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105" windowWidth="1536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AM35" i="10"/>
  <c r="C35" i="10"/>
  <c r="U34" i="10"/>
  <c r="U35"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<sst xmlns="http://schemas.openxmlformats.org/spreadsheetml/2006/main" count="1091" uniqueCount="606">
  <si>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</si>
  <si>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</si>
  <si>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</si>
  <si>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</si>
  <si>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</si>
  <si>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</si>
  <si>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</si>
  <si>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</si>
  <si>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</si>
  <si>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</si>
  <si>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</si>
  <si>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</si>
  <si>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</si>
  <si>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</si>
  <si>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</si>
  <si>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</si>
  <si>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</si>
  <si>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</si>
  <si>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</si>
  <si>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</si>
  <si>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</si>
  <si>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</si>
  <si>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</si>
  <si>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</si>
  <si>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</si>
  <si>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</si>
  <si>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</si>
  <si>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</si>
  <si>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</si>
  <si>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</si>
  <si>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</si>
  <si>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</si>
  <si>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</si>
  <si>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</si>
  <si>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</si>
  <si>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</si>
  <si>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</si>
  <si>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</si>
  <si>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</si>
  <si>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</si>
  <si>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</si>
  <si>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</si>
  <si>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</si>
  <si>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</si>
  <si>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</si>
  <si>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</si>
  <si>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</si>
  <si>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</si>
  <si>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</si>
  <si>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</si>
  <si>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</si>
  <si>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</si>
  <si>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</si>
  <si>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</si>
  <si>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</si>
  <si>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</si>
  <si>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</si>
  <si>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</si>
  <si>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</si>
  <si>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</si>
  <si>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</si>
  <si>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</si>
  <si>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</si>
  <si>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</si>
  <si>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</si>
  <si>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</si>
  <si>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</si>
  <si>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</si>
  <si>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</si>
  <si>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</si>
  <si>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</si>
  <si>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</si>
  <si>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</si>
  <si>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</si>
  <si>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</si>
  <si>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</si>
  <si>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</si>
  <si>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</si>
  <si>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</si>
  <si>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</si>
  <si>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</si>
  <si>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</si>
  <si>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</si>
  <si>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</si>
  <si>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</si>
  <si>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</si>
  <si>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</si>
  <si>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</si>
  <si>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</si>
  <si>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</si>
  <si>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</si>
  <si>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</si>
  <si>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</si>
  <si>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</si>
  <si>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</si>
  <si>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</si>
  <si>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</si>
  <si>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</si>
  <si>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</si>
  <si>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</si>
  <si>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</si>
  <si>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</si>
  <si>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</si>
  <si>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</si>
  <si>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</si>
  <si>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</si>
  <si>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</si>
  <si>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</si>
  <si>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</si>
  <si>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</si>
  <si>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</si>
  <si>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</si>
  <si>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</si>
  <si>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</si>
  <si>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</si>
  <si>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</si>
  <si>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</si>
  <si>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</si>
  <si>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</si>
  <si>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</si>
  <si>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</si>
  <si>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</si>
  <si>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</si>
  <si>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</si>
  <si>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</si>
  <si>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</si>
  <si>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</si>
  <si>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</si>
  <si>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</si>
  <si>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</si>
  <si>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</si>
  <si>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</si>
  <si>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</si>
  <si>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</si>
  <si>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</si>
  <si>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</si>
  <si>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</si>
  <si>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</si>
  <si>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</si>
  <si>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</si>
  <si>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</si>
  <si>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</si>
  <si>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</si>
  <si>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</si>
  <si>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</si>
  <si>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</si>
  <si>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</si>
  <si>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</si>
  <si>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</si>
  <si>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</si>
  <si>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</si>
  <si>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</si>
  <si>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</si>
  <si>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</si>
  <si>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</si>
  <si>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</si>
  <si>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</si>
  <si>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</si>
  <si>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</si>
  <si>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</si>
  <si>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</si>
  <si>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</si>
  <si>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</si>
  <si>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</si>
  <si>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</si>
  <si>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</si>
  <si>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</si>
  <si>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</si>
  <si>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</si>
  <si>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</si>
  <si>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</si>
  <si>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</si>
  <si>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</si>
  <si>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</si>
  <si>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</si>
  <si>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</si>
  <si>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</si>
  <si>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</si>
  <si>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</si>
  <si>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</si>
  <si>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</si>
  <si>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</si>
  <si>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</si>
  <si>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</si>
  <si>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</si>
  <si>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</si>
  <si>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</si>
  <si>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</si>
  <si>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</si>
  <si>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</si>
  <si>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</si>
  <si>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</si>
  <si>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</si>
  <si>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</si>
  <si>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</si>
  <si>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</si>
  <si>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</si>
  <si>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</si>
  <si>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</si>
  <si>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</si>
  <si>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</si>
  <si>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</si>
  <si>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</si>
  <si>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</si>
  <si>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</si>
  <si>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</si>
  <si>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</si>
  <si>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</si>
  <si>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長野県白馬村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</si>
  <si>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</si>
  <si>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</si>
  <si>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</si>
  <si>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</si>
  <si>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</si>
  <si>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</si>
  <si>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</si>
  <si>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</si>
  <si>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</si>
  <si>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</si>
  <si>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</si>
  <si>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</si>
  <si>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</si>
  <si>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</si>
  <si>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</si>
  <si>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</si>
  <si>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</si>
  <si>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</si>
  <si>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</si>
  <si>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</si>
  <si>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</si>
  <si>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</si>
  <si>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</si>
  <si>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</si>
  <si>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</si>
  <si>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</si>
  <si>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</si>
  <si>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</si>
  <si>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</si>
  <si>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</si>
  <si>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</si>
  <si>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</si>
  <si>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</si>
  <si>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</si>
  <si>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</si>
  <si>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</si>
  <si>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</si>
  <si>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</si>
  <si>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</si>
  <si>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</si>
  <si>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</si>
  <si>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</si>
  <si>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</si>
  <si>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</si>
  <si>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</si>
  <si>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</si>
  <si>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</si>
  <si>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</si>
  <si>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</si>
  <si>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</si>
  <si>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</si>
  <si>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</si>
  <si>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</si>
  <si>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</si>
  <si>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</si>
  <si>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</si>
  <si>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</si>
  <si>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</si>
  <si>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</si>
  <si>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</si>
  <si>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</si>
  <si>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</si>
  <si>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</si>
  <si>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</si>
  <si>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</si>
  <si>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</si>
  <si>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</si>
  <si>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</si>
  <si>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</si>
  <si>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</si>
  <si>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</si>
  <si>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</si>
  <si>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</si>
  <si>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</si>
  <si>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</si>
  <si>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</si>
  <si>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</si>
  <si>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</si>
  <si>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</si>
  <si>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</si>
  <si>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</si>
  <si>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</si>
  <si>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</si>
  <si>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</si>
  <si>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</si>
  <si>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</si>
  <si>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</si>
  <si>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</si>
  <si>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</si>
  <si>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</si>
  <si>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</si>
  <si>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</si>
  <si>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</si>
  <si>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</si>
  <si>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</si>
  <si>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</si>
  <si>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</si>
  <si>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</si>
  <si>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</si>
  <si>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</si>
  <si>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</si>
  <si>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</si>
  <si>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</si>
  <si>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</si>
  <si>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</si>
  <si>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</si>
  <si>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</si>
  <si>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</si>
  <si>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</si>
  <si>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</si>
  <si>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</si>
  <si>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</si>
  <si>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</si>
  <si>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</si>
  <si>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</si>
  <si>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</si>
  <si>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</si>
  <si>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</si>
  <si>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</si>
  <si>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</si>
  <si>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</si>
  <si>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</si>
  <si>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</si>
  <si>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</si>
  <si>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</si>
  <si>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</si>
  <si>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</si>
  <si>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</si>
  <si>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</si>
  <si>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</si>
  <si>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</si>
  <si>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</si>
  <si>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</si>
  <si>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</si>
  <si>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</si>
  <si>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</si>
  <si>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</si>
  <si>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</si>
  <si>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</si>
  <si>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</si>
  <si>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</si>
  <si>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</si>
  <si>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</si>
  <si>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</si>
  <si>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</si>
  <si>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</si>
  <si>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</si>
  <si>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</si>
  <si>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</si>
  <si>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</si>
  <si>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</si>
  <si>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長野県白馬村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</si>
  <si>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</si>
  <si>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</si>
  <si>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</si>
  <si>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</si>
  <si>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</si>
  <si>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</si>
  <si>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</si>
  <si>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</si>
  <si>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</si>
  <si>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</si>
  <si>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</si>
  <si>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</si>
  <si>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</si>
  <si>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</si>
  <si>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</si>
  <si>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</si>
  <si>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</si>
  <si>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</si>
  <si>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</si>
  <si>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</si>
  <si>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</si>
  <si>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</si>
  <si>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</si>
  <si>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</si>
  <si>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</si>
  <si>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</si>
  <si>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</si>
  <si>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</si>
  <si>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</si>
  <si>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</si>
  <si>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</si>
  <si>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</si>
  <si>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</si>
  <si>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</si>
  <si>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</si>
  <si>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</si>
  <si>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</si>
  <si>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</si>
  <si>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</si>
  <si>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</si>
  <si>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</si>
  <si>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</si>
  <si>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</si>
  <si>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</si>
  <si>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</si>
  <si>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</si>
  <si>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</si>
  <si>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</si>
  <si>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</si>
  <si>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</si>
  <si>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</si>
  <si>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</si>
  <si>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</si>
  <si>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</si>
  <si>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</si>
  <si>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</si>
  <si>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</si>
  <si>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</si>
  <si>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</si>
  <si>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</si>
  <si>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</si>
  <si>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</si>
  <si>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</si>
  <si>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</si>
  <si>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</si>
  <si>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</si>
  <si>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</si>
  <si>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</si>
  <si>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</si>
  <si>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</si>
  <si>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</si>
  <si>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</si>
  <si>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</si>
  <si>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</si>
  <si>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</si>
  <si>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</si>
  <si>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</si>
  <si>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</si>
  <si>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</si>
  <si>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</si>
  <si>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</si>
  <si>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</si>
  <si>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</si>
  <si>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</si>
  <si>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</si>
  <si>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</si>
  <si>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</si>
  <si>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</si>
  <si>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</si>
  <si>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</si>
  <si>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</si>
  <si>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</si>
  <si>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</si>
  <si>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</si>
  <si>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</si>
  <si>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</si>
  <si>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</si>
  <si>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</si>
  <si>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</si>
  <si>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</si>
  <si>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</si>
  <si>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</si>
  <si>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</si>
  <si>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</si>
  <si>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</si>
  <si>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</si>
  <si>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</si>
  <si>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</si>
  <si>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</si>
  <si>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</si>
  <si>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</si>
  <si>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</si>
  <si>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</si>
  <si>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</si>
  <si>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</si>
  <si>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</si>
  <si>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</si>
  <si>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</si>
  <si>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</si>
  <si>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</si>
  <si>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</si>
  <si>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</si>
  <si>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</si>
  <si>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</si>
  <si>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</si>
  <si>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</si>
  <si>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</si>
  <si>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</si>
  <si>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</si>
  <si>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</si>
  <si>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</si>
  <si>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</si>
  <si>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</si>
  <si>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</si>
  <si>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</si>
  <si>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</si>
  <si>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</si>
  <si>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</si>
  <si>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</si>
  <si>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</si>
  <si>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</si>
  <si>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</si>
  <si>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</si>
  <si>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</si>
  <si>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</si>
  <si>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</si>
  <si>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</si>
  <si>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</si>
  <si>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</si>
  <si>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</si>
  <si>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</si>
  <si>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</si>
  <si>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</si>
  <si>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</si>
  <si>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</si>
  <si>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</si>
  <si>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</si>
  <si>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</si>
  <si>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</si>
  <si>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</si>
  <si>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</si>
  <si>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</si>
  <si>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</si>
  <si>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</si>
  <si>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</si>
  <si>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</si>
  <si>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</si>
  <si>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</si>
  <si>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</si>
  <si>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</si>
  <si>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</si>
  <si>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</si>
  <si>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</si>
  <si>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</si>
  <si>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</si>
  <si>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</si>
  <si>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</si>
  <si>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</si>
  <si>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</si>
  <si>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</si>
  <si>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</si>
  <si>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</si>
  <si>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</si>
  <si>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</si>
  <si>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</si>
  <si>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</si>
  <si>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</si>
  <si>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</si>
  <si>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</si>
  <si>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</si>
  <si>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</si>
  <si>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</si>
  <si>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</si>
  <si>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</si>
  <si>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</si>
  <si>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</si>
  <si>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10.40</t>
  </si>
  <si>
    <t>▲ 5.66</t>
  </si>
  <si>
    <t>▲ 11.49</t>
  </si>
  <si>
    <t>水道事業会計</t>
  </si>
  <si>
    <t>一般会計</t>
  </si>
  <si>
    <t>国民健康保険事業勘定特別会計</t>
  </si>
  <si>
    <t>下水道事業特別会計</t>
  </si>
  <si>
    <t>後期高齢者医療特別会計</t>
  </si>
  <si>
    <t>農業集落排水事業特別会計</t>
  </si>
  <si>
    <t>その他会計（赤字）</t>
  </si>
  <si>
    <t>その他会計（黒字）</t>
  </si>
  <si>
    <t>ふるさと白馬村を応援する基金</t>
    <rPh sb="4" eb="7">
      <t>ハクバムラ</t>
    </rPh>
    <rPh sb="8" eb="10">
      <t>オウエン</t>
    </rPh>
    <rPh sb="12" eb="14">
      <t>キキン</t>
    </rPh>
    <phoneticPr fontId="11"/>
  </si>
  <si>
    <t>福祉基金</t>
    <rPh sb="0" eb="2">
      <t>フクシ</t>
    </rPh>
    <rPh sb="2" eb="4">
      <t>キキン</t>
    </rPh>
    <phoneticPr fontId="11"/>
  </si>
  <si>
    <t>義務教育施設整備基金</t>
    <rPh sb="0" eb="2">
      <t>ギム</t>
    </rPh>
    <rPh sb="2" eb="4">
      <t>キョウイク</t>
    </rPh>
    <rPh sb="4" eb="6">
      <t>シセツ</t>
    </rPh>
    <rPh sb="6" eb="8">
      <t>セイビ</t>
    </rPh>
    <rPh sb="8" eb="10">
      <t>キキン</t>
    </rPh>
    <phoneticPr fontId="11"/>
  </si>
  <si>
    <t>スキースポーツ育成振興基金</t>
    <rPh sb="7" eb="9">
      <t>イクセイ</t>
    </rPh>
    <rPh sb="9" eb="11">
      <t>シンコウ</t>
    </rPh>
    <rPh sb="11" eb="13">
      <t>キキン</t>
    </rPh>
    <phoneticPr fontId="11"/>
  </si>
  <si>
    <t>地域情報化施設基金</t>
    <rPh sb="0" eb="2">
      <t>チイキ</t>
    </rPh>
    <rPh sb="2" eb="5">
      <t>ジョウホウカ</t>
    </rPh>
    <rPh sb="5" eb="7">
      <t>シセツ</t>
    </rPh>
    <rPh sb="7" eb="9">
      <t>キキン</t>
    </rPh>
    <phoneticPr fontId="11"/>
  </si>
  <si>
    <t>-</t>
    <phoneticPr fontId="2"/>
  </si>
  <si>
    <t>長野県後期高齢者医療広域連合</t>
    <phoneticPr fontId="2"/>
  </si>
  <si>
    <t>　一般会計</t>
    <phoneticPr fontId="2"/>
  </si>
  <si>
    <t>　後期高齢者医療特別会計</t>
    <phoneticPr fontId="2"/>
  </si>
  <si>
    <t>北アルプス広域連合</t>
    <phoneticPr fontId="2"/>
  </si>
  <si>
    <t>　普通会計</t>
    <phoneticPr fontId="2"/>
  </si>
  <si>
    <t>　介護保険事業</t>
    <phoneticPr fontId="2"/>
  </si>
  <si>
    <t>長野県市町村総合事務組合</t>
    <phoneticPr fontId="2"/>
  </si>
  <si>
    <t>　一般会計</t>
    <phoneticPr fontId="2"/>
  </si>
  <si>
    <t>　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</si>
  <si>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</si>
  <si>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</si>
  <si>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</si>
  <si>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白馬山麓環境施設組合</t>
    <phoneticPr fontId="2"/>
  </si>
  <si>
    <t>白馬村土地開発公社</t>
    <phoneticPr fontId="2"/>
  </si>
  <si>
    <t>白馬村振興公社</t>
    <phoneticPr fontId="2"/>
  </si>
  <si>
    <t>岩岳リゾート</t>
    <phoneticPr fontId="2"/>
  </si>
  <si>
    <t>白馬村観光局</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</si>
  <si>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</si>
  <si>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</si>
  <si>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</si>
  <si>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</si>
  <si>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</si>
  <si>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</si>
  <si>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</si>
  <si>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</si>
  <si>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</si>
  <si>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</si>
  <si>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</si>
  <si>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</si>
  <si>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</si>
  <si>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ごみ処理施設建設事業などによる新規発行債の増により将来負担比率が類似団体より高い値を示している。</t>
    <rPh sb="2" eb="4">
      <t>ショリ</t>
    </rPh>
    <rPh sb="4" eb="6">
      <t>シセツ</t>
    </rPh>
    <rPh sb="6" eb="8">
      <t>ケンセツ</t>
    </rPh>
    <rPh sb="8" eb="10">
      <t>ジギョウ</t>
    </rPh>
    <rPh sb="15" eb="17">
      <t>シンキ</t>
    </rPh>
    <rPh sb="17" eb="19">
      <t>ハッコウ</t>
    </rPh>
    <rPh sb="19" eb="20">
      <t>サイ</t>
    </rPh>
    <rPh sb="21" eb="22">
      <t>ゾウ</t>
    </rPh>
    <rPh sb="25" eb="27">
      <t>ショウライ</t>
    </rPh>
    <rPh sb="27" eb="29">
      <t>フタン</t>
    </rPh>
    <rPh sb="29" eb="31">
      <t>ヒリツ</t>
    </rPh>
    <rPh sb="32" eb="34">
      <t>ルイジ</t>
    </rPh>
    <rPh sb="34" eb="36">
      <t>ダンタイ</t>
    </rPh>
    <rPh sb="38" eb="39">
      <t>タカ</t>
    </rPh>
    <rPh sb="40" eb="41">
      <t>アタイ</t>
    </rPh>
    <rPh sb="42" eb="43">
      <t>シメ</t>
    </rPh>
    <phoneticPr fontId="5"/>
  </si>
  <si>
    <t>長野五輪関連事業に伴う公債費が次々と終了し、実質公債比率は順調に減少しているが、将来負担比率は平成26～28年は神城断層地震の災害復旧により、平成29年はごみ処理施設建設事業により新規発行債が増えたため、増加傾向にある。</t>
    <rPh sb="26" eb="28">
      <t>ヒリツ</t>
    </rPh>
    <rPh sb="40" eb="42">
      <t>ショウライ</t>
    </rPh>
    <rPh sb="42" eb="44">
      <t>フタン</t>
    </rPh>
    <rPh sb="44" eb="46">
      <t>ヒリツ</t>
    </rPh>
    <rPh sb="71" eb="73">
      <t>ヘイセイ</t>
    </rPh>
    <rPh sb="75" eb="76">
      <t>ネン</t>
    </rPh>
    <rPh sb="102" eb="104">
      <t>ゾウカ</t>
    </rPh>
    <rPh sb="104" eb="10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</si>
</sst>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B8E6-43DC-8F6C-E45C9C9C27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59847</c:v>
                </c:pt>
                <c:pt idx="1">
                  <c:v>66347</c:v>
                </c:pt>
                <c:pt idx="2">
                  <c:v>43132</c:v>
                </c:pt>
                <c:pt idx="3">
                  <c:v>143369</c:v>
                </c:pt>
                <c:pt idx="4">
                  <c:v>78173</c:v>
                </c:pt>
              </c:numCache>
            </c:numRef>
          </c:val>
          <c:smooth val="0"/>
          <c:extLst>
            <c:ext xmlns:c16="http://schemas.microsoft.com/office/drawing/2014/chart" uri="{C3380CC4-5D6E-409C-BE32-E72D297353CC}">
              <c16:uniqueId val="{00000001-B8E6-43DC-8F6C-E45C9C9C27E2}"/>
            </c:ext>
          </c:extLst>
        </c:ser>
        <c:dLbls>
          <c:showLegendKey val="0"/>
          <c:showVal val="0"/>
          <c:showCatName val="0"/>
          <c:showSerName val="0"/>
          <c:showPercent val="0"/>
          <c:showBubbleSize val="0"/>
        </c:dLbls>
        <c:marker val="1"/>
        <c:smooth val="0"/>
        <c:axId val="34092544"/>
        <c:axId val="34094464"/>
      </c:lineChart>
      <c:catAx>
        <c:axId val="3409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94464"/>
        <c:crosses val="autoZero"/>
        <c:auto val="1"/>
        <c:lblAlgn val="ctr"/>
        <c:lblOffset val="100"/>
        <c:tickLblSkip val="1"/>
        <c:tickMarkSkip val="1"/>
        <c:noMultiLvlLbl val="0"/>
      </c:catAx>
      <c:valAx>
        <c:axId val="340944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9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5.81</c:v>
                </c:pt>
                <c:pt idx="1">
                  <c:v>4.24</c:v>
                </c:pt>
                <c:pt idx="2">
                  <c:v>4.6500000000000004</c:v>
                </c:pt>
                <c:pt idx="3">
                  <c:v>9.34</c:v>
                </c:pt>
                <c:pt idx="4">
                  <c:v>3.25</c:v>
                </c:pt>
              </c:numCache>
            </c:numRef>
          </c:val>
          <c:extLst>
            <c:ext xmlns:c16="http://schemas.microsoft.com/office/drawing/2014/chart" uri="{C3380CC4-5D6E-409C-BE32-E72D297353CC}">
              <c16:uniqueId val="{00000000-3305-4562-B92D-5136683116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25.61</c:v>
                </c:pt>
                <c:pt idx="1">
                  <c:v>19.2</c:v>
                </c:pt>
                <c:pt idx="2">
                  <c:v>13.18</c:v>
                </c:pt>
                <c:pt idx="3">
                  <c:v>19.55</c:v>
                </c:pt>
                <c:pt idx="4">
                  <c:v>22.12</c:v>
                </c:pt>
              </c:numCache>
            </c:numRef>
          </c:val>
          <c:extLst>
            <c:ext xmlns:c16="http://schemas.microsoft.com/office/drawing/2014/chart" uri="{C3380CC4-5D6E-409C-BE32-E72D297353CC}">
              <c16:uniqueId val="{00000001-3305-4562-B92D-5136683116DC}"/>
            </c:ext>
          </c:extLst>
        </c:ser>
        <c:dLbls>
          <c:showLegendKey val="0"/>
          <c:showVal val="0"/>
          <c:showCatName val="0"/>
          <c:showSerName val="0"/>
          <c:showPercent val="0"/>
          <c:showBubbleSize val="0"/>
        </c:dLbls>
        <c:gapWidth val="250"/>
        <c:overlap val="100"/>
        <c:axId val="108485248"/>
        <c:axId val="10849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4.97</c:v>
                </c:pt>
                <c:pt idx="1">
                  <c:v>-10.4</c:v>
                </c:pt>
                <c:pt idx="2">
                  <c:v>-5.66</c:v>
                </c:pt>
                <c:pt idx="3">
                  <c:v>8.25</c:v>
                </c:pt>
                <c:pt idx="4">
                  <c:v>-11.49</c:v>
                </c:pt>
              </c:numCache>
            </c:numRef>
          </c:val>
          <c:smooth val="0"/>
          <c:extLst>
            <c:ext xmlns:c16="http://schemas.microsoft.com/office/drawing/2014/chart" uri="{C3380CC4-5D6E-409C-BE32-E72D297353CC}">
              <c16:uniqueId val="{00000002-3305-4562-B92D-5136683116DC}"/>
            </c:ext>
          </c:extLst>
        </c:ser>
        <c:dLbls>
          <c:showLegendKey val="0"/>
          <c:showVal val="0"/>
          <c:showCatName val="0"/>
          <c:showSerName val="0"/>
          <c:showPercent val="0"/>
          <c:showBubbleSize val="0"/>
        </c:dLbls>
        <c:marker val="1"/>
        <c:smooth val="0"/>
        <c:axId val="108485248"/>
        <c:axId val="108495616"/>
      </c:lineChart>
      <c:catAx>
        <c:axId val="1084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95616"/>
        <c:crosses val="autoZero"/>
        <c:auto val="1"/>
        <c:lblAlgn val="ctr"/>
        <c:lblOffset val="100"/>
        <c:tickLblSkip val="1"/>
        <c:tickMarkSkip val="1"/>
        <c:noMultiLvlLbl val="0"/>
      </c:catAx>
      <c:valAx>
        <c:axId val="10849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3A-407B-AE5C-AE13A6DD9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3A-407B-AE5C-AE13A6DD90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3A-407B-AE5C-AE13A6DD90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3A-407B-AE5C-AE13A6DD90B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c:v>
                </c:pt>
                <c:pt idx="8">
                  <c:v>#N/A</c:v>
                </c:pt>
                <c:pt idx="9">
                  <c:v>0</c:v>
                </c:pt>
              </c:numCache>
            </c:numRef>
          </c:val>
          <c:extLst>
            <c:ext xmlns:c16="http://schemas.microsoft.com/office/drawing/2014/chart" uri="{C3380CC4-5D6E-409C-BE32-E72D297353CC}">
              <c16:uniqueId val="{00000004-5A3A-407B-AE5C-AE13A6DD90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A3A-407B-AE5C-AE13A6DD90B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0.2</c:v>
                </c:pt>
                <c:pt idx="4">
                  <c:v>#N/A</c:v>
                </c:pt>
                <c:pt idx="5">
                  <c:v>0.18</c:v>
                </c:pt>
                <c:pt idx="6">
                  <c:v>#N/A</c:v>
                </c:pt>
                <c:pt idx="7">
                  <c:v>0.11</c:v>
                </c:pt>
                <c:pt idx="8">
                  <c:v>#N/A</c:v>
                </c:pt>
                <c:pt idx="9">
                  <c:v>0.1</c:v>
                </c:pt>
              </c:numCache>
            </c:numRef>
          </c:val>
          <c:extLst>
            <c:ext xmlns:c16="http://schemas.microsoft.com/office/drawing/2014/chart" uri="{C3380CC4-5D6E-409C-BE32-E72D297353CC}">
              <c16:uniqueId val="{00000006-5A3A-407B-AE5C-AE13A6DD90B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1.59</c:v>
                </c:pt>
                <c:pt idx="2">
                  <c:v>#N/A</c:v>
                </c:pt>
                <c:pt idx="3">
                  <c:v>1.81</c:v>
                </c:pt>
                <c:pt idx="4">
                  <c:v>#N/A</c:v>
                </c:pt>
                <c:pt idx="5">
                  <c:v>1.74</c:v>
                </c:pt>
                <c:pt idx="6">
                  <c:v>#N/A</c:v>
                </c:pt>
                <c:pt idx="7">
                  <c:v>1.77</c:v>
                </c:pt>
                <c:pt idx="8">
                  <c:v>#N/A</c:v>
                </c:pt>
                <c:pt idx="9">
                  <c:v>1.23</c:v>
                </c:pt>
              </c:numCache>
            </c:numRef>
          </c:val>
          <c:extLst>
            <c:ext xmlns:c16="http://schemas.microsoft.com/office/drawing/2014/chart" uri="{C3380CC4-5D6E-409C-BE32-E72D297353CC}">
              <c16:uniqueId val="{00000007-5A3A-407B-AE5C-AE13A6DD9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5.81</c:v>
                </c:pt>
                <c:pt idx="2">
                  <c:v>#N/A</c:v>
                </c:pt>
                <c:pt idx="3">
                  <c:v>4.24</c:v>
                </c:pt>
                <c:pt idx="4">
                  <c:v>#N/A</c:v>
                </c:pt>
                <c:pt idx="5">
                  <c:v>4.6399999999999997</c:v>
                </c:pt>
                <c:pt idx="6">
                  <c:v>#N/A</c:v>
                </c:pt>
                <c:pt idx="7">
                  <c:v>9.33</c:v>
                </c:pt>
                <c:pt idx="8">
                  <c:v>#N/A</c:v>
                </c:pt>
                <c:pt idx="9">
                  <c:v>3.24</c:v>
                </c:pt>
              </c:numCache>
            </c:numRef>
          </c:val>
          <c:extLst>
            <c:ext xmlns:c16="http://schemas.microsoft.com/office/drawing/2014/chart" uri="{C3380CC4-5D6E-409C-BE32-E72D297353CC}">
              <c16:uniqueId val="{00000008-5A3A-407B-AE5C-AE13A6DD90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7.77</c:v>
                </c:pt>
                <c:pt idx="2">
                  <c:v>#N/A</c:v>
                </c:pt>
                <c:pt idx="3">
                  <c:v>10.47</c:v>
                </c:pt>
                <c:pt idx="4">
                  <c:v>#N/A</c:v>
                </c:pt>
                <c:pt idx="5">
                  <c:v>10.89</c:v>
                </c:pt>
                <c:pt idx="6">
                  <c:v>#N/A</c:v>
                </c:pt>
                <c:pt idx="7">
                  <c:v>12.42</c:v>
                </c:pt>
                <c:pt idx="8">
                  <c:v>#N/A</c:v>
                </c:pt>
                <c:pt idx="9">
                  <c:v>13.89</c:v>
                </c:pt>
              </c:numCache>
            </c:numRef>
          </c:val>
          <c:extLst>
            <c:ext xmlns:c16="http://schemas.microsoft.com/office/drawing/2014/chart" uri="{C3380CC4-5D6E-409C-BE32-E72D297353CC}">
              <c16:uniqueId val="{00000009-5A3A-407B-AE5C-AE13A6DD90B1}"/>
            </c:ext>
          </c:extLst>
        </c:ser>
        <c:dLbls>
          <c:showLegendKey val="0"/>
          <c:showVal val="0"/>
          <c:showCatName val="0"/>
          <c:showSerName val="0"/>
          <c:showPercent val="0"/>
          <c:showBubbleSize val="0"/>
        </c:dLbls>
        <c:gapWidth val="150"/>
        <c:overlap val="100"/>
        <c:axId val="109011712"/>
        <c:axId val="109013248"/>
      </c:barChart>
      <c:catAx>
        <c:axId val="1090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13248"/>
        <c:crosses val="autoZero"/>
        <c:auto val="1"/>
        <c:lblAlgn val="ctr"/>
        <c:lblOffset val="100"/>
        <c:tickLblSkip val="1"/>
        <c:tickMarkSkip val="1"/>
        <c:noMultiLvlLbl val="0"/>
      </c:catAx>
      <c:valAx>
        <c:axId val="1090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1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627</c:v>
                </c:pt>
                <c:pt idx="5">
                  <c:v>641</c:v>
                </c:pt>
                <c:pt idx="8">
                  <c:v>628</c:v>
                </c:pt>
                <c:pt idx="11">
                  <c:v>627</c:v>
                </c:pt>
                <c:pt idx="14">
                  <c:v>623</c:v>
                </c:pt>
              </c:numCache>
            </c:numRef>
          </c:val>
          <c:extLst>
            <c:ext xmlns:c16="http://schemas.microsoft.com/office/drawing/2014/chart" uri="{C3380CC4-5D6E-409C-BE32-E72D297353CC}">
              <c16:uniqueId val="{00000000-45E1-4CC6-A6DA-06AA878F8E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45E1-4CC6-A6DA-06AA878F8E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15</c:v>
                </c:pt>
                <c:pt idx="6">
                  <c:v>14</c:v>
                </c:pt>
                <c:pt idx="9">
                  <c:v>14</c:v>
                </c:pt>
                <c:pt idx="12">
                  <c:v>13</c:v>
                </c:pt>
              </c:numCache>
            </c:numRef>
          </c:val>
          <c:extLst>
            <c:ext xmlns:c16="http://schemas.microsoft.com/office/drawing/2014/chart" uri="{C3380CC4-5D6E-409C-BE32-E72D297353CC}">
              <c16:uniqueId val="{00000002-45E1-4CC6-A6DA-06AA878F8E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22</c:v>
                </c:pt>
                <c:pt idx="6">
                  <c:v>22</c:v>
                </c:pt>
                <c:pt idx="9">
                  <c:v>20</c:v>
                </c:pt>
                <c:pt idx="12">
                  <c:v>18</c:v>
                </c:pt>
              </c:numCache>
            </c:numRef>
          </c:val>
          <c:extLst>
            <c:ext xmlns:c16="http://schemas.microsoft.com/office/drawing/2014/chart" uri="{C3380CC4-5D6E-409C-BE32-E72D297353CC}">
              <c16:uniqueId val="{00000003-45E1-4CC6-A6DA-06AA878F8E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312</c:v>
                </c:pt>
                <c:pt idx="3">
                  <c:v>312</c:v>
                </c:pt>
                <c:pt idx="6">
                  <c:v>332</c:v>
                </c:pt>
                <c:pt idx="9">
                  <c:v>331</c:v>
                </c:pt>
                <c:pt idx="12">
                  <c:v>321</c:v>
                </c:pt>
              </c:numCache>
            </c:numRef>
          </c:val>
          <c:extLst>
            <c:ext xmlns:c16="http://schemas.microsoft.com/office/drawing/2014/chart" uri="{C3380CC4-5D6E-409C-BE32-E72D297353CC}">
              <c16:uniqueId val="{00000004-45E1-4CC6-A6DA-06AA878F8E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1-4CC6-A6DA-06AA878F8E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E1-4CC6-A6DA-06AA878F8E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620</c:v>
                </c:pt>
                <c:pt idx="3">
                  <c:v>578</c:v>
                </c:pt>
                <c:pt idx="6">
                  <c:v>546</c:v>
                </c:pt>
                <c:pt idx="9">
                  <c:v>534</c:v>
                </c:pt>
                <c:pt idx="12">
                  <c:v>521</c:v>
                </c:pt>
              </c:numCache>
            </c:numRef>
          </c:val>
          <c:extLst>
            <c:ext xmlns:c16="http://schemas.microsoft.com/office/drawing/2014/chart" uri="{C3380CC4-5D6E-409C-BE32-E72D297353CC}">
              <c16:uniqueId val="{00000007-45E1-4CC6-A6DA-06AA878F8EFB}"/>
            </c:ext>
          </c:extLst>
        </c:ser>
        <c:dLbls>
          <c:showLegendKey val="0"/>
          <c:showVal val="0"/>
          <c:showCatName val="0"/>
          <c:showSerName val="0"/>
          <c:showPercent val="0"/>
          <c:showBubbleSize val="0"/>
        </c:dLbls>
        <c:gapWidth val="100"/>
        <c:overlap val="100"/>
        <c:axId val="91204608"/>
        <c:axId val="9121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344</c:v>
                </c:pt>
                <c:pt idx="2">
                  <c:v>#N/A</c:v>
                </c:pt>
                <c:pt idx="3">
                  <c:v>#N/A</c:v>
                </c:pt>
                <c:pt idx="4">
                  <c:v>286</c:v>
                </c:pt>
                <c:pt idx="5">
                  <c:v>#N/A</c:v>
                </c:pt>
                <c:pt idx="6">
                  <c:v>#N/A</c:v>
                </c:pt>
                <c:pt idx="7">
                  <c:v>287</c:v>
                </c:pt>
                <c:pt idx="8">
                  <c:v>#N/A</c:v>
                </c:pt>
                <c:pt idx="9">
                  <c:v>#N/A</c:v>
                </c:pt>
                <c:pt idx="10">
                  <c:v>273</c:v>
                </c:pt>
                <c:pt idx="11">
                  <c:v>#N/A</c:v>
                </c:pt>
                <c:pt idx="12">
                  <c:v>#N/A</c:v>
                </c:pt>
                <c:pt idx="13">
                  <c:v>251</c:v>
                </c:pt>
                <c:pt idx="14">
                  <c:v>#N/A</c:v>
                </c:pt>
              </c:numCache>
            </c:numRef>
          </c:val>
          <c:smooth val="0"/>
          <c:extLst>
            <c:ext xmlns:c16="http://schemas.microsoft.com/office/drawing/2014/chart" uri="{C3380CC4-5D6E-409C-BE32-E72D297353CC}">
              <c16:uniqueId val="{00000008-45E1-4CC6-A6DA-06AA878F8EFB}"/>
            </c:ext>
          </c:extLst>
        </c:ser>
        <c:dLbls>
          <c:showLegendKey val="0"/>
          <c:showVal val="0"/>
          <c:showCatName val="0"/>
          <c:showSerName val="0"/>
          <c:showPercent val="0"/>
          <c:showBubbleSize val="0"/>
        </c:dLbls>
        <c:marker val="1"/>
        <c:smooth val="0"/>
        <c:axId val="91204608"/>
        <c:axId val="91214976"/>
      </c:lineChart>
      <c:catAx>
        <c:axId val="912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14976"/>
        <c:crosses val="autoZero"/>
        <c:auto val="1"/>
        <c:lblAlgn val="ctr"/>
        <c:lblOffset val="100"/>
        <c:tickLblSkip val="1"/>
        <c:tickMarkSkip val="1"/>
        <c:noMultiLvlLbl val="0"/>
      </c:catAx>
      <c:valAx>
        <c:axId val="912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6999</c:v>
                </c:pt>
                <c:pt idx="5">
                  <c:v>7073</c:v>
                </c:pt>
                <c:pt idx="8">
                  <c:v>7059</c:v>
                </c:pt>
                <c:pt idx="11">
                  <c:v>6947</c:v>
                </c:pt>
                <c:pt idx="14">
                  <c:v>6867</c:v>
                </c:pt>
              </c:numCache>
            </c:numRef>
          </c:val>
          <c:extLst>
            <c:ext xmlns:c16="http://schemas.microsoft.com/office/drawing/2014/chart" uri="{C3380CC4-5D6E-409C-BE32-E72D297353CC}">
              <c16:uniqueId val="{00000000-9080-447C-84FF-5E7857BD83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9080-447C-84FF-5E7857BD83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1696</c:v>
                </c:pt>
                <c:pt idx="5">
                  <c:v>1576</c:v>
                </c:pt>
                <c:pt idx="8">
                  <c:v>1371</c:v>
                </c:pt>
                <c:pt idx="11">
                  <c:v>1635</c:v>
                </c:pt>
                <c:pt idx="14">
                  <c:v>1799</c:v>
                </c:pt>
              </c:numCache>
            </c:numRef>
          </c:val>
          <c:extLst>
            <c:ext xmlns:c16="http://schemas.microsoft.com/office/drawing/2014/chart" uri="{C3380CC4-5D6E-409C-BE32-E72D297353CC}">
              <c16:uniqueId val="{00000002-9080-447C-84FF-5E7857BD83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80-447C-84FF-5E7857BD83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80-447C-84FF-5E7857BD83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0-447C-84FF-5E7857BD83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471</c:v>
                </c:pt>
                <c:pt idx="3">
                  <c:v>383</c:v>
                </c:pt>
                <c:pt idx="6">
                  <c:v>351</c:v>
                </c:pt>
                <c:pt idx="9">
                  <c:v>287</c:v>
                </c:pt>
                <c:pt idx="12">
                  <c:v>294</c:v>
                </c:pt>
              </c:numCache>
            </c:numRef>
          </c:val>
          <c:extLst>
            <c:ext xmlns:c16="http://schemas.microsoft.com/office/drawing/2014/chart" uri="{C3380CC4-5D6E-409C-BE32-E72D297353CC}">
              <c16:uniqueId val="{00000006-9080-447C-84FF-5E7857BD83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154</c:v>
                </c:pt>
                <c:pt idx="3">
                  <c:v>135</c:v>
                </c:pt>
                <c:pt idx="6">
                  <c:v>131</c:v>
                </c:pt>
                <c:pt idx="9">
                  <c:v>118</c:v>
                </c:pt>
                <c:pt idx="12">
                  <c:v>103</c:v>
                </c:pt>
              </c:numCache>
            </c:numRef>
          </c:val>
          <c:extLst>
            <c:ext xmlns:c16="http://schemas.microsoft.com/office/drawing/2014/chart" uri="{C3380CC4-5D6E-409C-BE32-E72D297353CC}">
              <c16:uniqueId val="{00000007-9080-447C-84FF-5E7857BD83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3322</c:v>
                </c:pt>
                <c:pt idx="3">
                  <c:v>3302</c:v>
                </c:pt>
                <c:pt idx="6">
                  <c:v>3171</c:v>
                </c:pt>
                <c:pt idx="9">
                  <c:v>3140</c:v>
                </c:pt>
                <c:pt idx="12">
                  <c:v>2951</c:v>
                </c:pt>
              </c:numCache>
            </c:numRef>
          </c:val>
          <c:extLst>
            <c:ext xmlns:c16="http://schemas.microsoft.com/office/drawing/2014/chart" uri="{C3380CC4-5D6E-409C-BE32-E72D297353CC}">
              <c16:uniqueId val="{00000008-9080-447C-84FF-5E7857BD83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96</c:v>
                </c:pt>
                <c:pt idx="3">
                  <c:v>77</c:v>
                </c:pt>
                <c:pt idx="6">
                  <c:v>92</c:v>
                </c:pt>
                <c:pt idx="9">
                  <c:v>78</c:v>
                </c:pt>
                <c:pt idx="12">
                  <c:v>63</c:v>
                </c:pt>
              </c:numCache>
            </c:numRef>
          </c:val>
          <c:extLst>
            <c:ext xmlns:c16="http://schemas.microsoft.com/office/drawing/2014/chart" uri="{C3380CC4-5D6E-409C-BE32-E72D297353CC}">
              <c16:uniqueId val="{00000009-9080-447C-84FF-5E7857BD83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5134</c:v>
                </c:pt>
                <c:pt idx="3">
                  <c:v>5383</c:v>
                </c:pt>
                <c:pt idx="6">
                  <c:v>5409</c:v>
                </c:pt>
                <c:pt idx="9">
                  <c:v>5771</c:v>
                </c:pt>
                <c:pt idx="12">
                  <c:v>6294</c:v>
                </c:pt>
              </c:numCache>
            </c:numRef>
          </c:val>
          <c:extLst>
            <c:ext xmlns:c16="http://schemas.microsoft.com/office/drawing/2014/chart" uri="{C3380CC4-5D6E-409C-BE32-E72D297353CC}">
              <c16:uniqueId val="{0000000A-9080-447C-84FF-5E7857BD83CC}"/>
            </c:ext>
          </c:extLst>
        </c:ser>
        <c:dLbls>
          <c:showLegendKey val="0"/>
          <c:showVal val="0"/>
          <c:showCatName val="0"/>
          <c:showSerName val="0"/>
          <c:showPercent val="0"/>
          <c:showBubbleSize val="0"/>
        </c:dLbls>
        <c:gapWidth val="100"/>
        <c:overlap val="100"/>
        <c:axId val="109693184"/>
        <c:axId val="10969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480</c:v>
                </c:pt>
                <c:pt idx="2">
                  <c:v>#N/A</c:v>
                </c:pt>
                <c:pt idx="3">
                  <c:v>#N/A</c:v>
                </c:pt>
                <c:pt idx="4">
                  <c:v>632</c:v>
                </c:pt>
                <c:pt idx="5">
                  <c:v>#N/A</c:v>
                </c:pt>
                <c:pt idx="6">
                  <c:v>#N/A</c:v>
                </c:pt>
                <c:pt idx="7">
                  <c:v>724</c:v>
                </c:pt>
                <c:pt idx="8">
                  <c:v>#N/A</c:v>
                </c:pt>
                <c:pt idx="9">
                  <c:v>#N/A</c:v>
                </c:pt>
                <c:pt idx="10">
                  <c:v>812</c:v>
                </c:pt>
                <c:pt idx="11">
                  <c:v>#N/A</c:v>
                </c:pt>
                <c:pt idx="12">
                  <c:v>#N/A</c:v>
                </c:pt>
                <c:pt idx="13">
                  <c:v>1039</c:v>
                </c:pt>
                <c:pt idx="14">
                  <c:v>#N/A</c:v>
                </c:pt>
              </c:numCache>
            </c:numRef>
          </c:val>
          <c:smooth val="0"/>
          <c:extLst>
            <c:ext xmlns:c16="http://schemas.microsoft.com/office/drawing/2014/chart" uri="{C3380CC4-5D6E-409C-BE32-E72D297353CC}">
              <c16:uniqueId val="{0000000B-9080-447C-84FF-5E7857BD83CC}"/>
            </c:ext>
          </c:extLst>
        </c:ser>
        <c:dLbls>
          <c:showLegendKey val="0"/>
          <c:showVal val="0"/>
          <c:showCatName val="0"/>
          <c:showSerName val="0"/>
          <c:showPercent val="0"/>
          <c:showBubbleSize val="0"/>
        </c:dLbls>
        <c:marker val="1"/>
        <c:smooth val="0"/>
        <c:axId val="109693184"/>
        <c:axId val="109699456"/>
      </c:lineChart>
      <c:catAx>
        <c:axId val="1096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99456"/>
        <c:crosses val="autoZero"/>
        <c:auto val="1"/>
        <c:lblAlgn val="ctr"/>
        <c:lblOffset val="100"/>
        <c:tickLblSkip val="1"/>
        <c:tickMarkSkip val="1"/>
        <c:noMultiLvlLbl val="0"/>
      </c:catAx>
      <c:valAx>
        <c:axId val="10969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455</c:v>
                </c:pt>
                <c:pt idx="1">
                  <c:v>681</c:v>
                </c:pt>
                <c:pt idx="2">
                  <c:v>772</c:v>
                </c:pt>
              </c:numCache>
            </c:numRef>
          </c:val>
          <c:extLst>
            <c:ext xmlns:c16="http://schemas.microsoft.com/office/drawing/2014/chart" uri="{C3380CC4-5D6E-409C-BE32-E72D297353CC}">
              <c16:uniqueId val="{00000000-6306-4091-BA4A-E5033CEFE1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258</c:v>
                </c:pt>
                <c:pt idx="1">
                  <c:v>217</c:v>
                </c:pt>
                <c:pt idx="2">
                  <c:v>217</c:v>
                </c:pt>
              </c:numCache>
            </c:numRef>
          </c:val>
          <c:extLst>
            <c:ext xmlns:c16="http://schemas.microsoft.com/office/drawing/2014/chart" uri="{C3380CC4-5D6E-409C-BE32-E72D297353CC}">
              <c16:uniqueId val="{00000001-6306-4091-BA4A-E5033CEFE1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468</c:v>
                </c:pt>
                <c:pt idx="1">
                  <c:v>562</c:v>
                </c:pt>
                <c:pt idx="2">
                  <c:v>604</c:v>
                </c:pt>
              </c:numCache>
            </c:numRef>
          </c:val>
          <c:extLst>
            <c:ext xmlns:c16="http://schemas.microsoft.com/office/drawing/2014/chart" uri="{C3380CC4-5D6E-409C-BE32-E72D297353CC}">
              <c16:uniqueId val="{00000002-6306-4091-BA4A-E5033CEFE136}"/>
            </c:ext>
          </c:extLst>
        </c:ser>
        <c:dLbls>
          <c:showLegendKey val="0"/>
          <c:showVal val="0"/>
          <c:showCatName val="0"/>
          <c:showSerName val="0"/>
          <c:showPercent val="0"/>
          <c:showBubbleSize val="0"/>
        </c:dLbls>
        <c:gapWidth val="120"/>
        <c:overlap val="100"/>
        <c:axId val="109182336"/>
        <c:axId val="91030656"/>
      </c:barChart>
      <c:catAx>
        <c:axId val="1091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1030656"/>
        <c:crosses val="autoZero"/>
        <c:auto val="1"/>
        <c:lblAlgn val="ctr"/>
        <c:lblOffset val="100"/>
        <c:tickLblSkip val="1"/>
        <c:tickMarkSkip val="1"/>
        <c:noMultiLvlLbl val="0"/>
      </c:catAx>
      <c:valAx>
        <c:axId val="91030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18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{F4532EED-77DD-4A87-9DEC-A80EFCE77516}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01F-4E48-A13E-45176C076F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{C09FEDB1-9CF6-4308-A57D-C293BC6F34CB}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1F-4E48-A13E-45176C076F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{C3CC3BCE-3628-4E7C-92EF-8F6C72437F53}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1F-4E48-A13E-45176C076F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{7B2F5AB1-6E02-456F-9EF3-9820E5C7678A}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1F-4E48-A13E-45176C076F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{B18F4DAF-F4CC-4088-9DB4-F17A7FCF184E}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1F-4E48-A13E-45176C076F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{78AD5A4C-7FAA-45E5-A312-313D6DE99F81}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01F-4E48-A13E-45176C076F1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{CDE0D393-DF66-4413-9B1B-0EE4ADAF80E5}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01F-4E48-A13E-45176C076F1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{C2914114-5BD7-4F21-AFBA-C7E8F3419CAC}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01F-4E48-A13E-45176C076F1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{84CD21F9-C0E8-46A5-AF43-74F22234B485}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01F-4E48-A13E-45176C076F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58.6</c:v>
                </c:pt>
                <c:pt idx="32">
                  <c:v>61</c:v>
                </c:pt>
              </c:numCache>
            </c:numRef>
          </c:xVal>
          <c:yVal>
            <c:numRef>
              <c:f>公会計指標分析・財政指標組合せ分析表!$BP$51:$DC$51</c:f>
              <c:numCache>
                <c:formatCode>#,##0.0;"▲ "#,##0.0</c:formatCode>
                <c:ptCount val="40"/>
                <c:pt idx="16">
                  <c:v>25.6</c:v>
                </c:pt>
                <c:pt idx="24">
                  <c:v>28.3</c:v>
                </c:pt>
                <c:pt idx="32">
                  <c:v>36.200000000000003</c:v>
                </c:pt>
              </c:numCache>
            </c:numRef>
          </c:yVal>
          <c:smooth val="0"/>
          <c:extLst>
            <c:ext xmlns:c16="http://schemas.microsoft.com/office/drawing/2014/chart" uri="{C3380CC4-5D6E-409C-BE32-E72D297353CC}">
              <c16:uniqueId val="{00000009-D01F-4E48-A13E-45176C076F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{C63F2613-7FAB-4D21-804F-022DBF8EDF70}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01F-4E48-A13E-45176C076F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{E248B850-5743-47C6-804A-D1344E88961C}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1F-4E48-A13E-45176C076F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{22EB46FB-4CE2-4489-90AF-D905668103A6}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1F-4E48-A13E-45176C076F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{7093C2E1-7308-4683-B704-1E9403512CE1}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1F-4E48-A13E-45176C076F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{4952194E-10C4-4930-9ECA-E1BD9A5ED427}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1F-4E48-A13E-45176C076F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{282C9461-151D-4A42-A8B4-0FB8F0937CCE}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01F-4E48-A13E-45176C076F1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{85ABECDD-9253-4B98-B93A-FF6B4A3A7AFF}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01F-4E48-A13E-45176C076F1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{30A8C8BE-AA42-427D-AF9E-F5D09F8D2C0D}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01F-4E48-A13E-45176C076F1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{9F8DE334-54B2-4A6D-8FB0-4132E2E56989}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01F-4E48-A13E-45176C076F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D01F-4E48-A13E-45176C076F18}"/>
            </c:ext>
          </c:extLst>
        </c:ser>
        <c:dLbls>
          <c:showLegendKey val="0"/>
          <c:showVal val="1"/>
          <c:showCatName val="0"/>
          <c:showSerName val="0"/>
          <c:showPercent val="0"/>
          <c:showBubbleSize val="0"/>
        </c:dLbls>
        <c:axId val="109358464"/>
        <c:axId val="109360640"/>
      </c:scatterChart>
      <c:valAx>
        <c:axId val="109358464"/>
        <c:scaling>
          <c:orientation val="minMax"/>
          <c:max val="61.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60640"/>
        <c:crosses val="autoZero"/>
        <c:crossBetween val="midCat"/>
      </c:valAx>
      <c:valAx>
        <c:axId val="109360640"/>
        <c:scaling>
          <c:orientation val="minMax"/>
          <c:max val="3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5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{1984C636-023B-4CF8-8DB3-5ED383869A54}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F2A-42B1-8553-7090E0E949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{2E13E569-769D-4374-A1B4-908EAC9B8CEE}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2A-42B1-8553-7090E0E949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{371FA304-31E2-496D-A31A-CF747E693399}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2A-42B1-8553-7090E0E949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{99D2396F-31B9-467C-ACA1-F6179549D54A}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2A-42B1-8553-7090E0E949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{F2B01036-2156-48C8-8232-89321BC43546}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2A-42B1-8553-7090E0E9494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{A8D5E8F3-A162-4E33-86AA-3850E2EE2222}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F2A-42B1-8553-7090E0E9494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{36F1631A-D0AA-450D-8722-AFAA72DF6171}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F2A-42B1-8553-7090E0E9494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{32F574D2-90EE-4DFB-8F08-388BE02A2A55}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F2A-42B1-8553-7090E0E9494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{A3B5EECE-5F43-432A-A192-06F7CCC597A8}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F2A-42B1-8553-7090E0E949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11.8</c:v>
                </c:pt>
                <c:pt idx="16">
                  <c:v>10.9</c:v>
                </c:pt>
                <c:pt idx="24">
                  <c:v>10</c:v>
                </c:pt>
                <c:pt idx="32">
                  <c:v>9.4</c:v>
                </c:pt>
              </c:numCache>
            </c:numRef>
          </c:xVal>
          <c:yVal>
            <c:numRef>
              <c:f>公会計指標分析・財政指標組合せ分析表!$BP$73:$DC$73</c:f>
              <c:numCache>
                <c:formatCode>#,##0.0;"▲ "#,##0.0</c:formatCode>
                <c:ptCount val="40"/>
                <c:pt idx="0">
                  <c:v>17.2</c:v>
                </c:pt>
                <c:pt idx="8">
                  <c:v>22.9</c:v>
                </c:pt>
                <c:pt idx="16">
                  <c:v>25.6</c:v>
                </c:pt>
                <c:pt idx="24">
                  <c:v>28.3</c:v>
                </c:pt>
                <c:pt idx="32">
                  <c:v>36.200000000000003</c:v>
                </c:pt>
              </c:numCache>
            </c:numRef>
          </c:yVal>
          <c:smooth val="0"/>
          <c:extLst>
            <c:ext xmlns:c16="http://schemas.microsoft.com/office/drawing/2014/chart" uri="{C3380CC4-5D6E-409C-BE32-E72D297353CC}">
              <c16:uniqueId val="{00000009-BF2A-42B1-8553-7090E0E949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{46106254-C509-4BC8-AB97-BF0D171F1E52}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F2A-42B1-8553-7090E0E949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{3C1CD662-D4E8-4D01-846D-8E3D0AF7FCAD}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2A-42B1-8553-7090E0E949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{3D7969A6-8547-4ADF-84D4-BD099D9BF8FA}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2A-42B1-8553-7090E0E949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{0FA4C51D-BEA8-4A60-9413-18B8AA7F12A7}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2A-42B1-8553-7090E0E949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{717B449C-7095-4CA6-BE55-CB1142E3CCD6}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2A-42B1-8553-7090E0E9494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{D4EF3FB8-E889-41C4-BD32-FA744CE74D5B}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F2A-42B1-8553-7090E0E9494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{D1F4CDA3-BB68-498C-B4D6-284C370F13E6}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F2A-42B1-8553-7090E0E9494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{13F31EB0-9DC8-4164-A02E-C0798F3DF768}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F2A-42B1-8553-7090E0E9494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{60F19E73-E927-40E6-ABF2-A2DB7A5D3EE8}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F2A-42B1-8553-7090E0E949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BF2A-42B1-8553-7090E0E94946}"/>
            </c:ext>
          </c:extLst>
        </c:ser>
        <c:dLbls>
          <c:showLegendKey val="0"/>
          <c:showVal val="1"/>
          <c:showCatName val="0"/>
          <c:showSerName val="0"/>
          <c:showPercent val="0"/>
          <c:showBubbleSize val="0"/>
        </c:dLbls>
        <c:axId val="110382080"/>
        <c:axId val="110392448"/>
      </c:scatterChart>
      <c:valAx>
        <c:axId val="110382080"/>
        <c:scaling>
          <c:orientation val="minMax"/>
          <c:max val="13.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92448"/>
        <c:crosses val="autoZero"/>
        <c:crossBetween val="midCat"/>
      </c:valAx>
      <c:valAx>
        <c:axId val="110392448"/>
        <c:scaling>
          <c:orientation val="minMax"/>
          <c:max val="4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82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長野五輪関連事業に伴う地方債は、ここ数年で次々と償還が終了しており、元利償還金等は順調に終了している。しかし平成</a:t>
          </a:r>
          <a:r>
            <a:rPr kumimoji="1" lang="en-US" altLang="ja-JP" sz="1400">
              <a:solidFill>
                <a:schemeClr val="dk1"/>
              </a:solidFill>
              <a:effectLst/>
              <a:latin typeface="ＭＳ ゴシック" pitchFamily="49" charset="-128"/>
              <a:ea typeface="ＭＳ ゴシック" pitchFamily="49" charset="-128"/>
              <a:cs typeface="+mn-cs"/>
            </a:rPr>
            <a:t>26</a:t>
          </a:r>
          <a:r>
            <a:rPr kumimoji="1" lang="ja-JP" altLang="ja-JP" sz="1400">
              <a:solidFill>
                <a:schemeClr val="dk1"/>
              </a:solidFill>
              <a:effectLst/>
              <a:latin typeface="ＭＳ ゴシック" pitchFamily="49" charset="-128"/>
              <a:ea typeface="ＭＳ ゴシック" pitchFamily="49" charset="-128"/>
              <a:cs typeface="+mn-cs"/>
            </a:rPr>
            <a:t>年度震災による災害復旧事業債の増加や広域ごみ処理施設建設負担金の増加、ここ数年の投資的事業の先送りによる今後の事業量の増加など新規発行債の増加により、今後の元利償還金等は増加する見込みであ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平成</a:t>
          </a:r>
          <a:r>
            <a:rPr kumimoji="1" lang="en-US" altLang="ja-JP" sz="1400">
              <a:solidFill>
                <a:schemeClr val="dk1"/>
              </a:solidFill>
              <a:effectLst/>
              <a:latin typeface="ＭＳ ゴシック" pitchFamily="49" charset="-128"/>
              <a:ea typeface="ＭＳ ゴシック" pitchFamily="49" charset="-128"/>
              <a:cs typeface="+mn-cs"/>
            </a:rPr>
            <a:t>26</a:t>
          </a:r>
          <a:r>
            <a:rPr kumimoji="1" lang="ja-JP" altLang="ja-JP" sz="1400">
              <a:solidFill>
                <a:schemeClr val="dk1"/>
              </a:solidFill>
              <a:effectLst/>
              <a:latin typeface="ＭＳ ゴシック" pitchFamily="49" charset="-128"/>
              <a:ea typeface="ＭＳ ゴシック" pitchFamily="49" charset="-128"/>
              <a:cs typeface="+mn-cs"/>
            </a:rPr>
            <a:t>年の震災による災害復旧・復興により、新規発行債が増加したことによる地方債の現在高の増加及び多額の資金が必要になったことにより基金からの取崩し額が増加し、充当可能基金の減となっていた。平成</a:t>
          </a:r>
          <a:r>
            <a:rPr kumimoji="1" lang="en-US" altLang="ja-JP" sz="1400">
              <a:solidFill>
                <a:schemeClr val="dk1"/>
              </a:solidFill>
              <a:effectLst/>
              <a:latin typeface="ＭＳ ゴシック" pitchFamily="49" charset="-128"/>
              <a:ea typeface="ＭＳ ゴシック" pitchFamily="49" charset="-128"/>
              <a:cs typeface="+mn-cs"/>
            </a:rPr>
            <a:t>29</a:t>
          </a:r>
          <a:r>
            <a:rPr kumimoji="1" lang="ja-JP" altLang="ja-JP" sz="1400">
              <a:solidFill>
                <a:schemeClr val="dk1"/>
              </a:solidFill>
              <a:effectLst/>
              <a:latin typeface="ＭＳ ゴシック" pitchFamily="49" charset="-128"/>
              <a:ea typeface="ＭＳ ゴシック" pitchFamily="49" charset="-128"/>
              <a:cs typeface="+mn-cs"/>
            </a:rPr>
            <a:t>年度は</a:t>
          </a:r>
          <a:r>
            <a:rPr kumimoji="1" lang="ja-JP" altLang="en-US" sz="1400">
              <a:solidFill>
                <a:schemeClr val="dk1"/>
              </a:solidFill>
              <a:effectLst/>
              <a:latin typeface="ＭＳ ゴシック" pitchFamily="49" charset="-128"/>
              <a:ea typeface="ＭＳ ゴシック" pitchFamily="49" charset="-128"/>
              <a:cs typeface="+mn-cs"/>
            </a:rPr>
            <a:t>、平成</a:t>
          </a:r>
          <a:r>
            <a:rPr kumimoji="1" lang="en-US" altLang="ja-JP" sz="1400">
              <a:solidFill>
                <a:schemeClr val="dk1"/>
              </a:solidFill>
              <a:effectLst/>
              <a:latin typeface="ＭＳ ゴシック" pitchFamily="49" charset="-128"/>
              <a:ea typeface="ＭＳ ゴシック" pitchFamily="49" charset="-128"/>
              <a:cs typeface="+mn-cs"/>
            </a:rPr>
            <a:t>28</a:t>
          </a:r>
          <a:r>
            <a:rPr kumimoji="1" lang="ja-JP" altLang="en-US" sz="1400">
              <a:solidFill>
                <a:schemeClr val="dk1"/>
              </a:solidFill>
              <a:effectLst/>
              <a:latin typeface="ＭＳ ゴシック" pitchFamily="49" charset="-128"/>
              <a:ea typeface="ＭＳ ゴシック" pitchFamily="49" charset="-128"/>
              <a:cs typeface="+mn-cs"/>
            </a:rPr>
            <a:t>年度に続き</a:t>
          </a:r>
          <a:r>
            <a:rPr kumimoji="1" lang="ja-JP" altLang="ja-JP" sz="1400">
              <a:solidFill>
                <a:schemeClr val="dk1"/>
              </a:solidFill>
              <a:effectLst/>
              <a:latin typeface="ＭＳ ゴシック" pitchFamily="49" charset="-128"/>
              <a:ea typeface="ＭＳ ゴシック" pitchFamily="49" charset="-128"/>
              <a:cs typeface="+mn-cs"/>
            </a:rPr>
            <a:t>基金への積立ても行ったが、広域ごみ処理施設建設負担金の増加</a:t>
          </a:r>
          <a:r>
            <a:rPr kumimoji="1" lang="ja-JP" altLang="en-US" sz="1400">
              <a:solidFill>
                <a:schemeClr val="dk1"/>
              </a:solidFill>
              <a:effectLst/>
              <a:latin typeface="ＭＳ ゴシック" pitchFamily="49" charset="-128"/>
              <a:ea typeface="ＭＳ ゴシック" pitchFamily="49" charset="-128"/>
              <a:cs typeface="+mn-cs"/>
            </a:rPr>
            <a:t>による</a:t>
          </a:r>
          <a:r>
            <a:rPr kumimoji="1" lang="ja-JP" altLang="ja-JP" sz="1400">
              <a:solidFill>
                <a:schemeClr val="dk1"/>
              </a:solidFill>
              <a:effectLst/>
              <a:latin typeface="ＭＳ ゴシック" pitchFamily="49" charset="-128"/>
              <a:ea typeface="ＭＳ ゴシック" pitchFamily="49" charset="-128"/>
              <a:cs typeface="+mn-cs"/>
            </a:rPr>
            <a:t>起債残高の増加は著しい。</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財政調整基金とふるさと</a:t>
          </a:r>
          <a:r>
            <a:rPr kumimoji="1" lang="ja-JP" altLang="ja-JP" sz="1300">
              <a:solidFill>
                <a:schemeClr val="dk1"/>
              </a:solidFill>
              <a:effectLst/>
              <a:latin typeface="ＭＳ ゴシック" pitchFamily="49" charset="-128"/>
              <a:ea typeface="ＭＳ ゴシック" pitchFamily="49" charset="-128"/>
              <a:cs typeface="+mn-cs"/>
            </a:rPr>
            <a:t>白馬村を応援する基金</a:t>
          </a:r>
          <a:r>
            <a:rPr kumimoji="1" lang="ja-JP" altLang="en-US" sz="1300">
              <a:solidFill>
                <a:schemeClr val="dk1"/>
              </a:solidFill>
              <a:effectLst/>
              <a:latin typeface="ＭＳ ゴシック" pitchFamily="49" charset="-128"/>
              <a:ea typeface="ＭＳ ゴシック" pitchFamily="49" charset="-128"/>
              <a:cs typeface="+mn-cs"/>
            </a:rPr>
            <a:t>の積み立てにより基金全体としては</a:t>
          </a:r>
          <a:r>
            <a:rPr kumimoji="1" lang="en-US" altLang="ja-JP" sz="1300">
              <a:solidFill>
                <a:schemeClr val="dk1"/>
              </a:solidFill>
              <a:effectLst/>
              <a:latin typeface="ＭＳ ゴシック" pitchFamily="49" charset="-128"/>
              <a:ea typeface="ＭＳ ゴシック" pitchFamily="49" charset="-128"/>
              <a:cs typeface="+mn-cs"/>
            </a:rPr>
            <a:t>1</a:t>
          </a:r>
          <a:r>
            <a:rPr kumimoji="1" lang="ja-JP" altLang="en-US" sz="1300">
              <a:solidFill>
                <a:schemeClr val="dk1"/>
              </a:solidFill>
              <a:effectLst/>
              <a:latin typeface="ＭＳ ゴシック" pitchFamily="49" charset="-128"/>
              <a:ea typeface="ＭＳ ゴシック" pitchFamily="49" charset="-128"/>
              <a:cs typeface="+mn-cs"/>
            </a:rPr>
            <a:t>億</a:t>
          </a:r>
          <a:r>
            <a:rPr kumimoji="1" lang="en-US" altLang="ja-JP" sz="1300">
              <a:solidFill>
                <a:schemeClr val="dk1"/>
              </a:solidFill>
              <a:effectLst/>
              <a:latin typeface="ＭＳ ゴシック" pitchFamily="49" charset="-128"/>
              <a:ea typeface="ＭＳ ゴシック" pitchFamily="49" charset="-128"/>
              <a:cs typeface="+mn-cs"/>
            </a:rPr>
            <a:t>3,300</a:t>
          </a:r>
          <a:r>
            <a:rPr kumimoji="1" lang="ja-JP" altLang="en-US" sz="1300">
              <a:solidFill>
                <a:schemeClr val="dk1"/>
              </a:solidFill>
              <a:effectLst/>
              <a:latin typeface="ＭＳ ゴシック" pitchFamily="49" charset="-128"/>
              <a:ea typeface="ＭＳ ゴシック"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今後は公債費増加と予定している大型事業等により基金の取り崩しは否めず、残高は減少傾向にある。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ふるさと白馬村を応援する基金：</a:t>
          </a:r>
          <a:r>
            <a:rPr lang="ja-JP" altLang="en-US" sz="1300">
              <a:effectLst/>
              <a:latin typeface="ＭＳ ゴシック" pitchFamily="49" charset="-128"/>
              <a:ea typeface="ＭＳ ゴシック" pitchFamily="49" charset="-128"/>
            </a:rPr>
            <a:t>白馬村のまちづくりに賛同する寄附金を財源として、様々な人々の参加による、個性豊かで活力あるまちづくりの推進とふるさとづくりに資する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万円も取り崩したが、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万円も寄附金が集まり積み立てたことにより増加した。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300">
              <a:solidFill>
                <a:schemeClr val="dk1"/>
              </a:solidFill>
              <a:effectLst/>
              <a:latin typeface="ＭＳ ゴシック" pitchFamily="49" charset="-128"/>
              <a:ea typeface="ＭＳ ゴシック" pitchFamily="49" charset="-128"/>
              <a:cs typeface="+mn-cs"/>
            </a:rPr>
            <a:t>白馬村を応援していただいた皆様の期待に沿えるよう有効に活用させていただ</a:t>
          </a:r>
          <a:r>
            <a:rPr lang="ja-JP" altLang="en-US" sz="1300">
              <a:solidFill>
                <a:schemeClr val="dk1"/>
              </a:solidFill>
              <a:effectLst/>
              <a:latin typeface="ＭＳ ゴシック" pitchFamily="49" charset="-128"/>
              <a:ea typeface="ＭＳ ゴシック" pitchFamily="49" charset="-128"/>
              <a:cs typeface="+mn-cs"/>
            </a:rPr>
            <a:t>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26</a:t>
          </a:r>
          <a:r>
            <a:rPr kumimoji="1" lang="ja-JP" altLang="ja-JP" sz="1300">
              <a:solidFill>
                <a:schemeClr val="dk1"/>
              </a:solidFill>
              <a:effectLst/>
              <a:latin typeface="ＭＳ ゴシック" pitchFamily="49" charset="-128"/>
              <a:ea typeface="ＭＳ ゴシック" pitchFamily="49" charset="-128"/>
              <a:cs typeface="+mn-cs"/>
            </a:rPr>
            <a:t>年以降、震災復旧・復興により多額の一般財源が必要となったことにより財政調整基金を取り崩してきたが、平成</a:t>
          </a:r>
          <a:r>
            <a:rPr kumimoji="1" lang="en-US" altLang="ja-JP" sz="1300">
              <a:solidFill>
                <a:schemeClr val="dk1"/>
              </a:solidFill>
              <a:effectLst/>
              <a:latin typeface="ＭＳ ゴシック" pitchFamily="49" charset="-128"/>
              <a:ea typeface="ＭＳ ゴシック" pitchFamily="49" charset="-128"/>
              <a:cs typeface="+mn-cs"/>
            </a:rPr>
            <a:t>28</a:t>
          </a:r>
          <a:r>
            <a:rPr kumimoji="1" lang="ja-JP" altLang="ja-JP" sz="1300">
              <a:solidFill>
                <a:schemeClr val="dk1"/>
              </a:solidFill>
              <a:effectLst/>
              <a:latin typeface="ＭＳ ゴシック" pitchFamily="49" charset="-128"/>
              <a:ea typeface="ＭＳ ゴシック" pitchFamily="49" charset="-128"/>
              <a:cs typeface="+mn-cs"/>
            </a:rPr>
            <a:t>年度でほぼ事業が完了し関連する国支出金等の交付も受け、平成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年度は余剰金処分</a:t>
          </a:r>
          <a:r>
            <a:rPr kumimoji="1" lang="ja-JP" altLang="en-US" sz="1300">
              <a:solidFill>
                <a:schemeClr val="dk1"/>
              </a:solidFill>
              <a:effectLst/>
              <a:latin typeface="ＭＳ ゴシック" pitchFamily="49" charset="-128"/>
              <a:ea typeface="ＭＳ ゴシック" pitchFamily="49" charset="-128"/>
              <a:cs typeface="+mn-cs"/>
            </a:rPr>
            <a:t>の積み立てにより増加した。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年の震災の実績等を踏まえ、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億円程度は基金残高を確保したい。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利子の積立のみにより増減なし。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今後の繰上償還等に備え、現状の基金残高は保持したい。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資産の減価償却の進み具合は、ほぼ類似団体と同程度である。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18597</xdr:rowOff>
    </xdr:from>
    <xdr:to>
      <xdr:col>23</xdr:col>
      <xdr:colOff>136525</xdr:colOff>
      <xdr:row>31</xdr:row>
      <xdr:rowOff>120197</xdr:rowOff>
    </xdr:to>
    <xdr:sp macro="" textlink="">
      <xdr:nvSpPr>
        <xdr:cNvPr id="80" name="楕円 79"/>
        <xdr:cNvSpPr/>
      </xdr:nvSpPr>
      <xdr:spPr>
        <a:xfrm>
          <a:off x="47117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41474</xdr:rowOff>
    </xdr:from>
    <xdr:ext cx="405111" cy="259045"/>
    <xdr:sp macro="" textlink="">
      <xdr:nvSpPr>
        <xdr:cNvPr id="81" name="有形固定資産減価償却率該当値テキスト"/>
        <xdr:cNvSpPr txBox="1"/>
      </xdr:nvSpPr>
      <xdr:spPr>
        <a:xfrm>
          <a:off x="4813300" y="518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2" name="楕円 81"/>
        <xdr:cNvSpPr/>
      </xdr:nvSpPr>
      <xdr:spPr>
        <a:xfrm>
          <a:off x="4000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31</xdr:row>
      <xdr:rowOff>143419</xdr:rowOff>
    </xdr:to>
    <xdr:cxnSp macro="">
      <xdr:nvCxnSpPr>
        <xdr:cNvPr id="83" name="直線コネクタ 82"/>
        <xdr:cNvCxnSpPr/>
      </xdr:nvCxnSpPr>
      <xdr:spPr>
        <a:xfrm flipV="1">
          <a:off x="4051300" y="5384347"/>
          <a:ext cx="7112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4" name="楕円 83"/>
        <xdr:cNvSpPr/>
      </xdr:nvSpPr>
      <xdr:spPr>
        <a:xfrm>
          <a:off x="32385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5897</xdr:rowOff>
    </xdr:to>
    <xdr:cxnSp macro="">
      <xdr:nvCxnSpPr>
        <xdr:cNvPr id="85" name="直線コネクタ 84"/>
        <xdr:cNvCxnSpPr/>
      </xdr:nvCxnSpPr>
      <xdr:spPr>
        <a:xfrm flipV="1">
          <a:off x="3289300" y="5458369"/>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13896</xdr:rowOff>
    </xdr:from>
    <xdr:ext cx="405111" cy="259045"/>
    <xdr:sp macro="" textlink="">
      <xdr:nvSpPr>
        <xdr:cNvPr id="88" name="n_1mainValue有形固定資産減価償却率"/>
        <xdr:cNvSpPr txBox="1"/>
      </xdr:nvSpPr>
      <xdr:spPr>
        <a:xfrm>
          <a:off x="38360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89" name="n_2mainValue有形固定資産減価償却率"/>
        <xdr:cNvSpPr txBox="1"/>
      </xdr:nvSpPr>
      <xdr:spPr>
        <a:xfrm>
          <a:off x="3086744" y="521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債務償還可能年数は比較的短く債務償還能力が高いことを示している。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楕円 129"/>
        <xdr:cNvSpPr/>
      </xdr:nvSpPr>
      <xdr:spPr>
        <a:xfrm>
          <a:off x="14744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31" name="債務償還可能年数該当値テキスト"/>
        <xdr:cNvSpPr txBox="1"/>
      </xdr:nvSpPr>
      <xdr:spPr>
        <a:xfrm>
          <a:off x="14846300" y="5332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0" name="楕円 69"/>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1"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154305</xdr:rowOff>
    </xdr:to>
    <xdr:cxnSp macro="">
      <xdr:nvCxnSpPr>
        <xdr:cNvPr id="73" name="直線コネクタ 72"/>
        <xdr:cNvCxnSpPr/>
      </xdr:nvCxnSpPr>
      <xdr:spPr>
        <a:xfrm flipV="1">
          <a:off x="3797300" y="645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4" name="楕円 73"/>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20955</xdr:rowOff>
    </xdr:to>
    <xdr:cxnSp macro="">
      <xdr:nvCxnSpPr>
        <xdr:cNvPr id="75" name="直線コネクタ 74"/>
        <xdr:cNvCxnSpPr/>
      </xdr:nvCxnSpPr>
      <xdr:spPr>
        <a:xfrm flipV="1">
          <a:off x="2908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78" name="n_1main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79" name="n_2mainValue【道路】&#10;有形固定資産減価償却率"/>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33760</xdr:rowOff>
    </xdr:from>
    <xdr:to>
      <xdr:col>55</xdr:col>
      <xdr:colOff>50800</xdr:colOff>
      <xdr:row>38</xdr:row>
      <xdr:rowOff>135360</xdr:rowOff>
    </xdr:to>
    <xdr:sp macro="" textlink="">
      <xdr:nvSpPr>
        <xdr:cNvPr id="119" name="楕円 118"/>
        <xdr:cNvSpPr/>
      </xdr:nvSpPr>
      <xdr:spPr>
        <a:xfrm>
          <a:off x="10426700" y="6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56637</xdr:rowOff>
    </xdr:from>
    <xdr:ext cx="534377" cy="259045"/>
    <xdr:sp macro="" textlink="">
      <xdr:nvSpPr>
        <xdr:cNvPr id="120" name="【道路】&#10;一人当たり延長該当値テキスト"/>
        <xdr:cNvSpPr txBox="1"/>
      </xdr:nvSpPr>
      <xdr:spPr>
        <a:xfrm>
          <a:off x="10515600" y="64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36503</xdr:rowOff>
    </xdr:from>
    <xdr:to>
      <xdr:col>50</xdr:col>
      <xdr:colOff>165100</xdr:colOff>
      <xdr:row>38</xdr:row>
      <xdr:rowOff>138103</xdr:rowOff>
    </xdr:to>
    <xdr:sp macro="" textlink="">
      <xdr:nvSpPr>
        <xdr:cNvPr id="121" name="楕円 120"/>
        <xdr:cNvSpPr/>
      </xdr:nvSpPr>
      <xdr:spPr>
        <a:xfrm>
          <a:off x="9588500" y="65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84560</xdr:rowOff>
    </xdr:from>
    <xdr:to>
      <xdr:col>55</xdr:col>
      <xdr:colOff>0</xdr:colOff>
      <xdr:row>38</xdr:row>
      <xdr:rowOff>87303</xdr:rowOff>
    </xdr:to>
    <xdr:cxnSp macro="">
      <xdr:nvCxnSpPr>
        <xdr:cNvPr id="122" name="直線コネクタ 121"/>
        <xdr:cNvCxnSpPr/>
      </xdr:nvCxnSpPr>
      <xdr:spPr>
        <a:xfrm flipV="1">
          <a:off x="9639300" y="659966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105655</xdr:rowOff>
    </xdr:from>
    <xdr:to>
      <xdr:col>46</xdr:col>
      <xdr:colOff>38100</xdr:colOff>
      <xdr:row>39</xdr:row>
      <xdr:rowOff>35805</xdr:rowOff>
    </xdr:to>
    <xdr:sp macro="" textlink="">
      <xdr:nvSpPr>
        <xdr:cNvPr id="123" name="楕円 122"/>
        <xdr:cNvSpPr/>
      </xdr:nvSpPr>
      <xdr:spPr>
        <a:xfrm>
          <a:off x="8699500" y="66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87303</xdr:rowOff>
    </xdr:from>
    <xdr:to>
      <xdr:col>50</xdr:col>
      <xdr:colOff>114300</xdr:colOff>
      <xdr:row>38</xdr:row>
      <xdr:rowOff>156455</xdr:rowOff>
    </xdr:to>
    <xdr:cxnSp macro="">
      <xdr:nvCxnSpPr>
        <xdr:cNvPr id="124" name="直線コネクタ 123"/>
        <xdr:cNvCxnSpPr/>
      </xdr:nvCxnSpPr>
      <xdr:spPr>
        <a:xfrm flipV="1">
          <a:off x="8750300" y="6602403"/>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154631</xdr:rowOff>
    </xdr:from>
    <xdr:ext cx="534377" cy="259045"/>
    <xdr:sp macro="" textlink="">
      <xdr:nvSpPr>
        <xdr:cNvPr id="127" name="n_1mainValue【道路】&#10;一人当たり延長"/>
        <xdr:cNvSpPr txBox="1"/>
      </xdr:nvSpPr>
      <xdr:spPr>
        <a:xfrm>
          <a:off x="9359411" y="63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52332</xdr:rowOff>
    </xdr:from>
    <xdr:ext cx="534377" cy="259045"/>
    <xdr:sp macro="" textlink="">
      <xdr:nvSpPr>
        <xdr:cNvPr id="128" name="n_2mainValue【道路】&#10;一人当たり延長"/>
        <xdr:cNvSpPr txBox="1"/>
      </xdr:nvSpPr>
      <xdr:spPr>
        <a:xfrm>
          <a:off x="8483111" y="63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67" name="楕円 166"/>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68" name="【橋りょう・トンネル】&#10;有形固定資産減価償却率該当値テキスト"/>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69" name="楕円 168"/>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133350</xdr:rowOff>
    </xdr:to>
    <xdr:cxnSp macro="">
      <xdr:nvCxnSpPr>
        <xdr:cNvPr id="170" name="直線コネクタ 169"/>
        <xdr:cNvCxnSpPr/>
      </xdr:nvCxnSpPr>
      <xdr:spPr>
        <a:xfrm flipV="1">
          <a:off x="3797300" y="10563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71" name="楕円 170"/>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22860</xdr:rowOff>
    </xdr:to>
    <xdr:cxnSp macro="">
      <xdr:nvCxnSpPr>
        <xdr:cNvPr id="172" name="直線コネクタ 171"/>
        <xdr:cNvCxnSpPr/>
      </xdr:nvCxnSpPr>
      <xdr:spPr>
        <a:xfrm flipV="1">
          <a:off x="2908300" y="10591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75" name="n_1mainValue【橋りょう・トンネル】&#10;有形固定資産減価償却率"/>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76"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113301</xdr:rowOff>
    </xdr:from>
    <xdr:to>
      <xdr:col>55</xdr:col>
      <xdr:colOff>50800</xdr:colOff>
      <xdr:row>64</xdr:row>
      <xdr:rowOff>43451</xdr:rowOff>
    </xdr:to>
    <xdr:sp macro="" textlink="">
      <xdr:nvSpPr>
        <xdr:cNvPr id="214" name="楕円 213"/>
        <xdr:cNvSpPr/>
      </xdr:nvSpPr>
      <xdr:spPr>
        <a:xfrm>
          <a:off x="10426700" y="10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28228</xdr:rowOff>
    </xdr:from>
    <xdr:ext cx="599010" cy="259045"/>
    <xdr:sp macro="" textlink="">
      <xdr:nvSpPr>
        <xdr:cNvPr id="215" name="【橋りょう・トンネル】&#10;一人当たり有形固定資産（償却資産）額該当値テキスト"/>
        <xdr:cNvSpPr txBox="1"/>
      </xdr:nvSpPr>
      <xdr:spPr>
        <a:xfrm>
          <a:off x="10515600" y="1082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113440</xdr:rowOff>
    </xdr:from>
    <xdr:to>
      <xdr:col>50</xdr:col>
      <xdr:colOff>165100</xdr:colOff>
      <xdr:row>64</xdr:row>
      <xdr:rowOff>43590</xdr:rowOff>
    </xdr:to>
    <xdr:sp macro="" textlink="">
      <xdr:nvSpPr>
        <xdr:cNvPr id="216" name="楕円 215"/>
        <xdr:cNvSpPr/>
      </xdr:nvSpPr>
      <xdr:spPr>
        <a:xfrm>
          <a:off x="9588500" y="109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164101</xdr:rowOff>
    </xdr:from>
    <xdr:to>
      <xdr:col>55</xdr:col>
      <xdr:colOff>0</xdr:colOff>
      <xdr:row>63</xdr:row>
      <xdr:rowOff>164240</xdr:rowOff>
    </xdr:to>
    <xdr:cxnSp macro="">
      <xdr:nvCxnSpPr>
        <xdr:cNvPr id="217" name="直線コネクタ 216"/>
        <xdr:cNvCxnSpPr/>
      </xdr:nvCxnSpPr>
      <xdr:spPr>
        <a:xfrm flipV="1">
          <a:off x="9639300" y="10965451"/>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110536</xdr:rowOff>
    </xdr:from>
    <xdr:to>
      <xdr:col>46</xdr:col>
      <xdr:colOff>38100</xdr:colOff>
      <xdr:row>64</xdr:row>
      <xdr:rowOff>40686</xdr:rowOff>
    </xdr:to>
    <xdr:sp macro="" textlink="">
      <xdr:nvSpPr>
        <xdr:cNvPr id="218" name="楕円 217"/>
        <xdr:cNvSpPr/>
      </xdr:nvSpPr>
      <xdr:spPr>
        <a:xfrm>
          <a:off x="8699500" y="10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161336</xdr:rowOff>
    </xdr:from>
    <xdr:to>
      <xdr:col>50</xdr:col>
      <xdr:colOff>114300</xdr:colOff>
      <xdr:row>63</xdr:row>
      <xdr:rowOff>164240</xdr:rowOff>
    </xdr:to>
    <xdr:cxnSp macro="">
      <xdr:nvCxnSpPr>
        <xdr:cNvPr id="219" name="直線コネクタ 218"/>
        <xdr:cNvCxnSpPr/>
      </xdr:nvCxnSpPr>
      <xdr:spPr>
        <a:xfrm>
          <a:off x="8750300" y="1096268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34717</xdr:rowOff>
    </xdr:from>
    <xdr:ext cx="599010" cy="259045"/>
    <xdr:sp macro="" textlink="">
      <xdr:nvSpPr>
        <xdr:cNvPr id="222" name="n_1mainValue【橋りょう・トンネル】&#10;一人当たり有形固定資産（償却資産）額"/>
        <xdr:cNvSpPr txBox="1"/>
      </xdr:nvSpPr>
      <xdr:spPr>
        <a:xfrm>
          <a:off x="9327095" y="110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31813</xdr:rowOff>
    </xdr:from>
    <xdr:ext cx="599010" cy="259045"/>
    <xdr:sp macro="" textlink="">
      <xdr:nvSpPr>
        <xdr:cNvPr id="223" name="n_2mainValue【橋りょう・トンネル】&#10;一人当たり有形固定資産（償却資産）額"/>
        <xdr:cNvSpPr txBox="1"/>
      </xdr:nvSpPr>
      <xdr:spPr>
        <a:xfrm>
          <a:off x="8450795" y="110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49349</xdr:rowOff>
    </xdr:from>
    <xdr:to>
      <xdr:col>24</xdr:col>
      <xdr:colOff>114300</xdr:colOff>
      <xdr:row>85</xdr:row>
      <xdr:rowOff>150949</xdr:rowOff>
    </xdr:to>
    <xdr:sp macro="" textlink="">
      <xdr:nvSpPr>
        <xdr:cNvPr id="263" name="楕円 262"/>
        <xdr:cNvSpPr/>
      </xdr:nvSpPr>
      <xdr:spPr>
        <a:xfrm>
          <a:off x="4584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135726</xdr:rowOff>
    </xdr:from>
    <xdr:ext cx="405111" cy="259045"/>
    <xdr:sp macro="" textlink="">
      <xdr:nvSpPr>
        <xdr:cNvPr id="264" name="【公営住宅】&#10;有形固定資産減価償却率該当値テキスト"/>
        <xdr:cNvSpPr txBox="1"/>
      </xdr:nvSpPr>
      <xdr:spPr>
        <a:xfrm>
          <a:off x="4673600" y="1453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265" name="楕円 264"/>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100149</xdr:rowOff>
    </xdr:from>
    <xdr:to>
      <xdr:col>24</xdr:col>
      <xdr:colOff>63500</xdr:colOff>
      <xdr:row>85</xdr:row>
      <xdr:rowOff>154032</xdr:rowOff>
    </xdr:to>
    <xdr:cxnSp macro="">
      <xdr:nvCxnSpPr>
        <xdr:cNvPr id="266" name="直線コネクタ 265"/>
        <xdr:cNvCxnSpPr/>
      </xdr:nvCxnSpPr>
      <xdr:spPr>
        <a:xfrm flipV="1">
          <a:off x="3797300" y="1467339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67" name="楕円 266"/>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85</xdr:row>
      <xdr:rowOff>154032</xdr:rowOff>
    </xdr:to>
    <xdr:cxnSp macro="">
      <xdr:nvCxnSpPr>
        <xdr:cNvPr id="268" name="直線コネクタ 267"/>
        <xdr:cNvCxnSpPr/>
      </xdr:nvCxnSpPr>
      <xdr:spPr>
        <a:xfrm>
          <a:off x="2908300" y="14074139"/>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271" name="n_1mainValue【公営住宅】&#10;有形固定資産減価償却率"/>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2" name="n_2main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101828</xdr:rowOff>
    </xdr:from>
    <xdr:to>
      <xdr:col>55</xdr:col>
      <xdr:colOff>50800</xdr:colOff>
      <xdr:row>86</xdr:row>
      <xdr:rowOff>31978</xdr:rowOff>
    </xdr:to>
    <xdr:sp macro="" textlink="">
      <xdr:nvSpPr>
        <xdr:cNvPr id="308" name="楕円 307"/>
        <xdr:cNvSpPr/>
      </xdr:nvSpPr>
      <xdr:spPr>
        <a:xfrm>
          <a:off x="10426700" y="14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16755</xdr:rowOff>
    </xdr:from>
    <xdr:ext cx="469744" cy="259045"/>
    <xdr:sp macro="" textlink="">
      <xdr:nvSpPr>
        <xdr:cNvPr id="309" name="【公営住宅】&#10;一人当たり面積該当値テキスト"/>
        <xdr:cNvSpPr txBox="1"/>
      </xdr:nvSpPr>
      <xdr:spPr>
        <a:xfrm>
          <a:off x="10515600" y="145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101828</xdr:rowOff>
    </xdr:from>
    <xdr:to>
      <xdr:col>50</xdr:col>
      <xdr:colOff>165100</xdr:colOff>
      <xdr:row>86</xdr:row>
      <xdr:rowOff>31978</xdr:rowOff>
    </xdr:to>
    <xdr:sp macro="" textlink="">
      <xdr:nvSpPr>
        <xdr:cNvPr id="310" name="楕円 309"/>
        <xdr:cNvSpPr/>
      </xdr:nvSpPr>
      <xdr:spPr>
        <a:xfrm>
          <a:off x="9588500" y="14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152628</xdr:rowOff>
    </xdr:from>
    <xdr:to>
      <xdr:col>55</xdr:col>
      <xdr:colOff>0</xdr:colOff>
      <xdr:row>85</xdr:row>
      <xdr:rowOff>152628</xdr:rowOff>
    </xdr:to>
    <xdr:cxnSp macro="">
      <xdr:nvCxnSpPr>
        <xdr:cNvPr id="311" name="直線コネクタ 310"/>
        <xdr:cNvCxnSpPr/>
      </xdr:nvCxnSpPr>
      <xdr:spPr>
        <a:xfrm>
          <a:off x="9639300" y="14725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136804</xdr:rowOff>
    </xdr:from>
    <xdr:to>
      <xdr:col>46</xdr:col>
      <xdr:colOff>38100</xdr:colOff>
      <xdr:row>86</xdr:row>
      <xdr:rowOff>66954</xdr:rowOff>
    </xdr:to>
    <xdr:sp macro="" textlink="">
      <xdr:nvSpPr>
        <xdr:cNvPr id="312" name="楕円 311"/>
        <xdr:cNvSpPr/>
      </xdr:nvSpPr>
      <xdr:spPr>
        <a:xfrm>
          <a:off x="8699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152628</xdr:rowOff>
    </xdr:from>
    <xdr:to>
      <xdr:col>50</xdr:col>
      <xdr:colOff>114300</xdr:colOff>
      <xdr:row>86</xdr:row>
      <xdr:rowOff>16154</xdr:rowOff>
    </xdr:to>
    <xdr:cxnSp macro="">
      <xdr:nvCxnSpPr>
        <xdr:cNvPr id="313" name="直線コネクタ 312"/>
        <xdr:cNvCxnSpPr/>
      </xdr:nvCxnSpPr>
      <xdr:spPr>
        <a:xfrm flipV="1">
          <a:off x="8750300" y="1472587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23105</xdr:rowOff>
    </xdr:from>
    <xdr:ext cx="469744" cy="259045"/>
    <xdr:sp macro="" textlink="">
      <xdr:nvSpPr>
        <xdr:cNvPr id="316" name="n_1main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58081</xdr:rowOff>
    </xdr:from>
    <xdr:ext cx="469744" cy="259045"/>
    <xdr:sp macro="" textlink="">
      <xdr:nvSpPr>
        <xdr:cNvPr id="317" name="n_2mainValue【公営住宅】&#10;一人当たり面積"/>
        <xdr:cNvSpPr txBox="1"/>
      </xdr:nvSpPr>
      <xdr:spPr>
        <a:xfrm>
          <a:off x="8515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372" name="楕円 371"/>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373" name="【認定こども園・幼稚園・保育所】&#10;有形固定資産減価償却率該当値テキスト"/>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374" name="楕円 373"/>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135255</xdr:rowOff>
    </xdr:from>
    <xdr:to>
      <xdr:col>85</xdr:col>
      <xdr:colOff>127000</xdr:colOff>
      <xdr:row>41</xdr:row>
      <xdr:rowOff>19050</xdr:rowOff>
    </xdr:to>
    <xdr:cxnSp macro="">
      <xdr:nvCxnSpPr>
        <xdr:cNvPr id="375" name="直線コネクタ 374"/>
        <xdr:cNvCxnSpPr/>
      </xdr:nvCxnSpPr>
      <xdr:spPr>
        <a:xfrm flipV="1">
          <a:off x="15481300" y="69932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376" name="楕円 375"/>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76200</xdr:rowOff>
    </xdr:to>
    <xdr:cxnSp macro="">
      <xdr:nvCxnSpPr>
        <xdr:cNvPr id="377" name="直線コネクタ 376"/>
        <xdr:cNvCxnSpPr/>
      </xdr:nvCxnSpPr>
      <xdr:spPr>
        <a:xfrm flipV="1">
          <a:off x="14592300" y="7048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7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60977</xdr:rowOff>
    </xdr:from>
    <xdr:ext cx="405111" cy="259045"/>
    <xdr:sp macro="" textlink="">
      <xdr:nvSpPr>
        <xdr:cNvPr id="380" name="n_1main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381" name="n_2mainValue【認定こども園・幼稚園・保育所】&#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08"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17" name="楕円 416"/>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18" name="【認定こども園・幼稚園・保育所】&#10;一人当たり面積該当値テキスト"/>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19" name="楕円 418"/>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41910</xdr:rowOff>
    </xdr:to>
    <xdr:cxnSp macro="">
      <xdr:nvCxnSpPr>
        <xdr:cNvPr id="420" name="直線コネクタ 419"/>
        <xdr:cNvCxnSpPr/>
      </xdr:nvCxnSpPr>
      <xdr:spPr>
        <a:xfrm>
          <a:off x="21323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21" name="楕円 420"/>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46482</xdr:rowOff>
    </xdr:to>
    <xdr:cxnSp macro="">
      <xdr:nvCxnSpPr>
        <xdr:cNvPr id="422" name="直線コネクタ 421"/>
        <xdr:cNvCxnSpPr/>
      </xdr:nvCxnSpPr>
      <xdr:spPr>
        <a:xfrm flipV="1">
          <a:off x="20434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23"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24"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25"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26" name="n_2mainValue【認定こども園・幼稚園・保育所】&#10;一人当たり面積"/>
        <xdr:cNvSpPr txBox="1"/>
      </xdr:nvSpPr>
      <xdr:spPr>
        <a:xfrm>
          <a:off x="20199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56"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65" name="楕円 464"/>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466" name="【学校施設】&#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467" name="楕円 466"/>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49530</xdr:rowOff>
    </xdr:to>
    <xdr:cxnSp macro="">
      <xdr:nvCxnSpPr>
        <xdr:cNvPr id="468" name="直線コネクタ 467"/>
        <xdr:cNvCxnSpPr/>
      </xdr:nvCxnSpPr>
      <xdr:spPr>
        <a:xfrm flipV="1">
          <a:off x="15481300" y="103117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9" name="楕円 468"/>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91440</xdr:rowOff>
    </xdr:to>
    <xdr:cxnSp macro="">
      <xdr:nvCxnSpPr>
        <xdr:cNvPr id="470" name="直線コネクタ 469"/>
        <xdr:cNvCxnSpPr/>
      </xdr:nvCxnSpPr>
      <xdr:spPr>
        <a:xfrm flipV="1">
          <a:off x="14592300" y="10336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71"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473" name="n_1mainValue【学校施設】&#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4" name="n_2main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7265</xdr:rowOff>
    </xdr:from>
    <xdr:to>
      <xdr:col>116</xdr:col>
      <xdr:colOff>114300</xdr:colOff>
      <xdr:row>61</xdr:row>
      <xdr:rowOff>108865</xdr:rowOff>
    </xdr:to>
    <xdr:sp macro="" textlink="">
      <xdr:nvSpPr>
        <xdr:cNvPr id="510" name="楕円 509"/>
        <xdr:cNvSpPr/>
      </xdr:nvSpPr>
      <xdr:spPr>
        <a:xfrm>
          <a:off x="221107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157142</xdr:rowOff>
    </xdr:from>
    <xdr:ext cx="469744" cy="259045"/>
    <xdr:sp macro="" textlink="">
      <xdr:nvSpPr>
        <xdr:cNvPr id="511" name="【学校施設】&#10;一人当たり面積該当値テキスト"/>
        <xdr:cNvSpPr txBox="1"/>
      </xdr:nvSpPr>
      <xdr:spPr>
        <a:xfrm>
          <a:off x="22199600" y="10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6579</xdr:rowOff>
    </xdr:from>
    <xdr:to>
      <xdr:col>112</xdr:col>
      <xdr:colOff>38100</xdr:colOff>
      <xdr:row>61</xdr:row>
      <xdr:rowOff>108179</xdr:rowOff>
    </xdr:to>
    <xdr:sp macro="" textlink="">
      <xdr:nvSpPr>
        <xdr:cNvPr id="512" name="楕円 511"/>
        <xdr:cNvSpPr/>
      </xdr:nvSpPr>
      <xdr:spPr>
        <a:xfrm>
          <a:off x="21272500" y="104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57379</xdr:rowOff>
    </xdr:from>
    <xdr:to>
      <xdr:col>116</xdr:col>
      <xdr:colOff>63500</xdr:colOff>
      <xdr:row>61</xdr:row>
      <xdr:rowOff>58065</xdr:rowOff>
    </xdr:to>
    <xdr:cxnSp macro="">
      <xdr:nvCxnSpPr>
        <xdr:cNvPr id="513" name="直線コネクタ 512"/>
        <xdr:cNvCxnSpPr/>
      </xdr:nvCxnSpPr>
      <xdr:spPr>
        <a:xfrm>
          <a:off x="21323300" y="1051582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29896</xdr:rowOff>
    </xdr:from>
    <xdr:to>
      <xdr:col>107</xdr:col>
      <xdr:colOff>101600</xdr:colOff>
      <xdr:row>61</xdr:row>
      <xdr:rowOff>131496</xdr:rowOff>
    </xdr:to>
    <xdr:sp macro="" textlink="">
      <xdr:nvSpPr>
        <xdr:cNvPr id="514" name="楕円 513"/>
        <xdr:cNvSpPr/>
      </xdr:nvSpPr>
      <xdr:spPr>
        <a:xfrm>
          <a:off x="20383500" y="104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57379</xdr:rowOff>
    </xdr:from>
    <xdr:to>
      <xdr:col>111</xdr:col>
      <xdr:colOff>177800</xdr:colOff>
      <xdr:row>61</xdr:row>
      <xdr:rowOff>80696</xdr:rowOff>
    </xdr:to>
    <xdr:cxnSp macro="">
      <xdr:nvCxnSpPr>
        <xdr:cNvPr id="515" name="直線コネクタ 514"/>
        <xdr:cNvCxnSpPr/>
      </xdr:nvCxnSpPr>
      <xdr:spPr>
        <a:xfrm flipV="1">
          <a:off x="20434300" y="1051582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99306</xdr:rowOff>
    </xdr:from>
    <xdr:ext cx="469744" cy="259045"/>
    <xdr:sp macro="" textlink="">
      <xdr:nvSpPr>
        <xdr:cNvPr id="518" name="n_1mainValue【学校施設】&#10;一人当たり面積"/>
        <xdr:cNvSpPr txBox="1"/>
      </xdr:nvSpPr>
      <xdr:spPr>
        <a:xfrm>
          <a:off x="21075727" y="105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122623</xdr:rowOff>
    </xdr:from>
    <xdr:ext cx="469744" cy="259045"/>
    <xdr:sp macro="" textlink="">
      <xdr:nvSpPr>
        <xdr:cNvPr id="519" name="n_2mainValue【学校施設】&#10;一人当たり面積"/>
        <xdr:cNvSpPr txBox="1"/>
      </xdr:nvSpPr>
      <xdr:spPr>
        <a:xfrm>
          <a:off x="20199427" y="1058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「公営住宅」と「認定こども園・幼稚園・保育所」の有形固定資産減価償却率は、「公営住宅」はＨ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年度に「認定こども園・幼稚園・保育所」はＨ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年度に新築したため平均値より低い値となっており、類似団体と比べてまだ老朽化は進んでいないと考えられる。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「橋りょう・トンネル」の有形固定資産減価償却率も、橋りょう長寿命化修繕計画に基づく計画的な橋りょう改修を行っているため類似団体の中では</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値を示しており、効果的な維持改修が出来ていると考えられる。</a:t>
          </a:r>
          <a:endParaRPr lang="ja-JP" altLang="ja-JP" sz="1400">
            <a:effectLst/>
          </a:endParaRPr>
        </a:p>
        <a:p>
          <a:r>
            <a:rPr kumimoji="1" lang="ja-JP" altLang="en-US" sz="1100">
              <a:solidFill>
                <a:schemeClr val="dk1"/>
              </a:solidFill>
              <a:effectLst/>
              <a:latin typeface="+mn-lt"/>
              <a:ea typeface="+mn-ea"/>
              <a:cs typeface="+mn-cs"/>
            </a:rPr>
            <a:t>「道路」以外の</a:t>
          </a:r>
          <a:r>
            <a:rPr kumimoji="1" lang="ja-JP" altLang="ja-JP" sz="1100">
              <a:solidFill>
                <a:schemeClr val="dk1"/>
              </a:solidFill>
              <a:effectLst/>
              <a:latin typeface="+mn-lt"/>
              <a:ea typeface="+mn-ea"/>
              <a:cs typeface="+mn-cs"/>
            </a:rPr>
            <a:t>有形固定資産の一人当たり面積や額は類似団体に比べると低いので、まだ有形固定資産は類似団体に比べて不足していると考えられる。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1" name="楕円 70"/>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2"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4" name="直線コネクタ 73"/>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6" name="直線コネクタ 75"/>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77"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8"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9"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0"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169418</xdr:rowOff>
    </xdr:from>
    <xdr:to>
      <xdr:col>55</xdr:col>
      <xdr:colOff>50800</xdr:colOff>
      <xdr:row>41</xdr:row>
      <xdr:rowOff>99568</xdr:rowOff>
    </xdr:to>
    <xdr:sp macro="" textlink="">
      <xdr:nvSpPr>
        <xdr:cNvPr id="116" name="楕円 115"/>
        <xdr:cNvSpPr/>
      </xdr:nvSpPr>
      <xdr:spPr>
        <a:xfrm>
          <a:off x="10426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84345</xdr:rowOff>
    </xdr:from>
    <xdr:ext cx="469744" cy="259045"/>
    <xdr:sp macro="" textlink="">
      <xdr:nvSpPr>
        <xdr:cNvPr id="117" name="【図書館】&#10;一人当たり面積該当値テキスト"/>
        <xdr:cNvSpPr txBox="1"/>
      </xdr:nvSpPr>
      <xdr:spPr>
        <a:xfrm>
          <a:off x="10515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169418</xdr:rowOff>
    </xdr:from>
    <xdr:to>
      <xdr:col>50</xdr:col>
      <xdr:colOff>165100</xdr:colOff>
      <xdr:row>41</xdr:row>
      <xdr:rowOff>99568</xdr:rowOff>
    </xdr:to>
    <xdr:sp macro="" textlink="">
      <xdr:nvSpPr>
        <xdr:cNvPr id="118" name="楕円 117"/>
        <xdr:cNvSpPr/>
      </xdr:nvSpPr>
      <xdr:spPr>
        <a:xfrm>
          <a:off x="9588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48768</xdr:rowOff>
    </xdr:from>
    <xdr:to>
      <xdr:col>55</xdr:col>
      <xdr:colOff>0</xdr:colOff>
      <xdr:row>41</xdr:row>
      <xdr:rowOff>48768</xdr:rowOff>
    </xdr:to>
    <xdr:cxnSp macro="">
      <xdr:nvCxnSpPr>
        <xdr:cNvPr id="119" name="直線コネクタ 118"/>
        <xdr:cNvCxnSpPr/>
      </xdr:nvCxnSpPr>
      <xdr:spPr>
        <a:xfrm>
          <a:off x="9639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xdr:rowOff>
    </xdr:from>
    <xdr:to>
      <xdr:col>46</xdr:col>
      <xdr:colOff>38100</xdr:colOff>
      <xdr:row>41</xdr:row>
      <xdr:rowOff>101854</xdr:rowOff>
    </xdr:to>
    <xdr:sp macro="" textlink="">
      <xdr:nvSpPr>
        <xdr:cNvPr id="120" name="楕円 119"/>
        <xdr:cNvSpPr/>
      </xdr:nvSpPr>
      <xdr:spPr>
        <a:xfrm>
          <a:off x="8699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48768</xdr:rowOff>
    </xdr:from>
    <xdr:to>
      <xdr:col>50</xdr:col>
      <xdr:colOff>114300</xdr:colOff>
      <xdr:row>41</xdr:row>
      <xdr:rowOff>51054</xdr:rowOff>
    </xdr:to>
    <xdr:cxnSp macro="">
      <xdr:nvCxnSpPr>
        <xdr:cNvPr id="121" name="直線コネクタ 120"/>
        <xdr:cNvCxnSpPr/>
      </xdr:nvCxnSpPr>
      <xdr:spPr>
        <a:xfrm flipV="1">
          <a:off x="8750300" y="707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90695</xdr:rowOff>
    </xdr:from>
    <xdr:ext cx="469744" cy="259045"/>
    <xdr:sp macro="" textlink="">
      <xdr:nvSpPr>
        <xdr:cNvPr id="124" name="n_1mainValue【図書館】&#10;一人当たり面積"/>
        <xdr:cNvSpPr txBox="1"/>
      </xdr:nvSpPr>
      <xdr:spPr>
        <a:xfrm>
          <a:off x="9391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25" name="n_2mainValue【図書館】&#10;一人当たり面積"/>
        <xdr:cNvSpPr txBox="1"/>
      </xdr:nvSpPr>
      <xdr:spPr>
        <a:xfrm>
          <a:off x="8515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155"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64" name="楕円 163"/>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65" name="【体育館・プール】&#10;有形固定資産減価償却率該当値テキスト"/>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66" name="楕円 165"/>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112395</xdr:rowOff>
    </xdr:to>
    <xdr:cxnSp macro="">
      <xdr:nvCxnSpPr>
        <xdr:cNvPr id="167" name="直線コネクタ 166"/>
        <xdr:cNvCxnSpPr/>
      </xdr:nvCxnSpPr>
      <xdr:spPr>
        <a:xfrm flipV="1">
          <a:off x="3797300" y="103593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68" name="楕円 167"/>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61</xdr:row>
      <xdr:rowOff>5715</xdr:rowOff>
    </xdr:to>
    <xdr:cxnSp macro="">
      <xdr:nvCxnSpPr>
        <xdr:cNvPr id="169" name="直線コネクタ 168"/>
        <xdr:cNvCxnSpPr/>
      </xdr:nvCxnSpPr>
      <xdr:spPr>
        <a:xfrm flipV="1">
          <a:off x="2908300" y="103993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7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171"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72" name="n_1mainValue【体育館・プー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73"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98"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160655</xdr:rowOff>
    </xdr:from>
    <xdr:to>
      <xdr:col>55</xdr:col>
      <xdr:colOff>50800</xdr:colOff>
      <xdr:row>60</xdr:row>
      <xdr:rowOff>90805</xdr:rowOff>
    </xdr:to>
    <xdr:sp macro="" textlink="">
      <xdr:nvSpPr>
        <xdr:cNvPr id="207" name="楕円 206"/>
        <xdr:cNvSpPr/>
      </xdr:nvSpPr>
      <xdr:spPr>
        <a:xfrm>
          <a:off x="10426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12082</xdr:rowOff>
    </xdr:from>
    <xdr:ext cx="469744" cy="259045"/>
    <xdr:sp macro="" textlink="">
      <xdr:nvSpPr>
        <xdr:cNvPr id="208" name="【体育館・プール】&#10;一人当たり面積該当値テキスト"/>
        <xdr:cNvSpPr txBox="1"/>
      </xdr:nvSpPr>
      <xdr:spPr>
        <a:xfrm>
          <a:off x="10515600"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12636</xdr:rowOff>
    </xdr:from>
    <xdr:to>
      <xdr:col>50</xdr:col>
      <xdr:colOff>165100</xdr:colOff>
      <xdr:row>60</xdr:row>
      <xdr:rowOff>114236</xdr:rowOff>
    </xdr:to>
    <xdr:sp macro="" textlink="">
      <xdr:nvSpPr>
        <xdr:cNvPr id="209" name="楕円 208"/>
        <xdr:cNvSpPr/>
      </xdr:nvSpPr>
      <xdr:spPr>
        <a:xfrm>
          <a:off x="9588500" y="102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40005</xdr:rowOff>
    </xdr:from>
    <xdr:to>
      <xdr:col>55</xdr:col>
      <xdr:colOff>0</xdr:colOff>
      <xdr:row>60</xdr:row>
      <xdr:rowOff>63436</xdr:rowOff>
    </xdr:to>
    <xdr:cxnSp macro="">
      <xdr:nvCxnSpPr>
        <xdr:cNvPr id="210" name="直線コネクタ 209"/>
        <xdr:cNvCxnSpPr/>
      </xdr:nvCxnSpPr>
      <xdr:spPr>
        <a:xfrm flipV="1">
          <a:off x="9639300" y="10327005"/>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xdr:rowOff>
    </xdr:from>
    <xdr:to>
      <xdr:col>46</xdr:col>
      <xdr:colOff>38100</xdr:colOff>
      <xdr:row>60</xdr:row>
      <xdr:rowOff>109093</xdr:rowOff>
    </xdr:to>
    <xdr:sp macro="" textlink="">
      <xdr:nvSpPr>
        <xdr:cNvPr id="211" name="楕円 210"/>
        <xdr:cNvSpPr/>
      </xdr:nvSpPr>
      <xdr:spPr>
        <a:xfrm>
          <a:off x="8699500" y="10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58293</xdr:rowOff>
    </xdr:from>
    <xdr:to>
      <xdr:col>50</xdr:col>
      <xdr:colOff>114300</xdr:colOff>
      <xdr:row>60</xdr:row>
      <xdr:rowOff>63436</xdr:rowOff>
    </xdr:to>
    <xdr:cxnSp macro="">
      <xdr:nvCxnSpPr>
        <xdr:cNvPr id="212" name="直線コネクタ 211"/>
        <xdr:cNvCxnSpPr/>
      </xdr:nvCxnSpPr>
      <xdr:spPr>
        <a:xfrm>
          <a:off x="8750300" y="1034529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135082</xdr:rowOff>
    </xdr:from>
    <xdr:ext cx="469744" cy="259045"/>
    <xdr:sp macro="" textlink="">
      <xdr:nvSpPr>
        <xdr:cNvPr id="213"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21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130763</xdr:rowOff>
    </xdr:from>
    <xdr:ext cx="469744" cy="259045"/>
    <xdr:sp macro="" textlink="">
      <xdr:nvSpPr>
        <xdr:cNvPr id="215" name="n_1mainValue【体育館・プール】&#10;一人当たり面積"/>
        <xdr:cNvSpPr txBox="1"/>
      </xdr:nvSpPr>
      <xdr:spPr>
        <a:xfrm>
          <a:off x="9391727" y="1007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125620</xdr:rowOff>
    </xdr:from>
    <xdr:ext cx="469744" cy="259045"/>
    <xdr:sp macro="" textlink="">
      <xdr:nvSpPr>
        <xdr:cNvPr id="216" name="n_2mainValue【体育館・プール】&#10;一人当たり面積"/>
        <xdr:cNvSpPr txBox="1"/>
      </xdr:nvSpPr>
      <xdr:spPr>
        <a:xfrm>
          <a:off x="8515427"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4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9" name="フローチャート: 判断 248"/>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55" name="楕円 254"/>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56" name="【福祉施設】&#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57" name="楕円 256"/>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58" name="直線コネクタ 257"/>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100982</xdr:rowOff>
    </xdr:from>
    <xdr:ext cx="405111" cy="259045"/>
    <xdr:sp macro="" textlink="">
      <xdr:nvSpPr>
        <xdr:cNvPr id="259"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0"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61" name="n_1mainValue【福祉施設】&#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5" name="直線コネクタ 284"/>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6"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87" name="直線コネクタ 286"/>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88"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89" name="直線コネクタ 288"/>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90"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1" name="フローチャート: 判断 290"/>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2" name="フローチャート: 判断 291"/>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93" name="フローチャート: 判断 292"/>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129539</xdr:rowOff>
    </xdr:from>
    <xdr:to>
      <xdr:col>55</xdr:col>
      <xdr:colOff>50800</xdr:colOff>
      <xdr:row>86</xdr:row>
      <xdr:rowOff>59689</xdr:rowOff>
    </xdr:to>
    <xdr:sp macro="" textlink="">
      <xdr:nvSpPr>
        <xdr:cNvPr id="299" name="楕円 298"/>
        <xdr:cNvSpPr/>
      </xdr:nvSpPr>
      <xdr:spPr>
        <a:xfrm>
          <a:off x="104267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44466</xdr:rowOff>
    </xdr:from>
    <xdr:ext cx="469744" cy="259045"/>
    <xdr:sp macro="" textlink="">
      <xdr:nvSpPr>
        <xdr:cNvPr id="300" name="【福祉施設】&#10;一人当たり面積該当値テキスト"/>
        <xdr:cNvSpPr txBox="1"/>
      </xdr:nvSpPr>
      <xdr:spPr>
        <a:xfrm>
          <a:off x="10515600" y="146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01" name="楕円 300"/>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8889</xdr:rowOff>
    </xdr:to>
    <xdr:cxnSp macro="">
      <xdr:nvCxnSpPr>
        <xdr:cNvPr id="302" name="直線コネクタ 301"/>
        <xdr:cNvCxnSpPr/>
      </xdr:nvCxnSpPr>
      <xdr:spPr>
        <a:xfrm>
          <a:off x="9639300" y="147523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303"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04"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05" name="n_1mainValue【福祉施設】&#10;一人当たり面積"/>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31" name="直線コネクタ 330"/>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32"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33" name="直線コネクタ 332"/>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336" name="【市民会館】&#10;有形固定資産減価償却率平均値テキスト"/>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37" name="フローチャート: 判断 336"/>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38" name="フローチャート: 判断 337"/>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39" name="フローチャート: 判断 338"/>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45" name="楕円 344"/>
        <xdr:cNvSpPr/>
      </xdr:nvSpPr>
      <xdr:spPr>
        <a:xfrm>
          <a:off x="4584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137721</xdr:rowOff>
    </xdr:from>
    <xdr:ext cx="405111" cy="259045"/>
    <xdr:sp macro="" textlink="">
      <xdr:nvSpPr>
        <xdr:cNvPr id="346" name="【市民会館】&#10;有形固定資産減価償却率該当値テキスト"/>
        <xdr:cNvSpPr txBox="1"/>
      </xdr:nvSpPr>
      <xdr:spPr>
        <a:xfrm>
          <a:off x="4673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23768</xdr:rowOff>
    </xdr:from>
    <xdr:to>
      <xdr:col>20</xdr:col>
      <xdr:colOff>38100</xdr:colOff>
      <xdr:row>105</xdr:row>
      <xdr:rowOff>125368</xdr:rowOff>
    </xdr:to>
    <xdr:sp macro="" textlink="">
      <xdr:nvSpPr>
        <xdr:cNvPr id="347" name="楕円 346"/>
        <xdr:cNvSpPr/>
      </xdr:nvSpPr>
      <xdr:spPr>
        <a:xfrm>
          <a:off x="3746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38644</xdr:rowOff>
    </xdr:from>
    <xdr:to>
      <xdr:col>24</xdr:col>
      <xdr:colOff>63500</xdr:colOff>
      <xdr:row>105</xdr:row>
      <xdr:rowOff>74568</xdr:rowOff>
    </xdr:to>
    <xdr:cxnSp macro="">
      <xdr:nvCxnSpPr>
        <xdr:cNvPr id="348" name="直線コネクタ 347"/>
        <xdr:cNvCxnSpPr/>
      </xdr:nvCxnSpPr>
      <xdr:spPr>
        <a:xfrm flipV="1">
          <a:off x="3797300" y="180408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349" name="楕円 348"/>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74568</xdr:rowOff>
    </xdr:from>
    <xdr:to>
      <xdr:col>19</xdr:col>
      <xdr:colOff>177800</xdr:colOff>
      <xdr:row>105</xdr:row>
      <xdr:rowOff>110489</xdr:rowOff>
    </xdr:to>
    <xdr:cxnSp macro="">
      <xdr:nvCxnSpPr>
        <xdr:cNvPr id="350" name="直線コネクタ 349"/>
        <xdr:cNvCxnSpPr/>
      </xdr:nvCxnSpPr>
      <xdr:spPr>
        <a:xfrm flipV="1">
          <a:off x="2908300" y="180768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115769</xdr:rowOff>
    </xdr:from>
    <xdr:ext cx="405111" cy="259045"/>
    <xdr:sp macro="" textlink="">
      <xdr:nvSpPr>
        <xdr:cNvPr id="351"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97807</xdr:rowOff>
    </xdr:from>
    <xdr:ext cx="405111" cy="259045"/>
    <xdr:sp macro="" textlink="">
      <xdr:nvSpPr>
        <xdr:cNvPr id="352"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116495</xdr:rowOff>
    </xdr:from>
    <xdr:ext cx="405111" cy="259045"/>
    <xdr:sp macro="" textlink="">
      <xdr:nvSpPr>
        <xdr:cNvPr id="353" name="n_1mainValue【市民会館】&#10;有形固定資産減価償却率"/>
        <xdr:cNvSpPr txBox="1"/>
      </xdr:nvSpPr>
      <xdr:spPr>
        <a:xfrm>
          <a:off x="3582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354"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6" name="テキスト ボックス 36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8" name="テキスト ボックス 36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0" name="テキスト ボックス 36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2" name="テキスト ボックス 37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4" name="テキスト ボックス 37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78" name="直線コネクタ 377"/>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79"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80" name="直線コネクタ 379"/>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81"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82" name="直線コネクタ 381"/>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83"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84" name="フローチャート: 判断 383"/>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85" name="フローチャート: 判断 384"/>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86" name="フローチャート: 判断 385"/>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392" name="楕円 391"/>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393" name="【市民会館】&#10;一人当たり面積該当値テキスト"/>
        <xdr:cNvSpPr txBox="1"/>
      </xdr:nvSpPr>
      <xdr:spPr>
        <a:xfrm>
          <a:off x="10515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148082</xdr:rowOff>
    </xdr:from>
    <xdr:to>
      <xdr:col>50</xdr:col>
      <xdr:colOff>165100</xdr:colOff>
      <xdr:row>107</xdr:row>
      <xdr:rowOff>78232</xdr:rowOff>
    </xdr:to>
    <xdr:sp macro="" textlink="">
      <xdr:nvSpPr>
        <xdr:cNvPr id="394" name="楕円 393"/>
        <xdr:cNvSpPr/>
      </xdr:nvSpPr>
      <xdr:spPr>
        <a:xfrm>
          <a:off x="9588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27432</xdr:rowOff>
    </xdr:from>
    <xdr:to>
      <xdr:col>55</xdr:col>
      <xdr:colOff>0</xdr:colOff>
      <xdr:row>107</xdr:row>
      <xdr:rowOff>28194</xdr:rowOff>
    </xdr:to>
    <xdr:cxnSp macro="">
      <xdr:nvCxnSpPr>
        <xdr:cNvPr id="395" name="直線コネクタ 394"/>
        <xdr:cNvCxnSpPr/>
      </xdr:nvCxnSpPr>
      <xdr:spPr>
        <a:xfrm>
          <a:off x="9639300" y="183725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396" name="楕円 395"/>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27432</xdr:rowOff>
    </xdr:from>
    <xdr:to>
      <xdr:col>50</xdr:col>
      <xdr:colOff>114300</xdr:colOff>
      <xdr:row>107</xdr:row>
      <xdr:rowOff>30480</xdr:rowOff>
    </xdr:to>
    <xdr:cxnSp macro="">
      <xdr:nvCxnSpPr>
        <xdr:cNvPr id="397" name="直線コネクタ 396"/>
        <xdr:cNvCxnSpPr/>
      </xdr:nvCxnSpPr>
      <xdr:spPr>
        <a:xfrm flipV="1">
          <a:off x="8750300" y="183725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45229</xdr:rowOff>
    </xdr:from>
    <xdr:ext cx="469744" cy="259045"/>
    <xdr:sp macro="" textlink="">
      <xdr:nvSpPr>
        <xdr:cNvPr id="398"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399"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69359</xdr:rowOff>
    </xdr:from>
    <xdr:ext cx="469744" cy="259045"/>
    <xdr:sp macro="" textlink="">
      <xdr:nvSpPr>
        <xdr:cNvPr id="400" name="n_1mainValue【市民会館】&#10;一人当たり面積"/>
        <xdr:cNvSpPr txBox="1"/>
      </xdr:nvSpPr>
      <xdr:spPr>
        <a:xfrm>
          <a:off x="93917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01"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27" name="直線コネクタ 42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2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9" name="直線コネクタ 42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30"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31" name="直線コネクタ 43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432"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3" name="フローチャート: 判断 432"/>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34" name="フローチャート: 判断 433"/>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xdr:rowOff>
    </xdr:from>
    <xdr:to>
      <xdr:col>76</xdr:col>
      <xdr:colOff>165100</xdr:colOff>
      <xdr:row>36</xdr:row>
      <xdr:rowOff>102507</xdr:rowOff>
    </xdr:to>
    <xdr:sp macro="" textlink="">
      <xdr:nvSpPr>
        <xdr:cNvPr id="435" name="フローチャート: 判断 434"/>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441" name="楕円 440"/>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113954</xdr:rowOff>
    </xdr:from>
    <xdr:ext cx="405111" cy="259045"/>
    <xdr:sp macro="" textlink="">
      <xdr:nvSpPr>
        <xdr:cNvPr id="442" name="【一般廃棄物処理施設】&#10;有形固定資産減価償却率該当値テキスト"/>
        <xdr:cNvSpPr txBox="1"/>
      </xdr:nvSpPr>
      <xdr:spPr>
        <a:xfrm>
          <a:off x="16357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443" name="楕円 442"/>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40277</xdr:rowOff>
    </xdr:from>
    <xdr:to>
      <xdr:col>85</xdr:col>
      <xdr:colOff>127000</xdr:colOff>
      <xdr:row>34</xdr:row>
      <xdr:rowOff>74567</xdr:rowOff>
    </xdr:to>
    <xdr:cxnSp macro="">
      <xdr:nvCxnSpPr>
        <xdr:cNvPr id="444" name="直線コネクタ 443"/>
        <xdr:cNvCxnSpPr/>
      </xdr:nvCxnSpPr>
      <xdr:spPr>
        <a:xfrm flipV="1">
          <a:off x="15481300" y="58695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82204</xdr:rowOff>
    </xdr:from>
    <xdr:ext cx="405111" cy="259045"/>
    <xdr:sp macro="" textlink="">
      <xdr:nvSpPr>
        <xdr:cNvPr id="445"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119034</xdr:rowOff>
    </xdr:from>
    <xdr:ext cx="405111" cy="259045"/>
    <xdr:sp macro="" textlink="">
      <xdr:nvSpPr>
        <xdr:cNvPr id="446"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447" name="n_1mainValue【一般廃棄物処理施設】&#10;有形固定資産減価償却率"/>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69" name="直線コネクタ 468"/>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70"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71" name="直線コネクタ 470"/>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72"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73" name="直線コネクタ 472"/>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74"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75" name="フローチャート: 判断 474"/>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76" name="フローチャート: 判断 475"/>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19443</xdr:rowOff>
    </xdr:from>
    <xdr:to>
      <xdr:col>107</xdr:col>
      <xdr:colOff>101600</xdr:colOff>
      <xdr:row>40</xdr:row>
      <xdr:rowOff>121043</xdr:rowOff>
    </xdr:to>
    <xdr:sp macro="" textlink="">
      <xdr:nvSpPr>
        <xdr:cNvPr id="477" name="フローチャート: 判断 476"/>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123371</xdr:rowOff>
    </xdr:from>
    <xdr:to>
      <xdr:col>116</xdr:col>
      <xdr:colOff>114300</xdr:colOff>
      <xdr:row>38</xdr:row>
      <xdr:rowOff>53521</xdr:rowOff>
    </xdr:to>
    <xdr:sp macro="" textlink="">
      <xdr:nvSpPr>
        <xdr:cNvPr id="483" name="楕円 482"/>
        <xdr:cNvSpPr/>
      </xdr:nvSpPr>
      <xdr:spPr>
        <a:xfrm>
          <a:off x="22110700" y="64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146248</xdr:rowOff>
    </xdr:from>
    <xdr:ext cx="599010" cy="259045"/>
    <xdr:sp macro="" textlink="">
      <xdr:nvSpPr>
        <xdr:cNvPr id="484" name="【一般廃棄物処理施設】&#10;一人当たり有形固定資産（償却資産）額該当値テキスト"/>
        <xdr:cNvSpPr txBox="1"/>
      </xdr:nvSpPr>
      <xdr:spPr>
        <a:xfrm>
          <a:off x="22199600" y="63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110012</xdr:rowOff>
    </xdr:from>
    <xdr:to>
      <xdr:col>112</xdr:col>
      <xdr:colOff>38100</xdr:colOff>
      <xdr:row>38</xdr:row>
      <xdr:rowOff>40162</xdr:rowOff>
    </xdr:to>
    <xdr:sp macro="" textlink="">
      <xdr:nvSpPr>
        <xdr:cNvPr id="485" name="楕円 484"/>
        <xdr:cNvSpPr/>
      </xdr:nvSpPr>
      <xdr:spPr>
        <a:xfrm>
          <a:off x="21272500" y="64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160812</xdr:rowOff>
    </xdr:from>
    <xdr:to>
      <xdr:col>116</xdr:col>
      <xdr:colOff>63500</xdr:colOff>
      <xdr:row>38</xdr:row>
      <xdr:rowOff>2721</xdr:rowOff>
    </xdr:to>
    <xdr:cxnSp macro="">
      <xdr:nvCxnSpPr>
        <xdr:cNvPr id="486" name="直線コネクタ 485"/>
        <xdr:cNvCxnSpPr/>
      </xdr:nvCxnSpPr>
      <xdr:spPr>
        <a:xfrm>
          <a:off x="21323300" y="6504462"/>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84109</xdr:rowOff>
    </xdr:from>
    <xdr:ext cx="599010" cy="259045"/>
    <xdr:sp macro="" textlink="">
      <xdr:nvSpPr>
        <xdr:cNvPr id="487"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137570</xdr:rowOff>
    </xdr:from>
    <xdr:ext cx="599010" cy="259045"/>
    <xdr:sp macro="" textlink="">
      <xdr:nvSpPr>
        <xdr:cNvPr id="488"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56689</xdr:rowOff>
    </xdr:from>
    <xdr:ext cx="599010" cy="259045"/>
    <xdr:sp macro="" textlink="">
      <xdr:nvSpPr>
        <xdr:cNvPr id="489" name="n_1mainValue【一般廃棄物処理施設】&#10;一人当たり有形固定資産（償却資産）額"/>
        <xdr:cNvSpPr txBox="1"/>
      </xdr:nvSpPr>
      <xdr:spPr>
        <a:xfrm>
          <a:off x="21011095" y="622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7" name="テキスト ボックス 5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7" name="テキスト ボックス 5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31" name="直線コネクタ 530"/>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32"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33" name="直線コネクタ 532"/>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5" name="直線コネクタ 53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36"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37" name="フローチャート: 判断 536"/>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38" name="フローチャート: 判断 537"/>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539" name="フローチャート: 判断 538"/>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545" name="楕円 544"/>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546" name="【消防施設】&#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47" name="楕円 546"/>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23405</xdr:rowOff>
    </xdr:to>
    <xdr:cxnSp macro="">
      <xdr:nvCxnSpPr>
        <xdr:cNvPr id="548" name="直線コネクタ 547"/>
        <xdr:cNvCxnSpPr/>
      </xdr:nvCxnSpPr>
      <xdr:spPr>
        <a:xfrm flipV="1">
          <a:off x="15481300" y="138732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94722</xdr:rowOff>
    </xdr:from>
    <xdr:ext cx="405111" cy="259045"/>
    <xdr:sp macro="" textlink="">
      <xdr:nvSpPr>
        <xdr:cNvPr id="549"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550"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51" name="n_1mainValue【消防施設】&#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77" name="直線コネクタ 576"/>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78"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79" name="直線コネクタ 578"/>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80"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81" name="直線コネクタ 580"/>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82"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83" name="フローチャート: 判断 582"/>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84" name="フローチャート: 判断 583"/>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85" name="フローチャート: 判断 58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91" name="楕円 590"/>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592" name="【消防施設】&#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116295</xdr:rowOff>
    </xdr:from>
    <xdr:to>
      <xdr:col>112</xdr:col>
      <xdr:colOff>38100</xdr:colOff>
      <xdr:row>86</xdr:row>
      <xdr:rowOff>46445</xdr:rowOff>
    </xdr:to>
    <xdr:sp macro="" textlink="">
      <xdr:nvSpPr>
        <xdr:cNvPr id="593" name="楕円 592"/>
        <xdr:cNvSpPr/>
      </xdr:nvSpPr>
      <xdr:spPr>
        <a:xfrm>
          <a:off x="2127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167095</xdr:rowOff>
    </xdr:to>
    <xdr:cxnSp macro="">
      <xdr:nvCxnSpPr>
        <xdr:cNvPr id="594" name="直線コネクタ 593"/>
        <xdr:cNvCxnSpPr/>
      </xdr:nvCxnSpPr>
      <xdr:spPr>
        <a:xfrm flipV="1">
          <a:off x="21323300" y="1473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595"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96"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37572</xdr:rowOff>
    </xdr:from>
    <xdr:ext cx="469744" cy="259045"/>
    <xdr:sp macro="" textlink="">
      <xdr:nvSpPr>
        <xdr:cNvPr id="597" name="n_1mainValue【消防施設】&#10;一人当たり面積"/>
        <xdr:cNvSpPr txBox="1"/>
      </xdr:nvSpPr>
      <xdr:spPr>
        <a:xfrm>
          <a:off x="210757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8" name="テキスト ボックス 6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9" name="直線コネクタ 6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0" name="テキスト ボックス 6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1" name="直線コネクタ 6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2" name="テキスト ボックス 6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3" name="直線コネクタ 6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4" name="テキスト ボックス 6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5" name="直線コネクタ 6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6" name="テキスト ボックス 6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620" name="直線コネクタ 619"/>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2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22" name="直線コネクタ 62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3"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4" name="直線コネクタ 6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625"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26" name="フローチャート: 判断 625"/>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27" name="フローチャート: 判断 626"/>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628" name="フローチャート: 判断 627"/>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4" name="楕円 633"/>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635" name="【庁舎】&#10;有形固定資産減価償却率該当値テキスト"/>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119126</xdr:rowOff>
    </xdr:from>
    <xdr:to>
      <xdr:col>81</xdr:col>
      <xdr:colOff>101600</xdr:colOff>
      <xdr:row>105</xdr:row>
      <xdr:rowOff>49276</xdr:rowOff>
    </xdr:to>
    <xdr:sp macro="" textlink="">
      <xdr:nvSpPr>
        <xdr:cNvPr id="636" name="楕円 635"/>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169926</xdr:rowOff>
    </xdr:to>
    <xdr:cxnSp macro="">
      <xdr:nvCxnSpPr>
        <xdr:cNvPr id="637" name="直線コネクタ 636"/>
        <xdr:cNvCxnSpPr/>
      </xdr:nvCxnSpPr>
      <xdr:spPr>
        <a:xfrm flipV="1">
          <a:off x="15481300" y="179527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38" name="楕円 637"/>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169926</xdr:rowOff>
    </xdr:to>
    <xdr:cxnSp macro="">
      <xdr:nvCxnSpPr>
        <xdr:cNvPr id="639" name="直線コネクタ 638"/>
        <xdr:cNvCxnSpPr/>
      </xdr:nvCxnSpPr>
      <xdr:spPr>
        <a:xfrm>
          <a:off x="14592300" y="1786128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640"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641"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65803</xdr:rowOff>
    </xdr:from>
    <xdr:ext cx="405111" cy="259045"/>
    <xdr:sp macro="" textlink="">
      <xdr:nvSpPr>
        <xdr:cNvPr id="642" name="n_1mainValue【庁舎】&#10;有形固定資産減価償却率"/>
        <xdr:cNvSpPr txBox="1"/>
      </xdr:nvSpPr>
      <xdr:spPr>
        <a:xfrm>
          <a:off x="152660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43" name="n_2main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4" name="テキスト ボックス 6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70" name="直線コネクタ 66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7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72" name="直線コネクタ 67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7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74" name="直線コネクタ 67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675"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76" name="フローチャート: 判断 67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77" name="フローチャート: 判断 67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678" name="フローチャート: 判断 677"/>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84" name="楕円 683"/>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685"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686" name="楕円 685"/>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97427</xdr:rowOff>
    </xdr:from>
    <xdr:to>
      <xdr:col>116</xdr:col>
      <xdr:colOff>63500</xdr:colOff>
      <xdr:row>106</xdr:row>
      <xdr:rowOff>99061</xdr:rowOff>
    </xdr:to>
    <xdr:cxnSp macro="">
      <xdr:nvCxnSpPr>
        <xdr:cNvPr id="687" name="直線コネクタ 686"/>
        <xdr:cNvCxnSpPr/>
      </xdr:nvCxnSpPr>
      <xdr:spPr>
        <a:xfrm>
          <a:off x="21323300" y="182711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688" name="楕円 687"/>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107</xdr:row>
      <xdr:rowOff>17418</xdr:rowOff>
    </xdr:to>
    <xdr:cxnSp macro="">
      <xdr:nvCxnSpPr>
        <xdr:cNvPr id="689" name="直線コネクタ 688"/>
        <xdr:cNvCxnSpPr/>
      </xdr:nvCxnSpPr>
      <xdr:spPr>
        <a:xfrm flipV="1">
          <a:off x="20434300" y="1827112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90"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691"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139354</xdr:rowOff>
    </xdr:from>
    <xdr:ext cx="469744" cy="259045"/>
    <xdr:sp macro="" textlink="">
      <xdr:nvSpPr>
        <xdr:cNvPr id="692" name="n_1main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693" name="n_2mainValue【庁舎】&#10;一人当たり面積"/>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年度に国から払い下げを受けた施設を改築したため、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類似団体で比べると</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値を示し、</a:t>
          </a:r>
          <a:r>
            <a:rPr kumimoji="1" lang="ja-JP" altLang="en-US" sz="1100">
              <a:solidFill>
                <a:schemeClr val="dk1"/>
              </a:solidFill>
              <a:effectLst/>
              <a:latin typeface="+mn-lt"/>
              <a:ea typeface="+mn-ea"/>
              <a:cs typeface="+mn-cs"/>
            </a:rPr>
            <a:t>比較すると</a:t>
          </a:r>
          <a:r>
            <a:rPr kumimoji="1" lang="ja-JP" altLang="ja-JP" sz="1100">
              <a:solidFill>
                <a:schemeClr val="dk1"/>
              </a:solidFill>
              <a:effectLst/>
              <a:latin typeface="+mn-lt"/>
              <a:ea typeface="+mn-ea"/>
              <a:cs typeface="+mn-cs"/>
            </a:rPr>
            <a:t>さほど老朽化が進んでいない</a:t>
          </a:r>
          <a:r>
            <a:rPr kumimoji="1" lang="ja-JP" altLang="en-US" sz="1100">
              <a:solidFill>
                <a:schemeClr val="dk1"/>
              </a:solidFill>
              <a:effectLst/>
              <a:latin typeface="+mn-lt"/>
              <a:ea typeface="+mn-ea"/>
              <a:cs typeface="+mn-cs"/>
            </a:rPr>
            <a:t>と考えられる。</a:t>
          </a:r>
          <a:endParaRPr lang="ja-JP" altLang="ja-JP" sz="1400">
            <a:effectLst/>
          </a:endParaRPr>
        </a:p>
        <a:p>
          <a:r>
            <a:rPr kumimoji="1" lang="ja-JP" altLang="ja-JP" sz="1100">
              <a:solidFill>
                <a:schemeClr val="dk1"/>
              </a:solidFill>
              <a:effectLst/>
              <a:latin typeface="+mn-lt"/>
              <a:ea typeface="+mn-ea"/>
              <a:cs typeface="+mn-cs"/>
            </a:rPr>
            <a:t>「体育館・プール」の一人当たり面積の数値が高いのは、長野五輪の折、事務局に使った体育館があり、また学校施設以外のプールも存在するため</a:t>
          </a:r>
          <a:r>
            <a:rPr kumimoji="1" lang="ja-JP" altLang="en-US" sz="1100">
              <a:solidFill>
                <a:schemeClr val="dk1"/>
              </a:solidFill>
              <a:effectLst/>
              <a:latin typeface="+mn-lt"/>
              <a:ea typeface="+mn-ea"/>
              <a:cs typeface="+mn-cs"/>
            </a:rPr>
            <a:t>と考えられる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「体育館・プール」「一般廃棄物処理施設」以外の</a:t>
          </a:r>
          <a:r>
            <a:rPr kumimoji="1" lang="ja-JP" altLang="ja-JP" sz="1100">
              <a:solidFill>
                <a:schemeClr val="dk1"/>
              </a:solidFill>
              <a:effectLst/>
              <a:latin typeface="+mn-lt"/>
              <a:ea typeface="+mn-ea"/>
              <a:cs typeface="+mn-cs"/>
            </a:rPr>
            <a:t>有形固定資産の一人当たり面積は類似団体に比べると低いので、</a:t>
          </a:r>
          <a:r>
            <a:rPr kumimoji="1" lang="ja-JP" altLang="en-US" sz="1100">
              <a:solidFill>
                <a:schemeClr val="dk1"/>
              </a:solidFill>
              <a:effectLst/>
              <a:latin typeface="+mn-lt"/>
              <a:ea typeface="+mn-ea"/>
              <a:cs typeface="+mn-cs"/>
            </a:rPr>
            <a:t>まだ有形固定資産は類似団体に比べて不足していると考えられる。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白馬村の主要な税目は固定資産税であり、景気等左右されない安定した税収のため財政力指数も安定している。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年の震災以前の新規発行債抑制により、公債費の減少が要因となって類似団体平均を下回ってはいるが、震災による災害復旧により起債残高は増加しており、今後増加していく見込みである。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62</xdr:row>
      <xdr:rowOff>28363</xdr:rowOff>
    </xdr:to>
    <xdr:cxnSp macro="">
      <xdr:nvCxnSpPr>
        <xdr:cNvPr id="133" name="直線コネクタ 132"/>
        <xdr:cNvCxnSpPr/>
      </xdr:nvCxnSpPr>
      <xdr:spPr>
        <a:xfrm>
          <a:off x="4114800" y="1064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169121</xdr:rowOff>
    </xdr:to>
    <xdr:cxnSp macro="">
      <xdr:nvCxnSpPr>
        <xdr:cNvPr id="136" name="直線コネクタ 135"/>
        <xdr:cNvCxnSpPr/>
      </xdr:nvCxnSpPr>
      <xdr:spPr>
        <a:xfrm flipV="1">
          <a:off x="3225800" y="10642177"/>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13758</xdr:rowOff>
    </xdr:to>
    <xdr:cxnSp macro="">
      <xdr:nvCxnSpPr>
        <xdr:cNvPr id="139" name="直線コネクタ 138"/>
        <xdr:cNvCxnSpPr/>
      </xdr:nvCxnSpPr>
      <xdr:spPr>
        <a:xfrm flipV="1">
          <a:off x="2336800" y="107990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13758</xdr:rowOff>
    </xdr:to>
    <xdr:cxnSp macro="">
      <xdr:nvCxnSpPr>
        <xdr:cNvPr id="142" name="直線コネクタ 141"/>
        <xdr:cNvCxnSpPr/>
      </xdr:nvCxnSpPr>
      <xdr:spPr>
        <a:xfrm>
          <a:off x="1447800" y="107628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2" name="楕円 151"/>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3"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4" name="楕円 153"/>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5" name="テキスト ボックス 154"/>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7" name="テキスト ボックス 156"/>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8" name="楕円 157"/>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9" name="テキスト ボックス 158"/>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1" name="テキスト ボックス 160"/>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集落支援員の登用等により人件費が増加し、観光産業を主としている当村では、観光部門を村が出資している法人へ委託していることなどにより物件費も増加しており、住民基本台帳人口が増えているため人口１人当たり決算額は前年に比べて減っており、また類似団体平均も下回ってはいるが今後も楽観視はでき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56528</xdr:rowOff>
    </xdr:from>
    <xdr:to>
      <xdr:col>23</xdr:col>
      <xdr:colOff>133350</xdr:colOff>
      <xdr:row>83</xdr:row>
      <xdr:rowOff>79986</xdr:rowOff>
    </xdr:to>
    <xdr:cxnSp macro="">
      <xdr:nvCxnSpPr>
        <xdr:cNvPr id="196" name="直線コネクタ 195"/>
        <xdr:cNvCxnSpPr/>
      </xdr:nvCxnSpPr>
      <xdr:spPr>
        <a:xfrm flipV="1">
          <a:off x="4114800" y="14286878"/>
          <a:ext cx="8382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79986</xdr:rowOff>
    </xdr:from>
    <xdr:to>
      <xdr:col>19</xdr:col>
      <xdr:colOff>133350</xdr:colOff>
      <xdr:row>84</xdr:row>
      <xdr:rowOff>28315</xdr:rowOff>
    </xdr:to>
    <xdr:cxnSp macro="">
      <xdr:nvCxnSpPr>
        <xdr:cNvPr id="199" name="直線コネクタ 198"/>
        <xdr:cNvCxnSpPr/>
      </xdr:nvCxnSpPr>
      <xdr:spPr>
        <a:xfrm flipV="1">
          <a:off x="3225800" y="14310336"/>
          <a:ext cx="889000" cy="1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95152</xdr:rowOff>
    </xdr:from>
    <xdr:to>
      <xdr:col>15</xdr:col>
      <xdr:colOff>82550</xdr:colOff>
      <xdr:row>84</xdr:row>
      <xdr:rowOff>28315</xdr:rowOff>
    </xdr:to>
    <xdr:cxnSp macro="">
      <xdr:nvCxnSpPr>
        <xdr:cNvPr id="202" name="直線コネクタ 201"/>
        <xdr:cNvCxnSpPr/>
      </xdr:nvCxnSpPr>
      <xdr:spPr>
        <a:xfrm>
          <a:off x="2336800" y="14325502"/>
          <a:ext cx="889000" cy="1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75907</xdr:rowOff>
    </xdr:from>
    <xdr:to>
      <xdr:col>11</xdr:col>
      <xdr:colOff>31750</xdr:colOff>
      <xdr:row>83</xdr:row>
      <xdr:rowOff>95152</xdr:rowOff>
    </xdr:to>
    <xdr:cxnSp macro="">
      <xdr:nvCxnSpPr>
        <xdr:cNvPr id="205" name="直線コネクタ 204"/>
        <xdr:cNvCxnSpPr/>
      </xdr:nvCxnSpPr>
      <xdr:spPr>
        <a:xfrm>
          <a:off x="1447800" y="14134807"/>
          <a:ext cx="889000" cy="19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5728</xdr:rowOff>
    </xdr:from>
    <xdr:to>
      <xdr:col>23</xdr:col>
      <xdr:colOff>184150</xdr:colOff>
      <xdr:row>83</xdr:row>
      <xdr:rowOff>107328</xdr:rowOff>
    </xdr:to>
    <xdr:sp macro="" textlink="">
      <xdr:nvSpPr>
        <xdr:cNvPr id="215" name="楕円 214"/>
        <xdr:cNvSpPr/>
      </xdr:nvSpPr>
      <xdr:spPr>
        <a:xfrm>
          <a:off x="4902200" y="142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22255</xdr:rowOff>
    </xdr:from>
    <xdr:ext cx="762000" cy="259045"/>
    <xdr:sp macro="" textlink="">
      <xdr:nvSpPr>
        <xdr:cNvPr id="216" name="人件費・物件費等の状況該当値テキスト"/>
        <xdr:cNvSpPr txBox="1"/>
      </xdr:nvSpPr>
      <xdr:spPr>
        <a:xfrm>
          <a:off x="5041900" y="1408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29186</xdr:rowOff>
    </xdr:from>
    <xdr:to>
      <xdr:col>19</xdr:col>
      <xdr:colOff>184150</xdr:colOff>
      <xdr:row>83</xdr:row>
      <xdr:rowOff>130786</xdr:rowOff>
    </xdr:to>
    <xdr:sp macro="" textlink="">
      <xdr:nvSpPr>
        <xdr:cNvPr id="217" name="楕円 216"/>
        <xdr:cNvSpPr/>
      </xdr:nvSpPr>
      <xdr:spPr>
        <a:xfrm>
          <a:off x="4064000" y="14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140963</xdr:rowOff>
    </xdr:from>
    <xdr:ext cx="736600" cy="259045"/>
    <xdr:sp macro="" textlink="">
      <xdr:nvSpPr>
        <xdr:cNvPr id="218" name="テキスト ボックス 217"/>
        <xdr:cNvSpPr txBox="1"/>
      </xdr:nvSpPr>
      <xdr:spPr>
        <a:xfrm>
          <a:off x="3733800" y="1402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148965</xdr:rowOff>
    </xdr:from>
    <xdr:to>
      <xdr:col>15</xdr:col>
      <xdr:colOff>133350</xdr:colOff>
      <xdr:row>84</xdr:row>
      <xdr:rowOff>79115</xdr:rowOff>
    </xdr:to>
    <xdr:sp macro="" textlink="">
      <xdr:nvSpPr>
        <xdr:cNvPr id="219" name="楕円 218"/>
        <xdr:cNvSpPr/>
      </xdr:nvSpPr>
      <xdr:spPr>
        <a:xfrm>
          <a:off x="3175000" y="14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63892</xdr:rowOff>
    </xdr:from>
    <xdr:ext cx="762000" cy="259045"/>
    <xdr:sp macro="" textlink="">
      <xdr:nvSpPr>
        <xdr:cNvPr id="220" name="テキスト ボックス 219"/>
        <xdr:cNvSpPr txBox="1"/>
      </xdr:nvSpPr>
      <xdr:spPr>
        <a:xfrm>
          <a:off x="2844800" y="144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44352</xdr:rowOff>
    </xdr:from>
    <xdr:to>
      <xdr:col>11</xdr:col>
      <xdr:colOff>82550</xdr:colOff>
      <xdr:row>83</xdr:row>
      <xdr:rowOff>145952</xdr:rowOff>
    </xdr:to>
    <xdr:sp macro="" textlink="">
      <xdr:nvSpPr>
        <xdr:cNvPr id="221" name="楕円 220"/>
        <xdr:cNvSpPr/>
      </xdr:nvSpPr>
      <xdr:spPr>
        <a:xfrm>
          <a:off x="2286000" y="14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130729</xdr:rowOff>
    </xdr:from>
    <xdr:ext cx="762000" cy="259045"/>
    <xdr:sp macro="" textlink="">
      <xdr:nvSpPr>
        <xdr:cNvPr id="222" name="テキスト ボックス 221"/>
        <xdr:cNvSpPr txBox="1"/>
      </xdr:nvSpPr>
      <xdr:spPr>
        <a:xfrm>
          <a:off x="1955800" y="1436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25107</xdr:rowOff>
    </xdr:from>
    <xdr:to>
      <xdr:col>7</xdr:col>
      <xdr:colOff>31750</xdr:colOff>
      <xdr:row>82</xdr:row>
      <xdr:rowOff>126707</xdr:rowOff>
    </xdr:to>
    <xdr:sp macro="" textlink="">
      <xdr:nvSpPr>
        <xdr:cNvPr id="223" name="楕円 222"/>
        <xdr:cNvSpPr/>
      </xdr:nvSpPr>
      <xdr:spPr>
        <a:xfrm>
          <a:off x="1397000" y="140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136884</xdr:rowOff>
    </xdr:from>
    <xdr:ext cx="762000" cy="259045"/>
    <xdr:sp macro="" textlink="">
      <xdr:nvSpPr>
        <xdr:cNvPr id="224" name="テキスト ボックス 223"/>
        <xdr:cNvSpPr txBox="1"/>
      </xdr:nvSpPr>
      <xdr:spPr>
        <a:xfrm>
          <a:off x="1066800" y="138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若干全国平均を超えているが、今後も適正な数値の維持を図っていく。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60" name="直線コネクタ 259"/>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124582</xdr:rowOff>
    </xdr:to>
    <xdr:cxnSp macro="">
      <xdr:nvCxnSpPr>
        <xdr:cNvPr id="263" name="直線コネクタ 262"/>
        <xdr:cNvCxnSpPr/>
      </xdr:nvCxnSpPr>
      <xdr:spPr>
        <a:xfrm>
          <a:off x="15290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78618</xdr:rowOff>
    </xdr:to>
    <xdr:cxnSp macro="">
      <xdr:nvCxnSpPr>
        <xdr:cNvPr id="266" name="直線コネクタ 265"/>
        <xdr:cNvCxnSpPr/>
      </xdr:nvCxnSpPr>
      <xdr:spPr>
        <a:xfrm>
          <a:off x="14401800" y="147773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86</xdr:row>
      <xdr:rowOff>32657</xdr:rowOff>
    </xdr:to>
    <xdr:cxnSp macro="">
      <xdr:nvCxnSpPr>
        <xdr:cNvPr id="269" name="直線コネクタ 268"/>
        <xdr:cNvCxnSpPr/>
      </xdr:nvCxnSpPr>
      <xdr:spPr>
        <a:xfrm>
          <a:off x="13512800" y="1466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9" name="楕円 278"/>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80"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4" name="テキスト ボックス 28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5" name="楕円 284"/>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6" name="テキスト ボックス 28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7" name="楕円 286"/>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8" name="テキスト ボックス 287"/>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ここ数年の業務量の増加により、計画的に職員採用を進めており、前年度比</a:t>
          </a:r>
          <a:r>
            <a:rPr kumimoji="1" lang="en-US" altLang="ja-JP" sz="1300">
              <a:solidFill>
                <a:schemeClr val="dk1"/>
              </a:solidFill>
              <a:effectLst/>
              <a:latin typeface="ＭＳ Ｐゴシック" pitchFamily="50" charset="-128"/>
              <a:ea typeface="ＭＳ Ｐゴシック" pitchFamily="50" charset="-128"/>
              <a:cs typeface="+mn-cs"/>
            </a:rPr>
            <a:t>1</a:t>
          </a:r>
          <a:r>
            <a:rPr kumimoji="1" lang="ja-JP" altLang="ja-JP" sz="1300">
              <a:solidFill>
                <a:schemeClr val="dk1"/>
              </a:solidFill>
              <a:effectLst/>
              <a:latin typeface="ＭＳ Ｐゴシック" pitchFamily="50" charset="-128"/>
              <a:ea typeface="ＭＳ Ｐゴシック" pitchFamily="50" charset="-128"/>
              <a:cs typeface="+mn-cs"/>
            </a:rPr>
            <a:t>名増となっているが、類似団体より低い水準となっている。今後も適正かつ計画的な職員採用を進めていく。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23792</xdr:rowOff>
    </xdr:from>
    <xdr:to>
      <xdr:col>81</xdr:col>
      <xdr:colOff>44450</xdr:colOff>
      <xdr:row>60</xdr:row>
      <xdr:rowOff>24595</xdr:rowOff>
    </xdr:to>
    <xdr:cxnSp macro="">
      <xdr:nvCxnSpPr>
        <xdr:cNvPr id="323" name="直線コネクタ 322"/>
        <xdr:cNvCxnSpPr/>
      </xdr:nvCxnSpPr>
      <xdr:spPr>
        <a:xfrm flipV="1">
          <a:off x="16179800" y="10310792"/>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8509</xdr:rowOff>
    </xdr:from>
    <xdr:to>
      <xdr:col>77</xdr:col>
      <xdr:colOff>44450</xdr:colOff>
      <xdr:row>60</xdr:row>
      <xdr:rowOff>24595</xdr:rowOff>
    </xdr:to>
    <xdr:cxnSp macro="">
      <xdr:nvCxnSpPr>
        <xdr:cNvPr id="326" name="直線コネクタ 325"/>
        <xdr:cNvCxnSpPr/>
      </xdr:nvCxnSpPr>
      <xdr:spPr>
        <a:xfrm>
          <a:off x="15290800" y="102955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151807</xdr:rowOff>
    </xdr:from>
    <xdr:to>
      <xdr:col>72</xdr:col>
      <xdr:colOff>203200</xdr:colOff>
      <xdr:row>60</xdr:row>
      <xdr:rowOff>8509</xdr:rowOff>
    </xdr:to>
    <xdr:cxnSp macro="">
      <xdr:nvCxnSpPr>
        <xdr:cNvPr id="329" name="直線コネクタ 328"/>
        <xdr:cNvCxnSpPr/>
      </xdr:nvCxnSpPr>
      <xdr:spPr>
        <a:xfrm>
          <a:off x="14401800" y="102673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151807</xdr:rowOff>
    </xdr:from>
    <xdr:to>
      <xdr:col>68</xdr:col>
      <xdr:colOff>152400</xdr:colOff>
      <xdr:row>59</xdr:row>
      <xdr:rowOff>153416</xdr:rowOff>
    </xdr:to>
    <xdr:cxnSp macro="">
      <xdr:nvCxnSpPr>
        <xdr:cNvPr id="332" name="直線コネクタ 331"/>
        <xdr:cNvCxnSpPr/>
      </xdr:nvCxnSpPr>
      <xdr:spPr>
        <a:xfrm flipV="1">
          <a:off x="13512800" y="1026735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144442</xdr:rowOff>
    </xdr:from>
    <xdr:to>
      <xdr:col>81</xdr:col>
      <xdr:colOff>95250</xdr:colOff>
      <xdr:row>60</xdr:row>
      <xdr:rowOff>74592</xdr:rowOff>
    </xdr:to>
    <xdr:sp macro="" textlink="">
      <xdr:nvSpPr>
        <xdr:cNvPr id="342" name="楕円 341"/>
        <xdr:cNvSpPr/>
      </xdr:nvSpPr>
      <xdr:spPr>
        <a:xfrm>
          <a:off x="169672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65719</xdr:rowOff>
    </xdr:from>
    <xdr:ext cx="762000" cy="259045"/>
    <xdr:sp macro="" textlink="">
      <xdr:nvSpPr>
        <xdr:cNvPr id="343" name="定員管理の状況該当値テキスト"/>
        <xdr:cNvSpPr txBox="1"/>
      </xdr:nvSpPr>
      <xdr:spPr>
        <a:xfrm>
          <a:off x="17106900" y="1018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145245</xdr:rowOff>
    </xdr:from>
    <xdr:to>
      <xdr:col>77</xdr:col>
      <xdr:colOff>95250</xdr:colOff>
      <xdr:row>60</xdr:row>
      <xdr:rowOff>75395</xdr:rowOff>
    </xdr:to>
    <xdr:sp macro="" textlink="">
      <xdr:nvSpPr>
        <xdr:cNvPr id="344" name="楕円 343"/>
        <xdr:cNvSpPr/>
      </xdr:nvSpPr>
      <xdr:spPr>
        <a:xfrm>
          <a:off x="16129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85572</xdr:rowOff>
    </xdr:from>
    <xdr:ext cx="736600" cy="259045"/>
    <xdr:sp macro="" textlink="">
      <xdr:nvSpPr>
        <xdr:cNvPr id="345" name="テキスト ボックス 344"/>
        <xdr:cNvSpPr txBox="1"/>
      </xdr:nvSpPr>
      <xdr:spPr>
        <a:xfrm>
          <a:off x="15798800" y="1002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129159</xdr:rowOff>
    </xdr:from>
    <xdr:to>
      <xdr:col>73</xdr:col>
      <xdr:colOff>44450</xdr:colOff>
      <xdr:row>60</xdr:row>
      <xdr:rowOff>59309</xdr:rowOff>
    </xdr:to>
    <xdr:sp macro="" textlink="">
      <xdr:nvSpPr>
        <xdr:cNvPr id="346" name="楕円 345"/>
        <xdr:cNvSpPr/>
      </xdr:nvSpPr>
      <xdr:spPr>
        <a:xfrm>
          <a:off x="15240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69486</xdr:rowOff>
    </xdr:from>
    <xdr:ext cx="762000" cy="259045"/>
    <xdr:sp macro="" textlink="">
      <xdr:nvSpPr>
        <xdr:cNvPr id="347" name="テキスト ボックス 346"/>
        <xdr:cNvSpPr txBox="1"/>
      </xdr:nvSpPr>
      <xdr:spPr>
        <a:xfrm>
          <a:off x="14909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101007</xdr:rowOff>
    </xdr:from>
    <xdr:to>
      <xdr:col>68</xdr:col>
      <xdr:colOff>203200</xdr:colOff>
      <xdr:row>60</xdr:row>
      <xdr:rowOff>31157</xdr:rowOff>
    </xdr:to>
    <xdr:sp macro="" textlink="">
      <xdr:nvSpPr>
        <xdr:cNvPr id="348" name="楕円 347"/>
        <xdr:cNvSpPr/>
      </xdr:nvSpPr>
      <xdr:spPr>
        <a:xfrm>
          <a:off x="14351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41334</xdr:rowOff>
    </xdr:from>
    <xdr:ext cx="762000" cy="259045"/>
    <xdr:sp macro="" textlink="">
      <xdr:nvSpPr>
        <xdr:cNvPr id="349" name="テキスト ボックス 348"/>
        <xdr:cNvSpPr txBox="1"/>
      </xdr:nvSpPr>
      <xdr:spPr>
        <a:xfrm>
          <a:off x="14020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102616</xdr:rowOff>
    </xdr:from>
    <xdr:to>
      <xdr:col>64</xdr:col>
      <xdr:colOff>152400</xdr:colOff>
      <xdr:row>60</xdr:row>
      <xdr:rowOff>32766</xdr:rowOff>
    </xdr:to>
    <xdr:sp macro="" textlink="">
      <xdr:nvSpPr>
        <xdr:cNvPr id="350" name="楕円 349"/>
        <xdr:cNvSpPr/>
      </xdr:nvSpPr>
      <xdr:spPr>
        <a:xfrm>
          <a:off x="13462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42943</xdr:rowOff>
    </xdr:from>
    <xdr:ext cx="762000" cy="259045"/>
    <xdr:sp macro="" textlink="">
      <xdr:nvSpPr>
        <xdr:cNvPr id="351" name="テキスト ボックス 350"/>
        <xdr:cNvSpPr txBox="1"/>
      </xdr:nvSpPr>
      <xdr:spPr>
        <a:xfrm>
          <a:off x="13131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長野冬季五輪関連施設等の建設が集中したため、実質公債費比率は類似団体の平均を大きく上回る数値が長らく続いていた。村では公債費負担適正化計画により計画的に公債費負担の軽減を図ったことにより、公債費は順調に減少していた。しかし平成</a:t>
          </a:r>
          <a:r>
            <a:rPr kumimoji="1" lang="en-US" altLang="ja-JP" sz="1300">
              <a:solidFill>
                <a:schemeClr val="dk1"/>
              </a:solidFill>
              <a:effectLst/>
              <a:latin typeface="ＭＳ Ｐゴシック" pitchFamily="50" charset="-128"/>
              <a:ea typeface="ＭＳ Ｐゴシック" pitchFamily="50" charset="-128"/>
              <a:cs typeface="+mn-cs"/>
            </a:rPr>
            <a:t>26</a:t>
          </a:r>
          <a:r>
            <a:rPr kumimoji="1" lang="ja-JP" altLang="ja-JP" sz="1300">
              <a:solidFill>
                <a:schemeClr val="dk1"/>
              </a:solidFill>
              <a:effectLst/>
              <a:latin typeface="ＭＳ Ｐゴシック" pitchFamily="50" charset="-128"/>
              <a:ea typeface="ＭＳ Ｐゴシック" pitchFamily="50" charset="-128"/>
              <a:cs typeface="+mn-cs"/>
            </a:rPr>
            <a:t>年の震災による災害復旧事業債の増加や広域ごみ処理施設建設負担金の増加、</a:t>
          </a:r>
          <a:r>
            <a:rPr kumimoji="1" lang="ja-JP" altLang="en-US" sz="1300">
              <a:solidFill>
                <a:schemeClr val="dk1"/>
              </a:solidFill>
              <a:effectLst/>
              <a:latin typeface="ＭＳ Ｐゴシック" pitchFamily="50" charset="-128"/>
              <a:ea typeface="ＭＳ Ｐゴシック" pitchFamily="50" charset="-128"/>
              <a:cs typeface="+mn-cs"/>
            </a:rPr>
            <a:t>給食センター建設、</a:t>
          </a:r>
          <a:r>
            <a:rPr kumimoji="1" lang="ja-JP" altLang="ja-JP" sz="1300">
              <a:solidFill>
                <a:schemeClr val="dk1"/>
              </a:solidFill>
              <a:effectLst/>
              <a:latin typeface="ＭＳ Ｐゴシック" pitchFamily="50" charset="-128"/>
              <a:ea typeface="ＭＳ Ｐゴシック" pitchFamily="50" charset="-128"/>
              <a:cs typeface="+mn-cs"/>
            </a:rPr>
            <a:t>ここ数年の投資的事業の先送りによる今後の事業量の増加など新規発行債の増加により、今後の実質公債費比率は増加する見込みである。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5" name="直線コネクタ 384"/>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27940</xdr:rowOff>
    </xdr:to>
    <xdr:cxnSp macro="">
      <xdr:nvCxnSpPr>
        <xdr:cNvPr id="388" name="直線コネクタ 387"/>
        <xdr:cNvCxnSpPr/>
      </xdr:nvCxnSpPr>
      <xdr:spPr>
        <a:xfrm flipV="1">
          <a:off x="15290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100330</xdr:rowOff>
    </xdr:to>
    <xdr:cxnSp macro="">
      <xdr:nvCxnSpPr>
        <xdr:cNvPr id="391" name="直線コネクタ 390"/>
        <xdr:cNvCxnSpPr/>
      </xdr:nvCxnSpPr>
      <xdr:spPr>
        <a:xfrm flipV="1">
          <a:off x="14401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41487</xdr:rowOff>
    </xdr:to>
    <xdr:cxnSp macro="">
      <xdr:nvCxnSpPr>
        <xdr:cNvPr id="394" name="直線コネクタ 393"/>
        <xdr:cNvCxnSpPr/>
      </xdr:nvCxnSpPr>
      <xdr:spPr>
        <a:xfrm flipV="1">
          <a:off x="13512800" y="712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9" name="テキスト ボックス 40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1" name="テキスト ボックス 41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2" name="楕円 411"/>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3" name="テキスト ボックス 41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長野五輪以降、ハード事業、新規発行債の抑制により減少傾向であったが、平成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年の震災による災害復旧事業等により新規発行債が増加し、村債残高が増加したことにより増となっている。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152502</xdr:rowOff>
    </xdr:from>
    <xdr:to>
      <xdr:col>81</xdr:col>
      <xdr:colOff>44450</xdr:colOff>
      <xdr:row>16</xdr:row>
      <xdr:rowOff>57302</xdr:rowOff>
    </xdr:to>
    <xdr:cxnSp macro="">
      <xdr:nvCxnSpPr>
        <xdr:cNvPr id="445" name="直線コネクタ 444"/>
        <xdr:cNvCxnSpPr/>
      </xdr:nvCxnSpPr>
      <xdr:spPr>
        <a:xfrm>
          <a:off x="16179800" y="2724252"/>
          <a:ext cx="8382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126441</xdr:rowOff>
    </xdr:from>
    <xdr:to>
      <xdr:col>77</xdr:col>
      <xdr:colOff>44450</xdr:colOff>
      <xdr:row>15</xdr:row>
      <xdr:rowOff>152502</xdr:rowOff>
    </xdr:to>
    <xdr:cxnSp macro="">
      <xdr:nvCxnSpPr>
        <xdr:cNvPr id="448" name="直線コネクタ 447"/>
        <xdr:cNvCxnSpPr/>
      </xdr:nvCxnSpPr>
      <xdr:spPr>
        <a:xfrm>
          <a:off x="15290800" y="269819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100381</xdr:rowOff>
    </xdr:from>
    <xdr:to>
      <xdr:col>72</xdr:col>
      <xdr:colOff>203200</xdr:colOff>
      <xdr:row>15</xdr:row>
      <xdr:rowOff>126441</xdr:rowOff>
    </xdr:to>
    <xdr:cxnSp macro="">
      <xdr:nvCxnSpPr>
        <xdr:cNvPr id="451" name="直線コネクタ 450"/>
        <xdr:cNvCxnSpPr/>
      </xdr:nvCxnSpPr>
      <xdr:spPr>
        <a:xfrm>
          <a:off x="14401800" y="267213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3" name="テキスト ボックス 452"/>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45364</xdr:rowOff>
    </xdr:from>
    <xdr:to>
      <xdr:col>68</xdr:col>
      <xdr:colOff>152400</xdr:colOff>
      <xdr:row>15</xdr:row>
      <xdr:rowOff>100381</xdr:rowOff>
    </xdr:to>
    <xdr:cxnSp macro="">
      <xdr:nvCxnSpPr>
        <xdr:cNvPr id="454" name="直線コネクタ 453"/>
        <xdr:cNvCxnSpPr/>
      </xdr:nvCxnSpPr>
      <xdr:spPr>
        <a:xfrm>
          <a:off x="13512800" y="2617114"/>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8" name="テキスト ボックス 457"/>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64" name="楕円 463"/>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150029</xdr:rowOff>
    </xdr:from>
    <xdr:ext cx="762000" cy="259045"/>
    <xdr:sp macro="" textlink="">
      <xdr:nvSpPr>
        <xdr:cNvPr id="465"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101702</xdr:rowOff>
    </xdr:from>
    <xdr:to>
      <xdr:col>77</xdr:col>
      <xdr:colOff>95250</xdr:colOff>
      <xdr:row>16</xdr:row>
      <xdr:rowOff>31852</xdr:rowOff>
    </xdr:to>
    <xdr:sp macro="" textlink="">
      <xdr:nvSpPr>
        <xdr:cNvPr id="466" name="楕円 465"/>
        <xdr:cNvSpPr/>
      </xdr:nvSpPr>
      <xdr:spPr>
        <a:xfrm>
          <a:off x="16129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16629</xdr:rowOff>
    </xdr:from>
    <xdr:ext cx="736600" cy="259045"/>
    <xdr:sp macro="" textlink="">
      <xdr:nvSpPr>
        <xdr:cNvPr id="467" name="テキスト ボックス 466"/>
        <xdr:cNvSpPr txBox="1"/>
      </xdr:nvSpPr>
      <xdr:spPr>
        <a:xfrm>
          <a:off x="15798800" y="275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75641</xdr:rowOff>
    </xdr:from>
    <xdr:to>
      <xdr:col>73</xdr:col>
      <xdr:colOff>44450</xdr:colOff>
      <xdr:row>16</xdr:row>
      <xdr:rowOff>5791</xdr:rowOff>
    </xdr:to>
    <xdr:sp macro="" textlink="">
      <xdr:nvSpPr>
        <xdr:cNvPr id="468" name="楕円 467"/>
        <xdr:cNvSpPr/>
      </xdr:nvSpPr>
      <xdr:spPr>
        <a:xfrm>
          <a:off x="15240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15968</xdr:rowOff>
    </xdr:from>
    <xdr:ext cx="762000" cy="259045"/>
    <xdr:sp macro="" textlink="">
      <xdr:nvSpPr>
        <xdr:cNvPr id="469" name="テキスト ボックス 468"/>
        <xdr:cNvSpPr txBox="1"/>
      </xdr:nvSpPr>
      <xdr:spPr>
        <a:xfrm>
          <a:off x="14909800" y="241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49581</xdr:rowOff>
    </xdr:from>
    <xdr:to>
      <xdr:col>68</xdr:col>
      <xdr:colOff>203200</xdr:colOff>
      <xdr:row>15</xdr:row>
      <xdr:rowOff>151181</xdr:rowOff>
    </xdr:to>
    <xdr:sp macro="" textlink="">
      <xdr:nvSpPr>
        <xdr:cNvPr id="470" name="楕円 469"/>
        <xdr:cNvSpPr/>
      </xdr:nvSpPr>
      <xdr:spPr>
        <a:xfrm>
          <a:off x="14351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135958</xdr:rowOff>
    </xdr:from>
    <xdr:ext cx="762000" cy="259045"/>
    <xdr:sp macro="" textlink="">
      <xdr:nvSpPr>
        <xdr:cNvPr id="471" name="テキスト ボックス 470"/>
        <xdr:cNvSpPr txBox="1"/>
      </xdr:nvSpPr>
      <xdr:spPr>
        <a:xfrm>
          <a:off x="14020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166014</xdr:rowOff>
    </xdr:from>
    <xdr:to>
      <xdr:col>64</xdr:col>
      <xdr:colOff>152400</xdr:colOff>
      <xdr:row>15</xdr:row>
      <xdr:rowOff>96164</xdr:rowOff>
    </xdr:to>
    <xdr:sp macro="" textlink="">
      <xdr:nvSpPr>
        <xdr:cNvPr id="472" name="楕円 471"/>
        <xdr:cNvSpPr/>
      </xdr:nvSpPr>
      <xdr:spPr>
        <a:xfrm>
          <a:off x="13462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106341</xdr:rowOff>
    </xdr:from>
    <xdr:ext cx="762000" cy="259045"/>
    <xdr:sp macro="" textlink="">
      <xdr:nvSpPr>
        <xdr:cNvPr id="473" name="テキスト ボックス 472"/>
        <xdr:cNvSpPr txBox="1"/>
      </xdr:nvSpPr>
      <xdr:spPr>
        <a:xfrm>
          <a:off x="13131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適正な定員管理や特別職の給料削減などにより、類似団体等の平均を下回る数値となっているが、臨時職員の嘱託職員への登用や地域おこし協力隊員</a:t>
          </a:r>
          <a:r>
            <a:rPr kumimoji="1" lang="ja-JP" altLang="en-US" sz="1300">
              <a:solidFill>
                <a:schemeClr val="dk1"/>
              </a:solidFill>
              <a:effectLst/>
              <a:latin typeface="ＭＳ Ｐゴシック" pitchFamily="50" charset="-128"/>
              <a:ea typeface="ＭＳ Ｐゴシック" pitchFamily="50" charset="-128"/>
              <a:cs typeface="+mn-cs"/>
            </a:rPr>
            <a:t>、集落支援員</a:t>
          </a:r>
          <a:r>
            <a:rPr kumimoji="1" lang="ja-JP" altLang="ja-JP" sz="1300">
              <a:solidFill>
                <a:schemeClr val="dk1"/>
              </a:solidFill>
              <a:effectLst/>
              <a:latin typeface="ＭＳ Ｐゴシック" pitchFamily="50" charset="-128"/>
              <a:ea typeface="ＭＳ Ｐゴシック" pitchFamily="50" charset="-128"/>
              <a:cs typeface="+mn-cs"/>
            </a:rPr>
            <a:t>の活用などにより数値は増加している。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今後も、退職職員の再任用等にもより数値の増加が予測されるが、適正かつ計画的な職員採用等に努める。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12700</xdr:rowOff>
    </xdr:to>
    <xdr:cxnSp macro="">
      <xdr:nvCxnSpPr>
        <xdr:cNvPr id="64" name="直線コネクタ 63"/>
        <xdr:cNvCxnSpPr/>
      </xdr:nvCxnSpPr>
      <xdr:spPr>
        <a:xfrm flipV="1">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12700</xdr:rowOff>
    </xdr:to>
    <xdr:cxnSp macro="">
      <xdr:nvCxnSpPr>
        <xdr:cNvPr id="67" name="直線コネクタ 66"/>
        <xdr:cNvCxnSpPr/>
      </xdr:nvCxnSpPr>
      <xdr:spPr>
        <a:xfrm>
          <a:off x="3098800" y="6134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138430</xdr:rowOff>
    </xdr:to>
    <xdr:cxnSp macro="">
      <xdr:nvCxnSpPr>
        <xdr:cNvPr id="70" name="直線コネクタ 69"/>
        <xdr:cNvCxnSpPr/>
      </xdr:nvCxnSpPr>
      <xdr:spPr>
        <a:xfrm flipV="1">
          <a:off x="2209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138430</xdr:rowOff>
    </xdr:to>
    <xdr:cxnSp macro="">
      <xdr:nvCxnSpPr>
        <xdr:cNvPr id="73" name="直線コネクタ 72"/>
        <xdr:cNvCxnSpPr/>
      </xdr:nvCxnSpPr>
      <xdr:spPr>
        <a:xfrm>
          <a:off x="1320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マンパワーの不足による臨時職員賃金や計画策定委託料等の増加により前年度と比べて物件費は増えている</a:t>
          </a:r>
          <a:r>
            <a:rPr kumimoji="1" lang="ja-JP" altLang="ja-JP" sz="1300">
              <a:solidFill>
                <a:schemeClr val="dk1"/>
              </a:solidFill>
              <a:effectLst/>
              <a:latin typeface="ＭＳ Ｐゴシック" pitchFamily="50" charset="-128"/>
              <a:ea typeface="ＭＳ Ｐゴシック" pitchFamily="50" charset="-128"/>
              <a:cs typeface="+mn-cs"/>
            </a:rPr>
            <a:t>。オリンピック競技施設等特殊な施設を保有していること等により、経常的経費の増要因となるため、今後も削減努力を続けていく。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104140</xdr:rowOff>
    </xdr:from>
    <xdr:to>
      <xdr:col>82</xdr:col>
      <xdr:colOff>107950</xdr:colOff>
      <xdr:row>14</xdr:row>
      <xdr:rowOff>41275</xdr:rowOff>
    </xdr:to>
    <xdr:cxnSp macro="">
      <xdr:nvCxnSpPr>
        <xdr:cNvPr id="121" name="直線コネクタ 120"/>
        <xdr:cNvCxnSpPr/>
      </xdr:nvCxnSpPr>
      <xdr:spPr>
        <a:xfrm>
          <a:off x="15671800" y="23329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104140</xdr:rowOff>
    </xdr:from>
    <xdr:to>
      <xdr:col>78</xdr:col>
      <xdr:colOff>69850</xdr:colOff>
      <xdr:row>14</xdr:row>
      <xdr:rowOff>58420</xdr:rowOff>
    </xdr:to>
    <xdr:cxnSp macro="">
      <xdr:nvCxnSpPr>
        <xdr:cNvPr id="124" name="直線コネクタ 123"/>
        <xdr:cNvCxnSpPr/>
      </xdr:nvCxnSpPr>
      <xdr:spPr>
        <a:xfrm flipV="1">
          <a:off x="14782800" y="23329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52705</xdr:rowOff>
    </xdr:from>
    <xdr:to>
      <xdr:col>73</xdr:col>
      <xdr:colOff>180975</xdr:colOff>
      <xdr:row>14</xdr:row>
      <xdr:rowOff>58420</xdr:rowOff>
    </xdr:to>
    <xdr:cxnSp macro="">
      <xdr:nvCxnSpPr>
        <xdr:cNvPr id="127" name="直線コネクタ 126"/>
        <xdr:cNvCxnSpPr/>
      </xdr:nvCxnSpPr>
      <xdr:spPr>
        <a:xfrm>
          <a:off x="13893800" y="2453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14</xdr:row>
      <xdr:rowOff>52705</xdr:rowOff>
    </xdr:to>
    <xdr:cxnSp macro="">
      <xdr:nvCxnSpPr>
        <xdr:cNvPr id="130" name="直線コネクタ 129"/>
        <xdr:cNvCxnSpPr/>
      </xdr:nvCxnSpPr>
      <xdr:spPr>
        <a:xfrm>
          <a:off x="13004800" y="23558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161925</xdr:rowOff>
    </xdr:from>
    <xdr:to>
      <xdr:col>82</xdr:col>
      <xdr:colOff>158750</xdr:colOff>
      <xdr:row>14</xdr:row>
      <xdr:rowOff>92075</xdr:rowOff>
    </xdr:to>
    <xdr:sp macro="" textlink="">
      <xdr:nvSpPr>
        <xdr:cNvPr id="140" name="楕円 139"/>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7002</xdr:rowOff>
    </xdr:from>
    <xdr:ext cx="762000" cy="259045"/>
    <xdr:sp macro="" textlink="">
      <xdr:nvSpPr>
        <xdr:cNvPr id="141" name="物件費該当値テキスト"/>
        <xdr:cNvSpPr txBox="1"/>
      </xdr:nvSpPr>
      <xdr:spPr>
        <a:xfrm>
          <a:off x="165989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53340</xdr:rowOff>
    </xdr:from>
    <xdr:to>
      <xdr:col>78</xdr:col>
      <xdr:colOff>120650</xdr:colOff>
      <xdr:row>13</xdr:row>
      <xdr:rowOff>154940</xdr:rowOff>
    </xdr:to>
    <xdr:sp macro="" textlink="">
      <xdr:nvSpPr>
        <xdr:cNvPr id="142" name="楕円 141"/>
        <xdr:cNvSpPr/>
      </xdr:nvSpPr>
      <xdr:spPr>
        <a:xfrm>
          <a:off x="15621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165117</xdr:rowOff>
    </xdr:from>
    <xdr:ext cx="736600" cy="259045"/>
    <xdr:sp macro="" textlink="">
      <xdr:nvSpPr>
        <xdr:cNvPr id="143" name="テキスト ボックス 142"/>
        <xdr:cNvSpPr txBox="1"/>
      </xdr:nvSpPr>
      <xdr:spPr>
        <a:xfrm>
          <a:off x="15290800" y="2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xdr:rowOff>
    </xdr:from>
    <xdr:to>
      <xdr:col>69</xdr:col>
      <xdr:colOff>142875</xdr:colOff>
      <xdr:row>14</xdr:row>
      <xdr:rowOff>103505</xdr:rowOff>
    </xdr:to>
    <xdr:sp macro="" textlink="">
      <xdr:nvSpPr>
        <xdr:cNvPr id="146" name="楕円 145"/>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113682</xdr:rowOff>
    </xdr:from>
    <xdr:ext cx="762000" cy="259045"/>
    <xdr:sp macro="" textlink="">
      <xdr:nvSpPr>
        <xdr:cNvPr id="147" name="テキスト ボックス 146"/>
        <xdr:cNvSpPr txBox="1"/>
      </xdr:nvSpPr>
      <xdr:spPr>
        <a:xfrm>
          <a:off x="13512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48" name="楕円 147"/>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49" name="テキスト ボックス 148"/>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村単独事業では福祉医療費の支給範囲は高校生まで拡大しているが、当村では生活保護費の支出がないため、類似団体平均を下回っている。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141288</xdr:rowOff>
    </xdr:from>
    <xdr:to>
      <xdr:col>24</xdr:col>
      <xdr:colOff>25400</xdr:colOff>
      <xdr:row>54</xdr:row>
      <xdr:rowOff>41275</xdr:rowOff>
    </xdr:to>
    <xdr:cxnSp macro="">
      <xdr:nvCxnSpPr>
        <xdr:cNvPr id="185" name="直線コネクタ 184"/>
        <xdr:cNvCxnSpPr/>
      </xdr:nvCxnSpPr>
      <xdr:spPr>
        <a:xfrm>
          <a:off x="3987800" y="92281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141288</xdr:rowOff>
    </xdr:to>
    <xdr:cxnSp macro="">
      <xdr:nvCxnSpPr>
        <xdr:cNvPr id="188" name="直線コネクタ 187"/>
        <xdr:cNvCxnSpPr/>
      </xdr:nvCxnSpPr>
      <xdr:spPr>
        <a:xfrm>
          <a:off x="3098800" y="92138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41275</xdr:rowOff>
    </xdr:to>
    <xdr:cxnSp macro="">
      <xdr:nvCxnSpPr>
        <xdr:cNvPr id="191" name="直線コネクタ 190"/>
        <xdr:cNvCxnSpPr/>
      </xdr:nvCxnSpPr>
      <xdr:spPr>
        <a:xfrm flipV="1">
          <a:off x="2209800" y="9213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55563</xdr:rowOff>
    </xdr:to>
    <xdr:cxnSp macro="">
      <xdr:nvCxnSpPr>
        <xdr:cNvPr id="194" name="直線コネクタ 193"/>
        <xdr:cNvCxnSpPr/>
      </xdr:nvCxnSpPr>
      <xdr:spPr>
        <a:xfrm flipV="1">
          <a:off x="1320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161925</xdr:rowOff>
    </xdr:from>
    <xdr:to>
      <xdr:col>24</xdr:col>
      <xdr:colOff>76200</xdr:colOff>
      <xdr:row>54</xdr:row>
      <xdr:rowOff>92075</xdr:rowOff>
    </xdr:to>
    <xdr:sp macro="" textlink="">
      <xdr:nvSpPr>
        <xdr:cNvPr id="204" name="楕円 203"/>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7002</xdr:rowOff>
    </xdr:from>
    <xdr:ext cx="762000" cy="259045"/>
    <xdr:sp macro="" textlink="">
      <xdr:nvSpPr>
        <xdr:cNvPr id="205"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90488</xdr:rowOff>
    </xdr:from>
    <xdr:to>
      <xdr:col>20</xdr:col>
      <xdr:colOff>38100</xdr:colOff>
      <xdr:row>54</xdr:row>
      <xdr:rowOff>20638</xdr:rowOff>
    </xdr:to>
    <xdr:sp macro="" textlink="">
      <xdr:nvSpPr>
        <xdr:cNvPr id="206" name="楕円 205"/>
        <xdr:cNvSpPr/>
      </xdr:nvSpPr>
      <xdr:spPr>
        <a:xfrm>
          <a:off x="3937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30815</xdr:rowOff>
    </xdr:from>
    <xdr:ext cx="736600" cy="259045"/>
    <xdr:sp macro="" textlink="">
      <xdr:nvSpPr>
        <xdr:cNvPr id="207" name="テキスト ボックス 206"/>
        <xdr:cNvSpPr txBox="1"/>
      </xdr:nvSpPr>
      <xdr:spPr>
        <a:xfrm>
          <a:off x="3606800" y="894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8" name="楕円 207"/>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9" name="テキスト ボックス 208"/>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0" name="楕円 209"/>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1" name="テキスト ボックス 210"/>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4763</xdr:rowOff>
    </xdr:from>
    <xdr:to>
      <xdr:col>6</xdr:col>
      <xdr:colOff>171450</xdr:colOff>
      <xdr:row>54</xdr:row>
      <xdr:rowOff>106363</xdr:rowOff>
    </xdr:to>
    <xdr:sp macro="" textlink="">
      <xdr:nvSpPr>
        <xdr:cNvPr id="212" name="楕円 211"/>
        <xdr:cNvSpPr/>
      </xdr:nvSpPr>
      <xdr:spPr>
        <a:xfrm>
          <a:off x="1270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116540</xdr:rowOff>
    </xdr:from>
    <xdr:ext cx="762000" cy="259045"/>
    <xdr:sp macro="" textlink="">
      <xdr:nvSpPr>
        <xdr:cNvPr id="213" name="テキスト ボックス 212"/>
        <xdr:cNvSpPr txBox="1"/>
      </xdr:nvSpPr>
      <xdr:spPr>
        <a:xfrm>
          <a:off x="939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公共施設等の老朽化による維持経費</a:t>
          </a:r>
          <a:r>
            <a:rPr kumimoji="1" lang="ja-JP" altLang="en-US" sz="1300">
              <a:solidFill>
                <a:schemeClr val="dk1"/>
              </a:solidFill>
              <a:effectLst/>
              <a:latin typeface="ＭＳ Ｐゴシック" pitchFamily="50" charset="-128"/>
              <a:ea typeface="ＭＳ Ｐゴシック" pitchFamily="50" charset="-128"/>
              <a:cs typeface="+mn-cs"/>
            </a:rPr>
            <a:t>や</a:t>
          </a:r>
          <a:r>
            <a:rPr kumimoji="1" lang="ja-JP" altLang="ja-JP" sz="1300">
              <a:solidFill>
                <a:schemeClr val="dk1"/>
              </a:solidFill>
              <a:effectLst/>
              <a:latin typeface="ＭＳ Ｐゴシック" pitchFamily="50" charset="-128"/>
              <a:ea typeface="ＭＳ Ｐゴシック" pitchFamily="50" charset="-128"/>
              <a:cs typeface="+mn-cs"/>
            </a:rPr>
            <a:t>降雪地であるための除雪経費等が経費として大きく、類似団体と比較し高い水準となっている。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96520</xdr:rowOff>
    </xdr:to>
    <xdr:cxnSp macro="">
      <xdr:nvCxnSpPr>
        <xdr:cNvPr id="246" name="直線コネクタ 245"/>
        <xdr:cNvCxnSpPr/>
      </xdr:nvCxnSpPr>
      <xdr:spPr>
        <a:xfrm>
          <a:off x="15671800" y="1001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104140</xdr:rowOff>
    </xdr:to>
    <xdr:cxnSp macro="">
      <xdr:nvCxnSpPr>
        <xdr:cNvPr id="249" name="直線コネクタ 248"/>
        <xdr:cNvCxnSpPr/>
      </xdr:nvCxnSpPr>
      <xdr:spPr>
        <a:xfrm flipV="1">
          <a:off x="14782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2" name="直線コネクタ 251"/>
        <xdr:cNvCxnSpPr/>
      </xdr:nvCxnSpPr>
      <xdr:spPr>
        <a:xfrm>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88900</xdr:rowOff>
    </xdr:to>
    <xdr:cxnSp macro="">
      <xdr:nvCxnSpPr>
        <xdr:cNvPr id="255" name="直線コネクタ 254"/>
        <xdr:cNvCxnSpPr/>
      </xdr:nvCxnSpPr>
      <xdr:spPr>
        <a:xfrm>
          <a:off x="13004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7" name="楕円 266"/>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8" name="テキスト ボックス 267"/>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9" name="楕円 268"/>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0" name="テキスト ボックス 269"/>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3" name="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4" name="テキスト ボックス 273"/>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広域ごみ処理化による処理施設建設に係る一部事務組合への負担金が増加しているが、類似団体と比較し補助交付金事業が少ない傾向であり、規模的には類似団体とほぼ同程度となっている。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127000</xdr:rowOff>
    </xdr:to>
    <xdr:cxnSp macro="">
      <xdr:nvCxnSpPr>
        <xdr:cNvPr id="304" name="直線コネクタ 303"/>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19558</xdr:rowOff>
    </xdr:to>
    <xdr:cxnSp macro="">
      <xdr:nvCxnSpPr>
        <xdr:cNvPr id="307" name="直線コネクタ 306"/>
        <xdr:cNvCxnSpPr/>
      </xdr:nvCxnSpPr>
      <xdr:spPr>
        <a:xfrm flipV="1">
          <a:off x="14782800" y="6299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46990</xdr:rowOff>
    </xdr:to>
    <xdr:cxnSp macro="">
      <xdr:nvCxnSpPr>
        <xdr:cNvPr id="310" name="直線コネクタ 309"/>
        <xdr:cNvCxnSpPr/>
      </xdr:nvCxnSpPr>
      <xdr:spPr>
        <a:xfrm flipV="1">
          <a:off x="13893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13" name="直線コネクタ 312"/>
        <xdr:cNvCxnSpPr/>
      </xdr:nvCxnSpPr>
      <xdr:spPr>
        <a:xfrm>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5" name="楕円 324"/>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6" name="テキスト ボックス 32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8" name="テキスト ボックス 327"/>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9" name="楕円 32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0" name="テキスト ボックス 32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1" name="楕円 330"/>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2" name="テキスト ボックス 331"/>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長野五輪に関連する公債費の増加から、事業等の抑制により公債費の減少が続いている。しかし平成</a:t>
          </a:r>
          <a:r>
            <a:rPr kumimoji="1" lang="en-US" altLang="ja-JP" sz="1300">
              <a:solidFill>
                <a:schemeClr val="dk1"/>
              </a:solidFill>
              <a:effectLst/>
              <a:latin typeface="ＭＳ Ｐゴシック" pitchFamily="50" charset="-128"/>
              <a:ea typeface="ＭＳ Ｐゴシック" pitchFamily="50" charset="-128"/>
              <a:cs typeface="+mn-cs"/>
            </a:rPr>
            <a:t>26</a:t>
          </a:r>
          <a:r>
            <a:rPr kumimoji="1" lang="ja-JP" altLang="ja-JP" sz="1300">
              <a:solidFill>
                <a:schemeClr val="dk1"/>
              </a:solidFill>
              <a:effectLst/>
              <a:latin typeface="ＭＳ Ｐゴシック" pitchFamily="50" charset="-128"/>
              <a:ea typeface="ＭＳ Ｐゴシック" pitchFamily="50" charset="-128"/>
              <a:cs typeface="+mn-cs"/>
            </a:rPr>
            <a:t>年の震災復旧関連事業や広域ごみ処理施設建設負担金、給食センター建設</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抑制していた社会基盤整備事業等の再開により、今後公債費は増加見込みである。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125367</xdr:rowOff>
    </xdr:to>
    <xdr:cxnSp macro="">
      <xdr:nvCxnSpPr>
        <xdr:cNvPr id="366" name="直線コネクタ 365"/>
        <xdr:cNvCxnSpPr/>
      </xdr:nvCxnSpPr>
      <xdr:spPr>
        <a:xfrm flipV="1">
          <a:off x="3987800" y="129318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125367</xdr:rowOff>
    </xdr:from>
    <xdr:to>
      <xdr:col>19</xdr:col>
      <xdr:colOff>187325</xdr:colOff>
      <xdr:row>75</xdr:row>
      <xdr:rowOff>158024</xdr:rowOff>
    </xdr:to>
    <xdr:cxnSp macro="">
      <xdr:nvCxnSpPr>
        <xdr:cNvPr id="369" name="直線コネクタ 368"/>
        <xdr:cNvCxnSpPr/>
      </xdr:nvCxnSpPr>
      <xdr:spPr>
        <a:xfrm flipV="1">
          <a:off x="3098800" y="12984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158024</xdr:rowOff>
    </xdr:to>
    <xdr:cxnSp macro="">
      <xdr:nvCxnSpPr>
        <xdr:cNvPr id="372" name="直線コネクタ 371"/>
        <xdr:cNvCxnSpPr/>
      </xdr:nvCxnSpPr>
      <xdr:spPr>
        <a:xfrm>
          <a:off x="2209800" y="12997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15966</xdr:rowOff>
    </xdr:to>
    <xdr:cxnSp macro="">
      <xdr:nvCxnSpPr>
        <xdr:cNvPr id="375" name="直線コネクタ 374"/>
        <xdr:cNvCxnSpPr/>
      </xdr:nvCxnSpPr>
      <xdr:spPr>
        <a:xfrm flipV="1">
          <a:off x="1320800" y="129971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85" name="楕円 384"/>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86" name="公債費該当値テキスト"/>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74567</xdr:rowOff>
    </xdr:from>
    <xdr:to>
      <xdr:col>20</xdr:col>
      <xdr:colOff>38100</xdr:colOff>
      <xdr:row>76</xdr:row>
      <xdr:rowOff>4716</xdr:rowOff>
    </xdr:to>
    <xdr:sp macro="" textlink="">
      <xdr:nvSpPr>
        <xdr:cNvPr id="387" name="楕円 386"/>
        <xdr:cNvSpPr/>
      </xdr:nvSpPr>
      <xdr:spPr>
        <a:xfrm>
          <a:off x="3937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14894</xdr:rowOff>
    </xdr:from>
    <xdr:ext cx="736600" cy="259045"/>
    <xdr:sp macro="" textlink="">
      <xdr:nvSpPr>
        <xdr:cNvPr id="388" name="テキスト ボックス 387"/>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107224</xdr:rowOff>
    </xdr:from>
    <xdr:to>
      <xdr:col>15</xdr:col>
      <xdr:colOff>149225</xdr:colOff>
      <xdr:row>76</xdr:row>
      <xdr:rowOff>37374</xdr:rowOff>
    </xdr:to>
    <xdr:sp macro="" textlink="">
      <xdr:nvSpPr>
        <xdr:cNvPr id="389" name="楕円 388"/>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22151</xdr:rowOff>
    </xdr:from>
    <xdr:ext cx="762000" cy="259045"/>
    <xdr:sp macro="" textlink="">
      <xdr:nvSpPr>
        <xdr:cNvPr id="390" name="テキスト ボックス 389"/>
        <xdr:cNvSpPr txBox="1"/>
      </xdr:nvSpPr>
      <xdr:spPr>
        <a:xfrm>
          <a:off x="2717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1" name="楕円 390"/>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2" name="テキスト ボックス 391"/>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136616</xdr:rowOff>
    </xdr:from>
    <xdr:to>
      <xdr:col>6</xdr:col>
      <xdr:colOff>171450</xdr:colOff>
      <xdr:row>76</xdr:row>
      <xdr:rowOff>66765</xdr:rowOff>
    </xdr:to>
    <xdr:sp macro="" textlink="">
      <xdr:nvSpPr>
        <xdr:cNvPr id="393" name="楕円 392"/>
        <xdr:cNvSpPr/>
      </xdr:nvSpPr>
      <xdr:spPr>
        <a:xfrm>
          <a:off x="1270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51543</xdr:rowOff>
    </xdr:from>
    <xdr:ext cx="762000" cy="259045"/>
    <xdr:sp macro="" textlink="">
      <xdr:nvSpPr>
        <xdr:cNvPr id="394" name="テキスト ボックス 393"/>
        <xdr:cNvSpPr txBox="1"/>
      </xdr:nvSpPr>
      <xdr:spPr>
        <a:xfrm>
          <a:off x="939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ja-JP" altLang="ja-JP" sz="1300">
              <a:solidFill>
                <a:schemeClr val="dk1"/>
              </a:solidFill>
              <a:effectLst/>
              <a:latin typeface="ＭＳ Ｐゴシック" pitchFamily="50" charset="-128"/>
              <a:ea typeface="ＭＳ Ｐゴシック" pitchFamily="50" charset="-128"/>
              <a:cs typeface="+mn-cs"/>
            </a:rPr>
            <a:t>広域ごみ処理化による処理施設建設に係る一部事務組合への負担金</a:t>
          </a:r>
          <a:r>
            <a:rPr kumimoji="1" lang="ja-JP" altLang="en-US" sz="1300">
              <a:solidFill>
                <a:schemeClr val="dk1"/>
              </a:solidFill>
              <a:effectLst/>
              <a:latin typeface="ＭＳ Ｐゴシック" pitchFamily="50" charset="-128"/>
              <a:ea typeface="ＭＳ Ｐゴシック" pitchFamily="50" charset="-128"/>
              <a:cs typeface="+mn-cs"/>
            </a:rPr>
            <a:t>などが増加している。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75</xdr:row>
      <xdr:rowOff>107950</xdr:rowOff>
    </xdr:to>
    <xdr:cxnSp macro="">
      <xdr:nvCxnSpPr>
        <xdr:cNvPr id="427" name="直線コネクタ 426"/>
        <xdr:cNvCxnSpPr/>
      </xdr:nvCxnSpPr>
      <xdr:spPr>
        <a:xfrm>
          <a:off x="15671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142240</xdr:rowOff>
    </xdr:to>
    <xdr:cxnSp macro="">
      <xdr:nvCxnSpPr>
        <xdr:cNvPr id="430" name="直線コネクタ 429"/>
        <xdr:cNvCxnSpPr/>
      </xdr:nvCxnSpPr>
      <xdr:spPr>
        <a:xfrm flipV="1">
          <a:off x="14782800" y="128905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8889</xdr:rowOff>
    </xdr:to>
    <xdr:cxnSp macro="">
      <xdr:nvCxnSpPr>
        <xdr:cNvPr id="433" name="直線コネクタ 432"/>
        <xdr:cNvCxnSpPr/>
      </xdr:nvCxnSpPr>
      <xdr:spPr>
        <a:xfrm flipV="1">
          <a:off x="13893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76</xdr:row>
      <xdr:rowOff>8889</xdr:rowOff>
    </xdr:to>
    <xdr:cxnSp macro="">
      <xdr:nvCxnSpPr>
        <xdr:cNvPr id="436" name="直線コネクタ 435"/>
        <xdr:cNvCxnSpPr/>
      </xdr:nvCxnSpPr>
      <xdr:spPr>
        <a:xfrm>
          <a:off x="13004800" y="1293241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6" name="楕円 445"/>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7"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48" name="楕円 447"/>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49" name="テキスト ボックス 448"/>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50" name="楕円 449"/>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51" name="テキスト ボックス 450"/>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2" name="楕円 451"/>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69867</xdr:rowOff>
    </xdr:from>
    <xdr:ext cx="762000" cy="259045"/>
    <xdr:sp macro="" textlink="">
      <xdr:nvSpPr>
        <xdr:cNvPr id="453" name="テキスト ボックス 452"/>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22860</xdr:rowOff>
    </xdr:from>
    <xdr:to>
      <xdr:col>65</xdr:col>
      <xdr:colOff>53975</xdr:colOff>
      <xdr:row>75</xdr:row>
      <xdr:rowOff>124460</xdr:rowOff>
    </xdr:to>
    <xdr:sp macro="" textlink="">
      <xdr:nvSpPr>
        <xdr:cNvPr id="454" name="楕円 453"/>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134637</xdr:rowOff>
    </xdr:from>
    <xdr:ext cx="762000" cy="259045"/>
    <xdr:sp macro="" textlink="">
      <xdr:nvSpPr>
        <xdr:cNvPr id="455" name="テキスト ボックス 454"/>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81905</xdr:rowOff>
    </xdr:from>
    <xdr:to>
      <xdr:col>29</xdr:col>
      <xdr:colOff>127000</xdr:colOff>
      <xdr:row>17</xdr:row>
      <xdr:rowOff>82537</xdr:rowOff>
    </xdr:to>
    <xdr:cxnSp macro="">
      <xdr:nvCxnSpPr>
        <xdr:cNvPr id="50" name="直線コネクタ 49"/>
        <xdr:cNvCxnSpPr/>
      </xdr:nvCxnSpPr>
      <xdr:spPr bwMode="auto">
        <a:xfrm flipV="1">
          <a:off x="5003800" y="3044180"/>
          <a:ext cx="6477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82537</xdr:rowOff>
    </xdr:from>
    <xdr:to>
      <xdr:col>26</xdr:col>
      <xdr:colOff>50800</xdr:colOff>
      <xdr:row>17</xdr:row>
      <xdr:rowOff>160170</xdr:rowOff>
    </xdr:to>
    <xdr:cxnSp macro="">
      <xdr:nvCxnSpPr>
        <xdr:cNvPr id="53" name="直線コネクタ 52"/>
        <xdr:cNvCxnSpPr/>
      </xdr:nvCxnSpPr>
      <xdr:spPr bwMode="auto">
        <a:xfrm flipV="1">
          <a:off x="4305300" y="3044812"/>
          <a:ext cx="698500" cy="7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156870</xdr:rowOff>
    </xdr:from>
    <xdr:to>
      <xdr:col>22</xdr:col>
      <xdr:colOff>114300</xdr:colOff>
      <xdr:row>17</xdr:row>
      <xdr:rowOff>160170</xdr:rowOff>
    </xdr:to>
    <xdr:cxnSp macro="">
      <xdr:nvCxnSpPr>
        <xdr:cNvPr id="56" name="直線コネクタ 55"/>
        <xdr:cNvCxnSpPr/>
      </xdr:nvCxnSpPr>
      <xdr:spPr bwMode="auto">
        <a:xfrm>
          <a:off x="3606800" y="3119145"/>
          <a:ext cx="698500" cy="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156870</xdr:rowOff>
    </xdr:from>
    <xdr:to>
      <xdr:col>18</xdr:col>
      <xdr:colOff>177800</xdr:colOff>
      <xdr:row>18</xdr:row>
      <xdr:rowOff>41366</xdr:rowOff>
    </xdr:to>
    <xdr:cxnSp macro="">
      <xdr:nvCxnSpPr>
        <xdr:cNvPr id="59" name="直線コネクタ 58"/>
        <xdr:cNvCxnSpPr/>
      </xdr:nvCxnSpPr>
      <xdr:spPr bwMode="auto">
        <a:xfrm flipV="1">
          <a:off x="2908300" y="3119145"/>
          <a:ext cx="698500" cy="5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31105</xdr:rowOff>
    </xdr:from>
    <xdr:to>
      <xdr:col>29</xdr:col>
      <xdr:colOff>177800</xdr:colOff>
      <xdr:row>17</xdr:row>
      <xdr:rowOff>132705</xdr:rowOff>
    </xdr:to>
    <xdr:sp macro="" textlink="">
      <xdr:nvSpPr>
        <xdr:cNvPr id="69" name="楕円 68"/>
        <xdr:cNvSpPr/>
      </xdr:nvSpPr>
      <xdr:spPr bwMode="auto">
        <a:xfrm>
          <a:off x="5600700" y="299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3182</xdr:rowOff>
    </xdr:from>
    <xdr:ext cx="762000" cy="259045"/>
    <xdr:sp macro="" textlink="">
      <xdr:nvSpPr>
        <xdr:cNvPr id="70" name="人口1人当たり決算額の推移該当値テキスト130"/>
        <xdr:cNvSpPr txBox="1"/>
      </xdr:nvSpPr>
      <xdr:spPr>
        <a:xfrm>
          <a:off x="5740400" y="29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31737</xdr:rowOff>
    </xdr:from>
    <xdr:to>
      <xdr:col>26</xdr:col>
      <xdr:colOff>101600</xdr:colOff>
      <xdr:row>17</xdr:row>
      <xdr:rowOff>133337</xdr:rowOff>
    </xdr:to>
    <xdr:sp macro="" textlink="">
      <xdr:nvSpPr>
        <xdr:cNvPr id="71" name="楕円 70"/>
        <xdr:cNvSpPr/>
      </xdr:nvSpPr>
      <xdr:spPr bwMode="auto">
        <a:xfrm>
          <a:off x="4953000" y="299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118114</xdr:rowOff>
    </xdr:from>
    <xdr:ext cx="736600" cy="259045"/>
    <xdr:sp macro="" textlink="">
      <xdr:nvSpPr>
        <xdr:cNvPr id="72" name="テキスト ボックス 71"/>
        <xdr:cNvSpPr txBox="1"/>
      </xdr:nvSpPr>
      <xdr:spPr>
        <a:xfrm>
          <a:off x="4622800" y="308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109370</xdr:rowOff>
    </xdr:from>
    <xdr:to>
      <xdr:col>22</xdr:col>
      <xdr:colOff>165100</xdr:colOff>
      <xdr:row>18</xdr:row>
      <xdr:rowOff>39520</xdr:rowOff>
    </xdr:to>
    <xdr:sp macro="" textlink="">
      <xdr:nvSpPr>
        <xdr:cNvPr id="73" name="楕円 72"/>
        <xdr:cNvSpPr/>
      </xdr:nvSpPr>
      <xdr:spPr bwMode="auto">
        <a:xfrm>
          <a:off x="4254500" y="307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24297</xdr:rowOff>
    </xdr:from>
    <xdr:ext cx="762000" cy="259045"/>
    <xdr:sp macro="" textlink="">
      <xdr:nvSpPr>
        <xdr:cNvPr id="74" name="テキスト ボックス 73"/>
        <xdr:cNvSpPr txBox="1"/>
      </xdr:nvSpPr>
      <xdr:spPr>
        <a:xfrm>
          <a:off x="3924300" y="315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106070</xdr:rowOff>
    </xdr:from>
    <xdr:to>
      <xdr:col>19</xdr:col>
      <xdr:colOff>38100</xdr:colOff>
      <xdr:row>18</xdr:row>
      <xdr:rowOff>36220</xdr:rowOff>
    </xdr:to>
    <xdr:sp macro="" textlink="">
      <xdr:nvSpPr>
        <xdr:cNvPr id="75" name="楕円 74"/>
        <xdr:cNvSpPr/>
      </xdr:nvSpPr>
      <xdr:spPr bwMode="auto">
        <a:xfrm>
          <a:off x="3556000" y="30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20997</xdr:rowOff>
    </xdr:from>
    <xdr:ext cx="762000" cy="259045"/>
    <xdr:sp macro="" textlink="">
      <xdr:nvSpPr>
        <xdr:cNvPr id="76" name="テキスト ボックス 75"/>
        <xdr:cNvSpPr txBox="1"/>
      </xdr:nvSpPr>
      <xdr:spPr>
        <a:xfrm>
          <a:off x="3225800" y="3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162016</xdr:rowOff>
    </xdr:from>
    <xdr:to>
      <xdr:col>15</xdr:col>
      <xdr:colOff>101600</xdr:colOff>
      <xdr:row>18</xdr:row>
      <xdr:rowOff>92166</xdr:rowOff>
    </xdr:to>
    <xdr:sp macro="" textlink="">
      <xdr:nvSpPr>
        <xdr:cNvPr id="77" name="楕円 76"/>
        <xdr:cNvSpPr/>
      </xdr:nvSpPr>
      <xdr:spPr bwMode="auto">
        <a:xfrm>
          <a:off x="2857500" y="312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76943</xdr:rowOff>
    </xdr:from>
    <xdr:ext cx="762000" cy="259045"/>
    <xdr:sp macro="" textlink="">
      <xdr:nvSpPr>
        <xdr:cNvPr id="78" name="テキスト ボックス 77"/>
        <xdr:cNvSpPr txBox="1"/>
      </xdr:nvSpPr>
      <xdr:spPr>
        <a:xfrm>
          <a:off x="2527300" y="32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36493</xdr:rowOff>
    </xdr:from>
    <xdr:to>
      <xdr:col>29</xdr:col>
      <xdr:colOff>127000</xdr:colOff>
      <xdr:row>36</xdr:row>
      <xdr:rowOff>84957</xdr:rowOff>
    </xdr:to>
    <xdr:cxnSp macro="">
      <xdr:nvCxnSpPr>
        <xdr:cNvPr id="112" name="直線コネクタ 111"/>
        <xdr:cNvCxnSpPr/>
      </xdr:nvCxnSpPr>
      <xdr:spPr bwMode="auto">
        <a:xfrm>
          <a:off x="5003800" y="6989743"/>
          <a:ext cx="647700" cy="48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19520</xdr:rowOff>
    </xdr:from>
    <xdr:to>
      <xdr:col>26</xdr:col>
      <xdr:colOff>50800</xdr:colOff>
      <xdr:row>36</xdr:row>
      <xdr:rowOff>36493</xdr:rowOff>
    </xdr:to>
    <xdr:cxnSp macro="">
      <xdr:nvCxnSpPr>
        <xdr:cNvPr id="115" name="直線コネクタ 114"/>
        <xdr:cNvCxnSpPr/>
      </xdr:nvCxnSpPr>
      <xdr:spPr bwMode="auto">
        <a:xfrm>
          <a:off x="4305300" y="6972770"/>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14167</xdr:rowOff>
    </xdr:from>
    <xdr:to>
      <xdr:col>22</xdr:col>
      <xdr:colOff>114300</xdr:colOff>
      <xdr:row>36</xdr:row>
      <xdr:rowOff>19520</xdr:rowOff>
    </xdr:to>
    <xdr:cxnSp macro="">
      <xdr:nvCxnSpPr>
        <xdr:cNvPr id="118" name="直線コネクタ 117"/>
        <xdr:cNvCxnSpPr/>
      </xdr:nvCxnSpPr>
      <xdr:spPr bwMode="auto">
        <a:xfrm>
          <a:off x="3606800" y="6967417"/>
          <a:ext cx="6985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236251</xdr:rowOff>
    </xdr:from>
    <xdr:to>
      <xdr:col>18</xdr:col>
      <xdr:colOff>177800</xdr:colOff>
      <xdr:row>36</xdr:row>
      <xdr:rowOff>14167</xdr:rowOff>
    </xdr:to>
    <xdr:cxnSp macro="">
      <xdr:nvCxnSpPr>
        <xdr:cNvPr id="121" name="直線コネクタ 120"/>
        <xdr:cNvCxnSpPr/>
      </xdr:nvCxnSpPr>
      <xdr:spPr bwMode="auto">
        <a:xfrm>
          <a:off x="2908300" y="6846601"/>
          <a:ext cx="698500" cy="120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34157</xdr:rowOff>
    </xdr:from>
    <xdr:to>
      <xdr:col>29</xdr:col>
      <xdr:colOff>177800</xdr:colOff>
      <xdr:row>36</xdr:row>
      <xdr:rowOff>135757</xdr:rowOff>
    </xdr:to>
    <xdr:sp macro="" textlink="">
      <xdr:nvSpPr>
        <xdr:cNvPr id="131" name="楕円 130"/>
        <xdr:cNvSpPr/>
      </xdr:nvSpPr>
      <xdr:spPr bwMode="auto">
        <a:xfrm>
          <a:off x="5600700" y="698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6234</xdr:rowOff>
    </xdr:from>
    <xdr:ext cx="762000" cy="259045"/>
    <xdr:sp macro="" textlink="">
      <xdr:nvSpPr>
        <xdr:cNvPr id="132" name="人口1人当たり決算額の推移該当値テキスト445"/>
        <xdr:cNvSpPr txBox="1"/>
      </xdr:nvSpPr>
      <xdr:spPr>
        <a:xfrm>
          <a:off x="5740400" y="695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328593</xdr:rowOff>
    </xdr:from>
    <xdr:to>
      <xdr:col>26</xdr:col>
      <xdr:colOff>101600</xdr:colOff>
      <xdr:row>36</xdr:row>
      <xdr:rowOff>87293</xdr:rowOff>
    </xdr:to>
    <xdr:sp macro="" textlink="">
      <xdr:nvSpPr>
        <xdr:cNvPr id="133" name="楕円 132"/>
        <xdr:cNvSpPr/>
      </xdr:nvSpPr>
      <xdr:spPr bwMode="auto">
        <a:xfrm>
          <a:off x="4953000" y="693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97470</xdr:rowOff>
    </xdr:from>
    <xdr:ext cx="736600" cy="259045"/>
    <xdr:sp macro="" textlink="">
      <xdr:nvSpPr>
        <xdr:cNvPr id="134" name="テキスト ボックス 133"/>
        <xdr:cNvSpPr txBox="1"/>
      </xdr:nvSpPr>
      <xdr:spPr>
        <a:xfrm>
          <a:off x="4622800" y="67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311620</xdr:rowOff>
    </xdr:from>
    <xdr:to>
      <xdr:col>22</xdr:col>
      <xdr:colOff>165100</xdr:colOff>
      <xdr:row>36</xdr:row>
      <xdr:rowOff>70320</xdr:rowOff>
    </xdr:to>
    <xdr:sp macro="" textlink="">
      <xdr:nvSpPr>
        <xdr:cNvPr id="135" name="楕円 134"/>
        <xdr:cNvSpPr/>
      </xdr:nvSpPr>
      <xdr:spPr bwMode="auto">
        <a:xfrm>
          <a:off x="4254500" y="692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80497</xdr:rowOff>
    </xdr:from>
    <xdr:ext cx="762000" cy="259045"/>
    <xdr:sp macro="" textlink="">
      <xdr:nvSpPr>
        <xdr:cNvPr id="136" name="テキスト ボックス 135"/>
        <xdr:cNvSpPr txBox="1"/>
      </xdr:nvSpPr>
      <xdr:spPr>
        <a:xfrm>
          <a:off x="3924300" y="66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306267</xdr:rowOff>
    </xdr:from>
    <xdr:to>
      <xdr:col>19</xdr:col>
      <xdr:colOff>38100</xdr:colOff>
      <xdr:row>36</xdr:row>
      <xdr:rowOff>64967</xdr:rowOff>
    </xdr:to>
    <xdr:sp macro="" textlink="">
      <xdr:nvSpPr>
        <xdr:cNvPr id="137" name="楕円 136"/>
        <xdr:cNvSpPr/>
      </xdr:nvSpPr>
      <xdr:spPr bwMode="auto">
        <a:xfrm>
          <a:off x="3556000" y="691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75144</xdr:rowOff>
    </xdr:from>
    <xdr:ext cx="762000" cy="259045"/>
    <xdr:sp macro="" textlink="">
      <xdr:nvSpPr>
        <xdr:cNvPr id="138" name="テキスト ボックス 137"/>
        <xdr:cNvSpPr txBox="1"/>
      </xdr:nvSpPr>
      <xdr:spPr>
        <a:xfrm>
          <a:off x="3225800" y="668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185451</xdr:rowOff>
    </xdr:from>
    <xdr:to>
      <xdr:col>15</xdr:col>
      <xdr:colOff>101600</xdr:colOff>
      <xdr:row>35</xdr:row>
      <xdr:rowOff>287051</xdr:rowOff>
    </xdr:to>
    <xdr:sp macro="" textlink="">
      <xdr:nvSpPr>
        <xdr:cNvPr id="139" name="楕円 138"/>
        <xdr:cNvSpPr/>
      </xdr:nvSpPr>
      <xdr:spPr bwMode="auto">
        <a:xfrm>
          <a:off x="2857500" y="67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297228</xdr:rowOff>
    </xdr:from>
    <xdr:ext cx="762000" cy="259045"/>
    <xdr:sp macro="" textlink="">
      <xdr:nvSpPr>
        <xdr:cNvPr id="140" name="テキスト ボックス 139"/>
        <xdr:cNvSpPr txBox="1"/>
      </xdr:nvSpPr>
      <xdr:spPr>
        <a:xfrm>
          <a:off x="2527300" y="656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14982</xdr:rowOff>
    </xdr:from>
    <xdr:to>
      <xdr:col>24</xdr:col>
      <xdr:colOff>63500</xdr:colOff>
      <xdr:row>37</xdr:row>
      <xdr:rowOff>34979</xdr:rowOff>
    </xdr:to>
    <xdr:cxnSp macro="">
      <xdr:nvCxnSpPr>
        <xdr:cNvPr id="63" name="直線コネクタ 62"/>
        <xdr:cNvCxnSpPr/>
      </xdr:nvCxnSpPr>
      <xdr:spPr>
        <a:xfrm flipV="1">
          <a:off x="3797300" y="6358632"/>
          <a:ext cx="8382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34979</xdr:rowOff>
    </xdr:from>
    <xdr:to>
      <xdr:col>19</xdr:col>
      <xdr:colOff>177800</xdr:colOff>
      <xdr:row>38</xdr:row>
      <xdr:rowOff>84411</xdr:rowOff>
    </xdr:to>
    <xdr:cxnSp macro="">
      <xdr:nvCxnSpPr>
        <xdr:cNvPr id="66" name="直線コネクタ 65"/>
        <xdr:cNvCxnSpPr/>
      </xdr:nvCxnSpPr>
      <xdr:spPr>
        <a:xfrm flipV="1">
          <a:off x="2908300" y="6378629"/>
          <a:ext cx="889000" cy="2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84411</xdr:rowOff>
    </xdr:from>
    <xdr:to>
      <xdr:col>15</xdr:col>
      <xdr:colOff>50800</xdr:colOff>
      <xdr:row>38</xdr:row>
      <xdr:rowOff>91738</xdr:rowOff>
    </xdr:to>
    <xdr:cxnSp macro="">
      <xdr:nvCxnSpPr>
        <xdr:cNvPr id="69" name="直線コネクタ 68"/>
        <xdr:cNvCxnSpPr/>
      </xdr:nvCxnSpPr>
      <xdr:spPr>
        <a:xfrm flipV="1">
          <a:off x="2019300" y="6599511"/>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91738</xdr:rowOff>
    </xdr:from>
    <xdr:to>
      <xdr:col>10</xdr:col>
      <xdr:colOff>114300</xdr:colOff>
      <xdr:row>38</xdr:row>
      <xdr:rowOff>119724</xdr:rowOff>
    </xdr:to>
    <xdr:cxnSp macro="">
      <xdr:nvCxnSpPr>
        <xdr:cNvPr id="72" name="直線コネクタ 71"/>
        <xdr:cNvCxnSpPr/>
      </xdr:nvCxnSpPr>
      <xdr:spPr>
        <a:xfrm flipV="1">
          <a:off x="1130300" y="6606838"/>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135632</xdr:rowOff>
    </xdr:from>
    <xdr:to>
      <xdr:col>24</xdr:col>
      <xdr:colOff>114300</xdr:colOff>
      <xdr:row>37</xdr:row>
      <xdr:rowOff>65782</xdr:rowOff>
    </xdr:to>
    <xdr:sp macro="" textlink="">
      <xdr:nvSpPr>
        <xdr:cNvPr id="82" name="楕円 81"/>
        <xdr:cNvSpPr/>
      </xdr:nvSpPr>
      <xdr:spPr>
        <a:xfrm>
          <a:off x="4584700" y="63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114059</xdr:rowOff>
    </xdr:from>
    <xdr:ext cx="534377" cy="259045"/>
    <xdr:sp macro="" textlink="">
      <xdr:nvSpPr>
        <xdr:cNvPr id="83" name="人件費該当値テキスト"/>
        <xdr:cNvSpPr txBox="1"/>
      </xdr:nvSpPr>
      <xdr:spPr>
        <a:xfrm>
          <a:off x="4686300" y="628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155629</xdr:rowOff>
    </xdr:from>
    <xdr:to>
      <xdr:col>20</xdr:col>
      <xdr:colOff>38100</xdr:colOff>
      <xdr:row>37</xdr:row>
      <xdr:rowOff>85779</xdr:rowOff>
    </xdr:to>
    <xdr:sp macro="" textlink="">
      <xdr:nvSpPr>
        <xdr:cNvPr id="84" name="楕円 83"/>
        <xdr:cNvSpPr/>
      </xdr:nvSpPr>
      <xdr:spPr>
        <a:xfrm>
          <a:off x="3746500" y="63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76906</xdr:rowOff>
    </xdr:from>
    <xdr:ext cx="534377" cy="259045"/>
    <xdr:sp macro="" textlink="">
      <xdr:nvSpPr>
        <xdr:cNvPr id="85" name="テキスト ボックス 84"/>
        <xdr:cNvSpPr txBox="1"/>
      </xdr:nvSpPr>
      <xdr:spPr>
        <a:xfrm>
          <a:off x="3530111" y="64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33611</xdr:rowOff>
    </xdr:from>
    <xdr:to>
      <xdr:col>15</xdr:col>
      <xdr:colOff>101600</xdr:colOff>
      <xdr:row>38</xdr:row>
      <xdr:rowOff>135211</xdr:rowOff>
    </xdr:to>
    <xdr:sp macro="" textlink="">
      <xdr:nvSpPr>
        <xdr:cNvPr id="86" name="楕円 85"/>
        <xdr:cNvSpPr/>
      </xdr:nvSpPr>
      <xdr:spPr>
        <a:xfrm>
          <a:off x="2857500" y="6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126338</xdr:rowOff>
    </xdr:from>
    <xdr:ext cx="534377" cy="259045"/>
    <xdr:sp macro="" textlink="">
      <xdr:nvSpPr>
        <xdr:cNvPr id="87" name="テキスト ボックス 86"/>
        <xdr:cNvSpPr txBox="1"/>
      </xdr:nvSpPr>
      <xdr:spPr>
        <a:xfrm>
          <a:off x="2641111" y="66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40938</xdr:rowOff>
    </xdr:from>
    <xdr:to>
      <xdr:col>10</xdr:col>
      <xdr:colOff>165100</xdr:colOff>
      <xdr:row>38</xdr:row>
      <xdr:rowOff>142538</xdr:rowOff>
    </xdr:to>
    <xdr:sp macro="" textlink="">
      <xdr:nvSpPr>
        <xdr:cNvPr id="88" name="楕円 87"/>
        <xdr:cNvSpPr/>
      </xdr:nvSpPr>
      <xdr:spPr>
        <a:xfrm>
          <a:off x="1968500" y="65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133665</xdr:rowOff>
    </xdr:from>
    <xdr:ext cx="534377" cy="259045"/>
    <xdr:sp macro="" textlink="">
      <xdr:nvSpPr>
        <xdr:cNvPr id="89" name="テキスト ボックス 88"/>
        <xdr:cNvSpPr txBox="1"/>
      </xdr:nvSpPr>
      <xdr:spPr>
        <a:xfrm>
          <a:off x="1752111" y="66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68924</xdr:rowOff>
    </xdr:from>
    <xdr:to>
      <xdr:col>6</xdr:col>
      <xdr:colOff>38100</xdr:colOff>
      <xdr:row>38</xdr:row>
      <xdr:rowOff>170524</xdr:rowOff>
    </xdr:to>
    <xdr:sp macro="" textlink="">
      <xdr:nvSpPr>
        <xdr:cNvPr id="90" name="楕円 89"/>
        <xdr:cNvSpPr/>
      </xdr:nvSpPr>
      <xdr:spPr>
        <a:xfrm>
          <a:off x="1079500" y="65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161651</xdr:rowOff>
    </xdr:from>
    <xdr:ext cx="534377" cy="259045"/>
    <xdr:sp macro="" textlink="">
      <xdr:nvSpPr>
        <xdr:cNvPr id="91" name="テキスト ボックス 90"/>
        <xdr:cNvSpPr txBox="1"/>
      </xdr:nvSpPr>
      <xdr:spPr>
        <a:xfrm>
          <a:off x="863111" y="66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68783</xdr:rowOff>
    </xdr:from>
    <xdr:to>
      <xdr:col>24</xdr:col>
      <xdr:colOff>63500</xdr:colOff>
      <xdr:row>56</xdr:row>
      <xdr:rowOff>80804</xdr:rowOff>
    </xdr:to>
    <xdr:cxnSp macro="">
      <xdr:nvCxnSpPr>
        <xdr:cNvPr id="118" name="直線コネクタ 117"/>
        <xdr:cNvCxnSpPr/>
      </xdr:nvCxnSpPr>
      <xdr:spPr>
        <a:xfrm>
          <a:off x="3797300" y="9669983"/>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103517</xdr:rowOff>
    </xdr:from>
    <xdr:to>
      <xdr:col>19</xdr:col>
      <xdr:colOff>177800</xdr:colOff>
      <xdr:row>56</xdr:row>
      <xdr:rowOff>68783</xdr:rowOff>
    </xdr:to>
    <xdr:cxnSp macro="">
      <xdr:nvCxnSpPr>
        <xdr:cNvPr id="121" name="直線コネクタ 120"/>
        <xdr:cNvCxnSpPr/>
      </xdr:nvCxnSpPr>
      <xdr:spPr>
        <a:xfrm>
          <a:off x="2908300" y="9361817"/>
          <a:ext cx="889000" cy="3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103517</xdr:rowOff>
    </xdr:from>
    <xdr:to>
      <xdr:col>15</xdr:col>
      <xdr:colOff>50800</xdr:colOff>
      <xdr:row>56</xdr:row>
      <xdr:rowOff>27659</xdr:rowOff>
    </xdr:to>
    <xdr:cxnSp macro="">
      <xdr:nvCxnSpPr>
        <xdr:cNvPr id="124" name="直線コネクタ 123"/>
        <xdr:cNvCxnSpPr/>
      </xdr:nvCxnSpPr>
      <xdr:spPr>
        <a:xfrm flipV="1">
          <a:off x="2019300" y="9361817"/>
          <a:ext cx="889000" cy="2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27659</xdr:rowOff>
    </xdr:from>
    <xdr:to>
      <xdr:col>10</xdr:col>
      <xdr:colOff>114300</xdr:colOff>
      <xdr:row>56</xdr:row>
      <xdr:rowOff>103695</xdr:rowOff>
    </xdr:to>
    <xdr:cxnSp macro="">
      <xdr:nvCxnSpPr>
        <xdr:cNvPr id="127" name="直線コネクタ 126"/>
        <xdr:cNvCxnSpPr/>
      </xdr:nvCxnSpPr>
      <xdr:spPr>
        <a:xfrm flipV="1">
          <a:off x="1130300" y="9628859"/>
          <a:ext cx="889000" cy="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30004</xdr:rowOff>
    </xdr:from>
    <xdr:to>
      <xdr:col>24</xdr:col>
      <xdr:colOff>114300</xdr:colOff>
      <xdr:row>56</xdr:row>
      <xdr:rowOff>131604</xdr:rowOff>
    </xdr:to>
    <xdr:sp macro="" textlink="">
      <xdr:nvSpPr>
        <xdr:cNvPr id="137" name="楕円 136"/>
        <xdr:cNvSpPr/>
      </xdr:nvSpPr>
      <xdr:spPr>
        <a:xfrm>
          <a:off x="4584700" y="9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8431</xdr:rowOff>
    </xdr:from>
    <xdr:ext cx="534377" cy="259045"/>
    <xdr:sp macro="" textlink="">
      <xdr:nvSpPr>
        <xdr:cNvPr id="138" name="物件費該当値テキスト"/>
        <xdr:cNvSpPr txBox="1"/>
      </xdr:nvSpPr>
      <xdr:spPr>
        <a:xfrm>
          <a:off x="4686300" y="9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17983</xdr:rowOff>
    </xdr:from>
    <xdr:to>
      <xdr:col>20</xdr:col>
      <xdr:colOff>38100</xdr:colOff>
      <xdr:row>56</xdr:row>
      <xdr:rowOff>119583</xdr:rowOff>
    </xdr:to>
    <xdr:sp macro="" textlink="">
      <xdr:nvSpPr>
        <xdr:cNvPr id="139" name="楕円 138"/>
        <xdr:cNvSpPr/>
      </xdr:nvSpPr>
      <xdr:spPr>
        <a:xfrm>
          <a:off x="3746500" y="96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110710</xdr:rowOff>
    </xdr:from>
    <xdr:ext cx="534377" cy="259045"/>
    <xdr:sp macro="" textlink="">
      <xdr:nvSpPr>
        <xdr:cNvPr id="140" name="テキスト ボックス 139"/>
        <xdr:cNvSpPr txBox="1"/>
      </xdr:nvSpPr>
      <xdr:spPr>
        <a:xfrm>
          <a:off x="3530111" y="97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52717</xdr:rowOff>
    </xdr:from>
    <xdr:to>
      <xdr:col>15</xdr:col>
      <xdr:colOff>101600</xdr:colOff>
      <xdr:row>54</xdr:row>
      <xdr:rowOff>154317</xdr:rowOff>
    </xdr:to>
    <xdr:sp macro="" textlink="">
      <xdr:nvSpPr>
        <xdr:cNvPr id="141" name="楕円 140"/>
        <xdr:cNvSpPr/>
      </xdr:nvSpPr>
      <xdr:spPr>
        <a:xfrm>
          <a:off x="2857500" y="9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170844</xdr:rowOff>
    </xdr:from>
    <xdr:ext cx="599010" cy="259045"/>
    <xdr:sp macro="" textlink="">
      <xdr:nvSpPr>
        <xdr:cNvPr id="142" name="テキスト ボックス 141"/>
        <xdr:cNvSpPr txBox="1"/>
      </xdr:nvSpPr>
      <xdr:spPr>
        <a:xfrm>
          <a:off x="2608795" y="90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148309</xdr:rowOff>
    </xdr:from>
    <xdr:to>
      <xdr:col>10</xdr:col>
      <xdr:colOff>165100</xdr:colOff>
      <xdr:row>56</xdr:row>
      <xdr:rowOff>78459</xdr:rowOff>
    </xdr:to>
    <xdr:sp macro="" textlink="">
      <xdr:nvSpPr>
        <xdr:cNvPr id="143" name="楕円 142"/>
        <xdr:cNvSpPr/>
      </xdr:nvSpPr>
      <xdr:spPr>
        <a:xfrm>
          <a:off x="1968500" y="95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69586</xdr:rowOff>
    </xdr:from>
    <xdr:ext cx="534377" cy="259045"/>
    <xdr:sp macro="" textlink="">
      <xdr:nvSpPr>
        <xdr:cNvPr id="144" name="テキスト ボックス 143"/>
        <xdr:cNvSpPr txBox="1"/>
      </xdr:nvSpPr>
      <xdr:spPr>
        <a:xfrm>
          <a:off x="1752111" y="96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52895</xdr:rowOff>
    </xdr:from>
    <xdr:to>
      <xdr:col>6</xdr:col>
      <xdr:colOff>38100</xdr:colOff>
      <xdr:row>56</xdr:row>
      <xdr:rowOff>154495</xdr:rowOff>
    </xdr:to>
    <xdr:sp macro="" textlink="">
      <xdr:nvSpPr>
        <xdr:cNvPr id="145" name="楕円 144"/>
        <xdr:cNvSpPr/>
      </xdr:nvSpPr>
      <xdr:spPr>
        <a:xfrm>
          <a:off x="1079500" y="9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145622</xdr:rowOff>
    </xdr:from>
    <xdr:ext cx="534377" cy="259045"/>
    <xdr:sp macro="" textlink="">
      <xdr:nvSpPr>
        <xdr:cNvPr id="146" name="テキスト ボックス 145"/>
        <xdr:cNvSpPr txBox="1"/>
      </xdr:nvSpPr>
      <xdr:spPr>
        <a:xfrm>
          <a:off x="863111" y="97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33035</xdr:rowOff>
    </xdr:from>
    <xdr:to>
      <xdr:col>24</xdr:col>
      <xdr:colOff>62865</xdr:colOff>
      <xdr:row>78</xdr:row>
      <xdr:rowOff>138283</xdr:rowOff>
    </xdr:to>
    <xdr:cxnSp macro="">
      <xdr:nvCxnSpPr>
        <xdr:cNvPr id="168" name="直線コネクタ 167"/>
        <xdr:cNvCxnSpPr/>
      </xdr:nvCxnSpPr>
      <xdr:spPr>
        <a:xfrm flipV="1">
          <a:off x="4633595" y="12377435"/>
          <a:ext cx="1270" cy="113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142110</xdr:rowOff>
    </xdr:from>
    <xdr:ext cx="313932" cy="259045"/>
    <xdr:sp macro="" textlink="">
      <xdr:nvSpPr>
        <xdr:cNvPr id="169" name="維持補修費最小値テキスト"/>
        <xdr:cNvSpPr txBox="1"/>
      </xdr:nvSpPr>
      <xdr:spPr>
        <a:xfrm>
          <a:off x="4686300" y="1351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138283</xdr:rowOff>
    </xdr:from>
    <xdr:to>
      <xdr:col>24</xdr:col>
      <xdr:colOff>152400</xdr:colOff>
      <xdr:row>78</xdr:row>
      <xdr:rowOff>138283</xdr:rowOff>
    </xdr:to>
    <xdr:cxnSp macro="">
      <xdr:nvCxnSpPr>
        <xdr:cNvPr id="170" name="直線コネクタ 169"/>
        <xdr:cNvCxnSpPr/>
      </xdr:nvCxnSpPr>
      <xdr:spPr>
        <a:xfrm>
          <a:off x="4546600" y="1351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151162</xdr:rowOff>
    </xdr:from>
    <xdr:ext cx="534377" cy="259045"/>
    <xdr:sp macro="" textlink="">
      <xdr:nvSpPr>
        <xdr:cNvPr id="171" name="維持補修費最大値テキスト"/>
        <xdr:cNvSpPr txBox="1"/>
      </xdr:nvSpPr>
      <xdr:spPr>
        <a:xfrm>
          <a:off x="4686300" y="121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33035</xdr:rowOff>
    </xdr:from>
    <xdr:to>
      <xdr:col>24</xdr:col>
      <xdr:colOff>152400</xdr:colOff>
      <xdr:row>72</xdr:row>
      <xdr:rowOff>33035</xdr:rowOff>
    </xdr:to>
    <xdr:cxnSp macro="">
      <xdr:nvCxnSpPr>
        <xdr:cNvPr id="172" name="直線コネクタ 171"/>
        <xdr:cNvCxnSpPr/>
      </xdr:nvCxnSpPr>
      <xdr:spPr>
        <a:xfrm>
          <a:off x="4546600" y="1237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169532</xdr:rowOff>
    </xdr:from>
    <xdr:to>
      <xdr:col>24</xdr:col>
      <xdr:colOff>63500</xdr:colOff>
      <xdr:row>73</xdr:row>
      <xdr:rowOff>108131</xdr:rowOff>
    </xdr:to>
    <xdr:cxnSp macro="">
      <xdr:nvCxnSpPr>
        <xdr:cNvPr id="173" name="直線コネクタ 172"/>
        <xdr:cNvCxnSpPr/>
      </xdr:nvCxnSpPr>
      <xdr:spPr>
        <a:xfrm>
          <a:off x="3797300" y="12513932"/>
          <a:ext cx="838200" cy="1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22544</xdr:rowOff>
    </xdr:from>
    <xdr:ext cx="469744" cy="259045"/>
    <xdr:sp macro="" textlink="">
      <xdr:nvSpPr>
        <xdr:cNvPr id="174" name="維持補修費平均値テキスト"/>
        <xdr:cNvSpPr txBox="1"/>
      </xdr:nvSpPr>
      <xdr:spPr>
        <a:xfrm>
          <a:off x="4686300" y="1322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44117</xdr:rowOff>
    </xdr:from>
    <xdr:to>
      <xdr:col>24</xdr:col>
      <xdr:colOff>114300</xdr:colOff>
      <xdr:row>77</xdr:row>
      <xdr:rowOff>145717</xdr:rowOff>
    </xdr:to>
    <xdr:sp macro="" textlink="">
      <xdr:nvSpPr>
        <xdr:cNvPr id="175" name="フローチャート: 判断 174"/>
        <xdr:cNvSpPr/>
      </xdr:nvSpPr>
      <xdr:spPr>
        <a:xfrm>
          <a:off x="45847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169532</xdr:rowOff>
    </xdr:from>
    <xdr:to>
      <xdr:col>19</xdr:col>
      <xdr:colOff>177800</xdr:colOff>
      <xdr:row>75</xdr:row>
      <xdr:rowOff>56490</xdr:rowOff>
    </xdr:to>
    <xdr:cxnSp macro="">
      <xdr:nvCxnSpPr>
        <xdr:cNvPr id="176" name="直線コネクタ 175"/>
        <xdr:cNvCxnSpPr/>
      </xdr:nvCxnSpPr>
      <xdr:spPr>
        <a:xfrm flipV="1">
          <a:off x="2908300" y="12513932"/>
          <a:ext cx="889000" cy="4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46929</xdr:rowOff>
    </xdr:from>
    <xdr:to>
      <xdr:col>20</xdr:col>
      <xdr:colOff>38100</xdr:colOff>
      <xdr:row>77</xdr:row>
      <xdr:rowOff>148529</xdr:rowOff>
    </xdr:to>
    <xdr:sp macro="" textlink="">
      <xdr:nvSpPr>
        <xdr:cNvPr id="177" name="フローチャート: 判断 176"/>
        <xdr:cNvSpPr/>
      </xdr:nvSpPr>
      <xdr:spPr>
        <a:xfrm>
          <a:off x="3746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139656</xdr:rowOff>
    </xdr:from>
    <xdr:ext cx="469744" cy="259045"/>
    <xdr:sp macro="" textlink="">
      <xdr:nvSpPr>
        <xdr:cNvPr id="178" name="テキスト ボックス 177"/>
        <xdr:cNvSpPr txBox="1"/>
      </xdr:nvSpPr>
      <xdr:spPr>
        <a:xfrm>
          <a:off x="3562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18862</xdr:rowOff>
    </xdr:from>
    <xdr:to>
      <xdr:col>15</xdr:col>
      <xdr:colOff>50800</xdr:colOff>
      <xdr:row>75</xdr:row>
      <xdr:rowOff>56490</xdr:rowOff>
    </xdr:to>
    <xdr:cxnSp macro="">
      <xdr:nvCxnSpPr>
        <xdr:cNvPr id="179" name="直線コネクタ 178"/>
        <xdr:cNvCxnSpPr/>
      </xdr:nvCxnSpPr>
      <xdr:spPr>
        <a:xfrm>
          <a:off x="2019300" y="12191812"/>
          <a:ext cx="889000" cy="7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75870</xdr:rowOff>
    </xdr:from>
    <xdr:to>
      <xdr:col>15</xdr:col>
      <xdr:colOff>101600</xdr:colOff>
      <xdr:row>78</xdr:row>
      <xdr:rowOff>6020</xdr:rowOff>
    </xdr:to>
    <xdr:sp macro="" textlink="">
      <xdr:nvSpPr>
        <xdr:cNvPr id="180" name="フローチャート: 判断 179"/>
        <xdr:cNvSpPr/>
      </xdr:nvSpPr>
      <xdr:spPr>
        <a:xfrm>
          <a:off x="2857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168597</xdr:rowOff>
    </xdr:from>
    <xdr:ext cx="469744" cy="259045"/>
    <xdr:sp macro="" textlink="">
      <xdr:nvSpPr>
        <xdr:cNvPr id="181" name="テキスト ボックス 180"/>
        <xdr:cNvSpPr txBox="1"/>
      </xdr:nvSpPr>
      <xdr:spPr>
        <a:xfrm>
          <a:off x="2673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18862</xdr:rowOff>
    </xdr:from>
    <xdr:to>
      <xdr:col>10</xdr:col>
      <xdr:colOff>114300</xdr:colOff>
      <xdr:row>74</xdr:row>
      <xdr:rowOff>119057</xdr:rowOff>
    </xdr:to>
    <xdr:cxnSp macro="">
      <xdr:nvCxnSpPr>
        <xdr:cNvPr id="182" name="直線コネクタ 181"/>
        <xdr:cNvCxnSpPr/>
      </xdr:nvCxnSpPr>
      <xdr:spPr>
        <a:xfrm flipV="1">
          <a:off x="1130300" y="12191812"/>
          <a:ext cx="889000" cy="6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82796</xdr:rowOff>
    </xdr:from>
    <xdr:to>
      <xdr:col>10</xdr:col>
      <xdr:colOff>165100</xdr:colOff>
      <xdr:row>78</xdr:row>
      <xdr:rowOff>12946</xdr:rowOff>
    </xdr:to>
    <xdr:sp macro="" textlink="">
      <xdr:nvSpPr>
        <xdr:cNvPr id="183" name="フローチャート: 判断 182"/>
        <xdr:cNvSpPr/>
      </xdr:nvSpPr>
      <xdr:spPr>
        <a:xfrm>
          <a:off x="1968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4073</xdr:rowOff>
    </xdr:from>
    <xdr:ext cx="469744" cy="259045"/>
    <xdr:sp macro="" textlink="">
      <xdr:nvSpPr>
        <xdr:cNvPr id="184" name="テキスト ボックス 183"/>
        <xdr:cNvSpPr txBox="1"/>
      </xdr:nvSpPr>
      <xdr:spPr>
        <a:xfrm>
          <a:off x="1784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96033</xdr:rowOff>
    </xdr:from>
    <xdr:to>
      <xdr:col>6</xdr:col>
      <xdr:colOff>38100</xdr:colOff>
      <xdr:row>78</xdr:row>
      <xdr:rowOff>26183</xdr:rowOff>
    </xdr:to>
    <xdr:sp macro="" textlink="">
      <xdr:nvSpPr>
        <xdr:cNvPr id="185" name="フローチャート: 判断 184"/>
        <xdr:cNvSpPr/>
      </xdr:nvSpPr>
      <xdr:spPr>
        <a:xfrm>
          <a:off x="1079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17310</xdr:rowOff>
    </xdr:from>
    <xdr:ext cx="469744" cy="259045"/>
    <xdr:sp macro="" textlink="">
      <xdr:nvSpPr>
        <xdr:cNvPr id="186" name="テキスト ボックス 185"/>
        <xdr:cNvSpPr txBox="1"/>
      </xdr:nvSpPr>
      <xdr:spPr>
        <a:xfrm>
          <a:off x="895428"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57331</xdr:rowOff>
    </xdr:from>
    <xdr:to>
      <xdr:col>24</xdr:col>
      <xdr:colOff>114300</xdr:colOff>
      <xdr:row>73</xdr:row>
      <xdr:rowOff>158931</xdr:rowOff>
    </xdr:to>
    <xdr:sp macro="" textlink="">
      <xdr:nvSpPr>
        <xdr:cNvPr id="192" name="楕円 191"/>
        <xdr:cNvSpPr/>
      </xdr:nvSpPr>
      <xdr:spPr>
        <a:xfrm>
          <a:off x="4584700" y="125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80208</xdr:rowOff>
    </xdr:from>
    <xdr:ext cx="534377" cy="259045"/>
    <xdr:sp macro="" textlink="">
      <xdr:nvSpPr>
        <xdr:cNvPr id="193" name="維持補修費該当値テキスト"/>
        <xdr:cNvSpPr txBox="1"/>
      </xdr:nvSpPr>
      <xdr:spPr>
        <a:xfrm>
          <a:off x="4686300" y="12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118732</xdr:rowOff>
    </xdr:from>
    <xdr:to>
      <xdr:col>20</xdr:col>
      <xdr:colOff>38100</xdr:colOff>
      <xdr:row>73</xdr:row>
      <xdr:rowOff>48882</xdr:rowOff>
    </xdr:to>
    <xdr:sp macro="" textlink="">
      <xdr:nvSpPr>
        <xdr:cNvPr id="194" name="楕円 193"/>
        <xdr:cNvSpPr/>
      </xdr:nvSpPr>
      <xdr:spPr>
        <a:xfrm>
          <a:off x="3746500" y="124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65409</xdr:rowOff>
    </xdr:from>
    <xdr:ext cx="534377" cy="259045"/>
    <xdr:sp macro="" textlink="">
      <xdr:nvSpPr>
        <xdr:cNvPr id="195" name="テキスト ボックス 194"/>
        <xdr:cNvSpPr txBox="1"/>
      </xdr:nvSpPr>
      <xdr:spPr>
        <a:xfrm>
          <a:off x="3530111" y="122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5690</xdr:rowOff>
    </xdr:from>
    <xdr:to>
      <xdr:col>15</xdr:col>
      <xdr:colOff>101600</xdr:colOff>
      <xdr:row>75</xdr:row>
      <xdr:rowOff>107290</xdr:rowOff>
    </xdr:to>
    <xdr:sp macro="" textlink="">
      <xdr:nvSpPr>
        <xdr:cNvPr id="196" name="楕円 195"/>
        <xdr:cNvSpPr/>
      </xdr:nvSpPr>
      <xdr:spPr>
        <a:xfrm>
          <a:off x="2857500" y="128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123817</xdr:rowOff>
    </xdr:from>
    <xdr:ext cx="534377" cy="259045"/>
    <xdr:sp macro="" textlink="">
      <xdr:nvSpPr>
        <xdr:cNvPr id="197" name="テキスト ボックス 196"/>
        <xdr:cNvSpPr txBox="1"/>
      </xdr:nvSpPr>
      <xdr:spPr>
        <a:xfrm>
          <a:off x="2641111" y="126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139512</xdr:rowOff>
    </xdr:from>
    <xdr:to>
      <xdr:col>10</xdr:col>
      <xdr:colOff>165100</xdr:colOff>
      <xdr:row>71</xdr:row>
      <xdr:rowOff>69662</xdr:rowOff>
    </xdr:to>
    <xdr:sp macro="" textlink="">
      <xdr:nvSpPr>
        <xdr:cNvPr id="198" name="楕円 197"/>
        <xdr:cNvSpPr/>
      </xdr:nvSpPr>
      <xdr:spPr>
        <a:xfrm>
          <a:off x="1968500" y="121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86189</xdr:rowOff>
    </xdr:from>
    <xdr:ext cx="534377" cy="259045"/>
    <xdr:sp macro="" textlink="">
      <xdr:nvSpPr>
        <xdr:cNvPr id="199" name="テキスト ボックス 198"/>
        <xdr:cNvSpPr txBox="1"/>
      </xdr:nvSpPr>
      <xdr:spPr>
        <a:xfrm>
          <a:off x="1752111" y="119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68257</xdr:rowOff>
    </xdr:from>
    <xdr:to>
      <xdr:col>6</xdr:col>
      <xdr:colOff>38100</xdr:colOff>
      <xdr:row>74</xdr:row>
      <xdr:rowOff>169857</xdr:rowOff>
    </xdr:to>
    <xdr:sp macro="" textlink="">
      <xdr:nvSpPr>
        <xdr:cNvPr id="200" name="楕円 199"/>
        <xdr:cNvSpPr/>
      </xdr:nvSpPr>
      <xdr:spPr>
        <a:xfrm>
          <a:off x="1079500" y="127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14934</xdr:rowOff>
    </xdr:from>
    <xdr:ext cx="534377" cy="259045"/>
    <xdr:sp macro="" textlink="">
      <xdr:nvSpPr>
        <xdr:cNvPr id="201" name="テキスト ボックス 200"/>
        <xdr:cNvSpPr txBox="1"/>
      </xdr:nvSpPr>
      <xdr:spPr>
        <a:xfrm>
          <a:off x="863111" y="125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28" name="直線コネクタ 227"/>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29"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0" name="直線コネクタ 229"/>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1"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2" name="直線コネクタ 231"/>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12337</xdr:rowOff>
    </xdr:from>
    <xdr:to>
      <xdr:col>24</xdr:col>
      <xdr:colOff>63500</xdr:colOff>
      <xdr:row>98</xdr:row>
      <xdr:rowOff>22216</xdr:rowOff>
    </xdr:to>
    <xdr:cxnSp macro="">
      <xdr:nvCxnSpPr>
        <xdr:cNvPr id="233" name="直線コネクタ 232"/>
        <xdr:cNvCxnSpPr/>
      </xdr:nvCxnSpPr>
      <xdr:spPr>
        <a:xfrm flipV="1">
          <a:off x="3797300" y="16814437"/>
          <a:ext cx="8382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4"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5" name="フローチャート: 判断 234"/>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17204</xdr:rowOff>
    </xdr:from>
    <xdr:to>
      <xdr:col>19</xdr:col>
      <xdr:colOff>177800</xdr:colOff>
      <xdr:row>98</xdr:row>
      <xdr:rowOff>22216</xdr:rowOff>
    </xdr:to>
    <xdr:cxnSp macro="">
      <xdr:nvCxnSpPr>
        <xdr:cNvPr id="236" name="直線コネクタ 235"/>
        <xdr:cNvCxnSpPr/>
      </xdr:nvCxnSpPr>
      <xdr:spPr>
        <a:xfrm>
          <a:off x="2908300" y="16819304"/>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37" name="フローチャート: 判断 236"/>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38" name="テキスト ボックス 237"/>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113477</xdr:rowOff>
    </xdr:from>
    <xdr:to>
      <xdr:col>15</xdr:col>
      <xdr:colOff>50800</xdr:colOff>
      <xdr:row>98</xdr:row>
      <xdr:rowOff>17204</xdr:rowOff>
    </xdr:to>
    <xdr:cxnSp macro="">
      <xdr:nvCxnSpPr>
        <xdr:cNvPr id="239" name="直線コネクタ 238"/>
        <xdr:cNvCxnSpPr/>
      </xdr:nvCxnSpPr>
      <xdr:spPr>
        <a:xfrm>
          <a:off x="2019300" y="16744127"/>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0" name="フローチャート: 判断 239"/>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1" name="テキスト ボックス 240"/>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113477</xdr:rowOff>
    </xdr:from>
    <xdr:to>
      <xdr:col>10</xdr:col>
      <xdr:colOff>114300</xdr:colOff>
      <xdr:row>98</xdr:row>
      <xdr:rowOff>45256</xdr:rowOff>
    </xdr:to>
    <xdr:cxnSp macro="">
      <xdr:nvCxnSpPr>
        <xdr:cNvPr id="242" name="直線コネクタ 241"/>
        <xdr:cNvCxnSpPr/>
      </xdr:nvCxnSpPr>
      <xdr:spPr>
        <a:xfrm flipV="1">
          <a:off x="1130300" y="16744127"/>
          <a:ext cx="8890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3" name="フローチャート: 判断 242"/>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4" name="テキスト ボックス 243"/>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5" name="フローチャート: 判断 244"/>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46" name="テキスト ボックス 245"/>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132987</xdr:rowOff>
    </xdr:from>
    <xdr:to>
      <xdr:col>24</xdr:col>
      <xdr:colOff>114300</xdr:colOff>
      <xdr:row>98</xdr:row>
      <xdr:rowOff>63137</xdr:rowOff>
    </xdr:to>
    <xdr:sp macro="" textlink="">
      <xdr:nvSpPr>
        <xdr:cNvPr id="252" name="楕円 251"/>
        <xdr:cNvSpPr/>
      </xdr:nvSpPr>
      <xdr:spPr>
        <a:xfrm>
          <a:off x="4584700" y="167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47914</xdr:rowOff>
    </xdr:from>
    <xdr:ext cx="534377" cy="259045"/>
    <xdr:sp macro="" textlink="">
      <xdr:nvSpPr>
        <xdr:cNvPr id="253" name="扶助費該当値テキスト"/>
        <xdr:cNvSpPr txBox="1"/>
      </xdr:nvSpPr>
      <xdr:spPr>
        <a:xfrm>
          <a:off x="4686300" y="166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142866</xdr:rowOff>
    </xdr:from>
    <xdr:to>
      <xdr:col>20</xdr:col>
      <xdr:colOff>38100</xdr:colOff>
      <xdr:row>98</xdr:row>
      <xdr:rowOff>73016</xdr:rowOff>
    </xdr:to>
    <xdr:sp macro="" textlink="">
      <xdr:nvSpPr>
        <xdr:cNvPr id="254" name="楕円 253"/>
        <xdr:cNvSpPr/>
      </xdr:nvSpPr>
      <xdr:spPr>
        <a:xfrm>
          <a:off x="3746500" y="167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64143</xdr:rowOff>
    </xdr:from>
    <xdr:ext cx="534377" cy="259045"/>
    <xdr:sp macro="" textlink="">
      <xdr:nvSpPr>
        <xdr:cNvPr id="255" name="テキスト ボックス 254"/>
        <xdr:cNvSpPr txBox="1"/>
      </xdr:nvSpPr>
      <xdr:spPr>
        <a:xfrm>
          <a:off x="3530111" y="168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137854</xdr:rowOff>
    </xdr:from>
    <xdr:to>
      <xdr:col>15</xdr:col>
      <xdr:colOff>101600</xdr:colOff>
      <xdr:row>98</xdr:row>
      <xdr:rowOff>68004</xdr:rowOff>
    </xdr:to>
    <xdr:sp macro="" textlink="">
      <xdr:nvSpPr>
        <xdr:cNvPr id="256" name="楕円 255"/>
        <xdr:cNvSpPr/>
      </xdr:nvSpPr>
      <xdr:spPr>
        <a:xfrm>
          <a:off x="2857500" y="167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59131</xdr:rowOff>
    </xdr:from>
    <xdr:ext cx="534377" cy="259045"/>
    <xdr:sp macro="" textlink="">
      <xdr:nvSpPr>
        <xdr:cNvPr id="257" name="テキスト ボックス 256"/>
        <xdr:cNvSpPr txBox="1"/>
      </xdr:nvSpPr>
      <xdr:spPr>
        <a:xfrm>
          <a:off x="2641111" y="168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62677</xdr:rowOff>
    </xdr:from>
    <xdr:to>
      <xdr:col>10</xdr:col>
      <xdr:colOff>165100</xdr:colOff>
      <xdr:row>97</xdr:row>
      <xdr:rowOff>164277</xdr:rowOff>
    </xdr:to>
    <xdr:sp macro="" textlink="">
      <xdr:nvSpPr>
        <xdr:cNvPr id="258" name="楕円 257"/>
        <xdr:cNvSpPr/>
      </xdr:nvSpPr>
      <xdr:spPr>
        <a:xfrm>
          <a:off x="1968500" y="166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155404</xdr:rowOff>
    </xdr:from>
    <xdr:ext cx="534377" cy="259045"/>
    <xdr:sp macro="" textlink="">
      <xdr:nvSpPr>
        <xdr:cNvPr id="259" name="テキスト ボックス 258"/>
        <xdr:cNvSpPr txBox="1"/>
      </xdr:nvSpPr>
      <xdr:spPr>
        <a:xfrm>
          <a:off x="1752111" y="16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165906</xdr:rowOff>
    </xdr:from>
    <xdr:to>
      <xdr:col>6</xdr:col>
      <xdr:colOff>38100</xdr:colOff>
      <xdr:row>98</xdr:row>
      <xdr:rowOff>96056</xdr:rowOff>
    </xdr:to>
    <xdr:sp macro="" textlink="">
      <xdr:nvSpPr>
        <xdr:cNvPr id="260" name="楕円 259"/>
        <xdr:cNvSpPr/>
      </xdr:nvSpPr>
      <xdr:spPr>
        <a:xfrm>
          <a:off x="1079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87183</xdr:rowOff>
    </xdr:from>
    <xdr:ext cx="534377" cy="259045"/>
    <xdr:sp macro="" textlink="">
      <xdr:nvSpPr>
        <xdr:cNvPr id="261" name="テキスト ボックス 260"/>
        <xdr:cNvSpPr txBox="1"/>
      </xdr:nvSpPr>
      <xdr:spPr>
        <a:xfrm>
          <a:off x="863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7" name="直線コネクタ 286"/>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88"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89" name="直線コネクタ 288"/>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0"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1" name="直線コネクタ 290"/>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41817</xdr:rowOff>
    </xdr:from>
    <xdr:to>
      <xdr:col>55</xdr:col>
      <xdr:colOff>0</xdr:colOff>
      <xdr:row>37</xdr:row>
      <xdr:rowOff>105518</xdr:rowOff>
    </xdr:to>
    <xdr:cxnSp macro="">
      <xdr:nvCxnSpPr>
        <xdr:cNvPr id="292" name="直線コネクタ 291"/>
        <xdr:cNvCxnSpPr/>
      </xdr:nvCxnSpPr>
      <xdr:spPr>
        <a:xfrm flipV="1">
          <a:off x="9639300" y="6214017"/>
          <a:ext cx="838200" cy="2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3"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4" name="フローチャート: 判断 293"/>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105518</xdr:rowOff>
    </xdr:from>
    <xdr:to>
      <xdr:col>50</xdr:col>
      <xdr:colOff>114300</xdr:colOff>
      <xdr:row>37</xdr:row>
      <xdr:rowOff>119094</xdr:rowOff>
    </xdr:to>
    <xdr:cxnSp macro="">
      <xdr:nvCxnSpPr>
        <xdr:cNvPr id="295" name="直線コネクタ 294"/>
        <xdr:cNvCxnSpPr/>
      </xdr:nvCxnSpPr>
      <xdr:spPr>
        <a:xfrm flipV="1">
          <a:off x="8750300" y="6449168"/>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6" name="フローチャート: 判断 295"/>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7" name="テキスト ボックス 296"/>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119094</xdr:rowOff>
    </xdr:from>
    <xdr:to>
      <xdr:col>45</xdr:col>
      <xdr:colOff>177800</xdr:colOff>
      <xdr:row>37</xdr:row>
      <xdr:rowOff>140993</xdr:rowOff>
    </xdr:to>
    <xdr:cxnSp macro="">
      <xdr:nvCxnSpPr>
        <xdr:cNvPr id="298" name="直線コネクタ 297"/>
        <xdr:cNvCxnSpPr/>
      </xdr:nvCxnSpPr>
      <xdr:spPr>
        <a:xfrm flipV="1">
          <a:off x="7861300" y="6462744"/>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299" name="フローチャート: 判断 298"/>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0" name="テキスト ボックス 299"/>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140993</xdr:rowOff>
    </xdr:from>
    <xdr:to>
      <xdr:col>41</xdr:col>
      <xdr:colOff>50800</xdr:colOff>
      <xdr:row>37</xdr:row>
      <xdr:rowOff>171299</xdr:rowOff>
    </xdr:to>
    <xdr:cxnSp macro="">
      <xdr:nvCxnSpPr>
        <xdr:cNvPr id="301" name="直線コネクタ 300"/>
        <xdr:cNvCxnSpPr/>
      </xdr:nvCxnSpPr>
      <xdr:spPr>
        <a:xfrm flipV="1">
          <a:off x="6972300" y="6484643"/>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2" name="フローチャート: 判断 301"/>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3" name="テキスト ボックス 302"/>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4" name="フローチャート: 判断 303"/>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5" name="テキスト ボックス 304"/>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162467</xdr:rowOff>
    </xdr:from>
    <xdr:to>
      <xdr:col>55</xdr:col>
      <xdr:colOff>50800</xdr:colOff>
      <xdr:row>36</xdr:row>
      <xdr:rowOff>92617</xdr:rowOff>
    </xdr:to>
    <xdr:sp macro="" textlink="">
      <xdr:nvSpPr>
        <xdr:cNvPr id="311" name="楕円 310"/>
        <xdr:cNvSpPr/>
      </xdr:nvSpPr>
      <xdr:spPr>
        <a:xfrm>
          <a:off x="10426700" y="61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13894</xdr:rowOff>
    </xdr:from>
    <xdr:ext cx="599010" cy="259045"/>
    <xdr:sp macro="" textlink="">
      <xdr:nvSpPr>
        <xdr:cNvPr id="312" name="補助費等該当値テキスト"/>
        <xdr:cNvSpPr txBox="1"/>
      </xdr:nvSpPr>
      <xdr:spPr>
        <a:xfrm>
          <a:off x="10528300" y="60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54718</xdr:rowOff>
    </xdr:from>
    <xdr:to>
      <xdr:col>50</xdr:col>
      <xdr:colOff>165100</xdr:colOff>
      <xdr:row>37</xdr:row>
      <xdr:rowOff>156318</xdr:rowOff>
    </xdr:to>
    <xdr:sp macro="" textlink="">
      <xdr:nvSpPr>
        <xdr:cNvPr id="313" name="楕円 312"/>
        <xdr:cNvSpPr/>
      </xdr:nvSpPr>
      <xdr:spPr>
        <a:xfrm>
          <a:off x="9588500" y="63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147445</xdr:rowOff>
    </xdr:from>
    <xdr:ext cx="599010" cy="259045"/>
    <xdr:sp macro="" textlink="">
      <xdr:nvSpPr>
        <xdr:cNvPr id="314" name="テキスト ボックス 313"/>
        <xdr:cNvSpPr txBox="1"/>
      </xdr:nvSpPr>
      <xdr:spPr>
        <a:xfrm>
          <a:off x="9339795" y="64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68294</xdr:rowOff>
    </xdr:from>
    <xdr:to>
      <xdr:col>46</xdr:col>
      <xdr:colOff>38100</xdr:colOff>
      <xdr:row>37</xdr:row>
      <xdr:rowOff>169894</xdr:rowOff>
    </xdr:to>
    <xdr:sp macro="" textlink="">
      <xdr:nvSpPr>
        <xdr:cNvPr id="315" name="楕円 314"/>
        <xdr:cNvSpPr/>
      </xdr:nvSpPr>
      <xdr:spPr>
        <a:xfrm>
          <a:off x="8699500" y="64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161021</xdr:rowOff>
    </xdr:from>
    <xdr:ext cx="534377" cy="259045"/>
    <xdr:sp macro="" textlink="">
      <xdr:nvSpPr>
        <xdr:cNvPr id="316" name="テキスト ボックス 315"/>
        <xdr:cNvSpPr txBox="1"/>
      </xdr:nvSpPr>
      <xdr:spPr>
        <a:xfrm>
          <a:off x="8483111" y="65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90193</xdr:rowOff>
    </xdr:from>
    <xdr:to>
      <xdr:col>41</xdr:col>
      <xdr:colOff>101600</xdr:colOff>
      <xdr:row>38</xdr:row>
      <xdr:rowOff>20343</xdr:rowOff>
    </xdr:to>
    <xdr:sp macro="" textlink="">
      <xdr:nvSpPr>
        <xdr:cNvPr id="317" name="楕円 316"/>
        <xdr:cNvSpPr/>
      </xdr:nvSpPr>
      <xdr:spPr>
        <a:xfrm>
          <a:off x="7810500" y="64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36870</xdr:rowOff>
    </xdr:from>
    <xdr:ext cx="534377" cy="259045"/>
    <xdr:sp macro="" textlink="">
      <xdr:nvSpPr>
        <xdr:cNvPr id="318" name="テキスト ボックス 317"/>
        <xdr:cNvSpPr txBox="1"/>
      </xdr:nvSpPr>
      <xdr:spPr>
        <a:xfrm>
          <a:off x="7594111" y="62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120499</xdr:rowOff>
    </xdr:from>
    <xdr:to>
      <xdr:col>36</xdr:col>
      <xdr:colOff>165100</xdr:colOff>
      <xdr:row>38</xdr:row>
      <xdr:rowOff>50650</xdr:rowOff>
    </xdr:to>
    <xdr:sp macro="" textlink="">
      <xdr:nvSpPr>
        <xdr:cNvPr id="319" name="楕円 318"/>
        <xdr:cNvSpPr/>
      </xdr:nvSpPr>
      <xdr:spPr>
        <a:xfrm>
          <a:off x="6921500" y="6464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41776</xdr:rowOff>
    </xdr:from>
    <xdr:ext cx="534377" cy="259045"/>
    <xdr:sp macro="" textlink="">
      <xdr:nvSpPr>
        <xdr:cNvPr id="320" name="テキスト ボックス 319"/>
        <xdr:cNvSpPr txBox="1"/>
      </xdr:nvSpPr>
      <xdr:spPr>
        <a:xfrm>
          <a:off x="6705111" y="6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4" name="直線コネクタ 343"/>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5"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6" name="直線コネクタ 345"/>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7"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48" name="直線コネクタ 347"/>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114232</xdr:rowOff>
    </xdr:from>
    <xdr:to>
      <xdr:col>55</xdr:col>
      <xdr:colOff>0</xdr:colOff>
      <xdr:row>58</xdr:row>
      <xdr:rowOff>66980</xdr:rowOff>
    </xdr:to>
    <xdr:cxnSp macro="">
      <xdr:nvCxnSpPr>
        <xdr:cNvPr id="349" name="直線コネクタ 348"/>
        <xdr:cNvCxnSpPr/>
      </xdr:nvCxnSpPr>
      <xdr:spPr>
        <a:xfrm>
          <a:off x="9639300" y="9886882"/>
          <a:ext cx="838200" cy="1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0"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1" name="フローチャート: 判断 350"/>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114232</xdr:rowOff>
    </xdr:from>
    <xdr:to>
      <xdr:col>50</xdr:col>
      <xdr:colOff>114300</xdr:colOff>
      <xdr:row>58</xdr:row>
      <xdr:rowOff>133734</xdr:rowOff>
    </xdr:to>
    <xdr:cxnSp macro="">
      <xdr:nvCxnSpPr>
        <xdr:cNvPr id="352" name="直線コネクタ 351"/>
        <xdr:cNvCxnSpPr/>
      </xdr:nvCxnSpPr>
      <xdr:spPr>
        <a:xfrm flipV="1">
          <a:off x="8750300" y="9886882"/>
          <a:ext cx="889000" cy="19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3" name="フローチャート: 判断 352"/>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4" name="テキスト ボックス 353"/>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89509</xdr:rowOff>
    </xdr:from>
    <xdr:to>
      <xdr:col>45</xdr:col>
      <xdr:colOff>177800</xdr:colOff>
      <xdr:row>58</xdr:row>
      <xdr:rowOff>133734</xdr:rowOff>
    </xdr:to>
    <xdr:cxnSp macro="">
      <xdr:nvCxnSpPr>
        <xdr:cNvPr id="355" name="直線コネクタ 354"/>
        <xdr:cNvCxnSpPr/>
      </xdr:nvCxnSpPr>
      <xdr:spPr>
        <a:xfrm>
          <a:off x="7861300" y="10033609"/>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6" name="フローチャート: 判断 355"/>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7" name="テキスト ボックス 356"/>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89509</xdr:rowOff>
    </xdr:from>
    <xdr:to>
      <xdr:col>41</xdr:col>
      <xdr:colOff>50800</xdr:colOff>
      <xdr:row>58</xdr:row>
      <xdr:rowOff>101891</xdr:rowOff>
    </xdr:to>
    <xdr:cxnSp macro="">
      <xdr:nvCxnSpPr>
        <xdr:cNvPr id="358" name="直線コネクタ 357"/>
        <xdr:cNvCxnSpPr/>
      </xdr:nvCxnSpPr>
      <xdr:spPr>
        <a:xfrm flipV="1">
          <a:off x="6972300" y="1003360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59" name="フローチャート: 判断 358"/>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0" name="テキスト ボックス 359"/>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1" name="フローチャート: 判断 360"/>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2" name="テキスト ボックス 361"/>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16180</xdr:rowOff>
    </xdr:from>
    <xdr:to>
      <xdr:col>55</xdr:col>
      <xdr:colOff>50800</xdr:colOff>
      <xdr:row>58</xdr:row>
      <xdr:rowOff>117780</xdr:rowOff>
    </xdr:to>
    <xdr:sp macro="" textlink="">
      <xdr:nvSpPr>
        <xdr:cNvPr id="368" name="楕円 367"/>
        <xdr:cNvSpPr/>
      </xdr:nvSpPr>
      <xdr:spPr>
        <a:xfrm>
          <a:off x="10426700" y="99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102557</xdr:rowOff>
    </xdr:from>
    <xdr:ext cx="534377" cy="259045"/>
    <xdr:sp macro="" textlink="">
      <xdr:nvSpPr>
        <xdr:cNvPr id="369" name="普通建設事業費該当値テキスト"/>
        <xdr:cNvSpPr txBox="1"/>
      </xdr:nvSpPr>
      <xdr:spPr>
        <a:xfrm>
          <a:off x="10528300" y="98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63432</xdr:rowOff>
    </xdr:from>
    <xdr:to>
      <xdr:col>50</xdr:col>
      <xdr:colOff>165100</xdr:colOff>
      <xdr:row>57</xdr:row>
      <xdr:rowOff>165032</xdr:rowOff>
    </xdr:to>
    <xdr:sp macro="" textlink="">
      <xdr:nvSpPr>
        <xdr:cNvPr id="370" name="楕円 369"/>
        <xdr:cNvSpPr/>
      </xdr:nvSpPr>
      <xdr:spPr>
        <a:xfrm>
          <a:off x="9588500" y="98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10109</xdr:rowOff>
    </xdr:from>
    <xdr:ext cx="599010" cy="259045"/>
    <xdr:sp macro="" textlink="">
      <xdr:nvSpPr>
        <xdr:cNvPr id="371" name="テキスト ボックス 370"/>
        <xdr:cNvSpPr txBox="1"/>
      </xdr:nvSpPr>
      <xdr:spPr>
        <a:xfrm>
          <a:off x="9339795" y="96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82934</xdr:rowOff>
    </xdr:from>
    <xdr:to>
      <xdr:col>46</xdr:col>
      <xdr:colOff>38100</xdr:colOff>
      <xdr:row>59</xdr:row>
      <xdr:rowOff>13084</xdr:rowOff>
    </xdr:to>
    <xdr:sp macro="" textlink="">
      <xdr:nvSpPr>
        <xdr:cNvPr id="372" name="楕円 371"/>
        <xdr:cNvSpPr/>
      </xdr:nvSpPr>
      <xdr:spPr>
        <a:xfrm>
          <a:off x="86995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4211</xdr:rowOff>
    </xdr:from>
    <xdr:ext cx="534377" cy="259045"/>
    <xdr:sp macro="" textlink="">
      <xdr:nvSpPr>
        <xdr:cNvPr id="373" name="テキスト ボックス 372"/>
        <xdr:cNvSpPr txBox="1"/>
      </xdr:nvSpPr>
      <xdr:spPr>
        <a:xfrm>
          <a:off x="8483111" y="101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38709</xdr:rowOff>
    </xdr:from>
    <xdr:to>
      <xdr:col>41</xdr:col>
      <xdr:colOff>101600</xdr:colOff>
      <xdr:row>58</xdr:row>
      <xdr:rowOff>140309</xdr:rowOff>
    </xdr:to>
    <xdr:sp macro="" textlink="">
      <xdr:nvSpPr>
        <xdr:cNvPr id="374" name="楕円 373"/>
        <xdr:cNvSpPr/>
      </xdr:nvSpPr>
      <xdr:spPr>
        <a:xfrm>
          <a:off x="7810500" y="99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131436</xdr:rowOff>
    </xdr:from>
    <xdr:ext cx="534377" cy="259045"/>
    <xdr:sp macro="" textlink="">
      <xdr:nvSpPr>
        <xdr:cNvPr id="375" name="テキスト ボックス 374"/>
        <xdr:cNvSpPr txBox="1"/>
      </xdr:nvSpPr>
      <xdr:spPr>
        <a:xfrm>
          <a:off x="7594111" y="100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51091</xdr:rowOff>
    </xdr:from>
    <xdr:to>
      <xdr:col>36</xdr:col>
      <xdr:colOff>165100</xdr:colOff>
      <xdr:row>58</xdr:row>
      <xdr:rowOff>152691</xdr:rowOff>
    </xdr:to>
    <xdr:sp macro="" textlink="">
      <xdr:nvSpPr>
        <xdr:cNvPr id="376" name="楕円 375"/>
        <xdr:cNvSpPr/>
      </xdr:nvSpPr>
      <xdr:spPr>
        <a:xfrm>
          <a:off x="6921500" y="99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143818</xdr:rowOff>
    </xdr:from>
    <xdr:ext cx="534377" cy="259045"/>
    <xdr:sp macro="" textlink="">
      <xdr:nvSpPr>
        <xdr:cNvPr id="377" name="テキスト ボックス 376"/>
        <xdr:cNvSpPr txBox="1"/>
      </xdr:nvSpPr>
      <xdr:spPr>
        <a:xfrm>
          <a:off x="6705111" y="100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1" name="直線コネクタ 400"/>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4"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5" name="直線コネクタ 404"/>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25126</xdr:rowOff>
    </xdr:from>
    <xdr:to>
      <xdr:col>55</xdr:col>
      <xdr:colOff>0</xdr:colOff>
      <xdr:row>79</xdr:row>
      <xdr:rowOff>30952</xdr:rowOff>
    </xdr:to>
    <xdr:cxnSp macro="">
      <xdr:nvCxnSpPr>
        <xdr:cNvPr id="406" name="直線コネクタ 405"/>
        <xdr:cNvCxnSpPr/>
      </xdr:nvCxnSpPr>
      <xdr:spPr>
        <a:xfrm>
          <a:off x="9639300" y="13398226"/>
          <a:ext cx="838200" cy="17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7"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08" name="フローチャート: 判断 407"/>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25126</xdr:rowOff>
    </xdr:from>
    <xdr:to>
      <xdr:col>50</xdr:col>
      <xdr:colOff>114300</xdr:colOff>
      <xdr:row>79</xdr:row>
      <xdr:rowOff>44450</xdr:rowOff>
    </xdr:to>
    <xdr:cxnSp macro="">
      <xdr:nvCxnSpPr>
        <xdr:cNvPr id="409" name="直線コネクタ 408"/>
        <xdr:cNvCxnSpPr/>
      </xdr:nvCxnSpPr>
      <xdr:spPr>
        <a:xfrm flipV="1">
          <a:off x="8750300" y="13398226"/>
          <a:ext cx="889000" cy="1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0" name="フローチャート: 判断 409"/>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1" name="テキスト ボックス 410"/>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37557</xdr:rowOff>
    </xdr:from>
    <xdr:to>
      <xdr:col>45</xdr:col>
      <xdr:colOff>177800</xdr:colOff>
      <xdr:row>79</xdr:row>
      <xdr:rowOff>44450</xdr:rowOff>
    </xdr:to>
    <xdr:cxnSp macro="">
      <xdr:nvCxnSpPr>
        <xdr:cNvPr id="412" name="直線コネクタ 411"/>
        <xdr:cNvCxnSpPr/>
      </xdr:nvCxnSpPr>
      <xdr:spPr>
        <a:xfrm>
          <a:off x="7861300" y="13582107"/>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3" name="フローチャート: 判断 412"/>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4" name="テキスト ボックス 413"/>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5" name="フローチャート: 判断 414"/>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6" name="テキスト ボックス 415"/>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151602</xdr:rowOff>
    </xdr:from>
    <xdr:to>
      <xdr:col>55</xdr:col>
      <xdr:colOff>50800</xdr:colOff>
      <xdr:row>79</xdr:row>
      <xdr:rowOff>81752</xdr:rowOff>
    </xdr:to>
    <xdr:sp macro="" textlink="">
      <xdr:nvSpPr>
        <xdr:cNvPr id="422" name="楕円 421"/>
        <xdr:cNvSpPr/>
      </xdr:nvSpPr>
      <xdr:spPr>
        <a:xfrm>
          <a:off x="10426700" y="135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66529</xdr:rowOff>
    </xdr:from>
    <xdr:ext cx="469744" cy="259045"/>
    <xdr:sp macro="" textlink="">
      <xdr:nvSpPr>
        <xdr:cNvPr id="423" name="普通建設事業費 （ うち新規整備　）該当値テキスト"/>
        <xdr:cNvSpPr txBox="1"/>
      </xdr:nvSpPr>
      <xdr:spPr>
        <a:xfrm>
          <a:off x="10528300" y="134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145776</xdr:rowOff>
    </xdr:from>
    <xdr:to>
      <xdr:col>50</xdr:col>
      <xdr:colOff>165100</xdr:colOff>
      <xdr:row>78</xdr:row>
      <xdr:rowOff>75926</xdr:rowOff>
    </xdr:to>
    <xdr:sp macro="" textlink="">
      <xdr:nvSpPr>
        <xdr:cNvPr id="424" name="楕円 423"/>
        <xdr:cNvSpPr/>
      </xdr:nvSpPr>
      <xdr:spPr>
        <a:xfrm>
          <a:off x="9588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92453</xdr:rowOff>
    </xdr:from>
    <xdr:ext cx="534377" cy="259045"/>
    <xdr:sp macro="" textlink="">
      <xdr:nvSpPr>
        <xdr:cNvPr id="425" name="テキスト ボックス 424"/>
        <xdr:cNvSpPr txBox="1"/>
      </xdr:nvSpPr>
      <xdr:spPr>
        <a:xfrm>
          <a:off x="9372111" y="131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158207</xdr:rowOff>
    </xdr:from>
    <xdr:to>
      <xdr:col>41</xdr:col>
      <xdr:colOff>101600</xdr:colOff>
      <xdr:row>79</xdr:row>
      <xdr:rowOff>88357</xdr:rowOff>
    </xdr:to>
    <xdr:sp macro="" textlink="">
      <xdr:nvSpPr>
        <xdr:cNvPr id="428" name="楕円 427"/>
        <xdr:cNvSpPr/>
      </xdr:nvSpPr>
      <xdr:spPr>
        <a:xfrm>
          <a:off x="7810500" y="135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79484</xdr:rowOff>
    </xdr:from>
    <xdr:ext cx="469744" cy="259045"/>
    <xdr:sp macro="" textlink="">
      <xdr:nvSpPr>
        <xdr:cNvPr id="429" name="テキスト ボックス 428"/>
        <xdr:cNvSpPr txBox="1"/>
      </xdr:nvSpPr>
      <xdr:spPr>
        <a:xfrm>
          <a:off x="7626428" y="136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49" name="直線コネクタ 448"/>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0"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1" name="直線コネクタ 450"/>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2"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3" name="直線コネクタ 452"/>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45855</xdr:rowOff>
    </xdr:from>
    <xdr:to>
      <xdr:col>55</xdr:col>
      <xdr:colOff>0</xdr:colOff>
      <xdr:row>95</xdr:row>
      <xdr:rowOff>128961</xdr:rowOff>
    </xdr:to>
    <xdr:cxnSp macro="">
      <xdr:nvCxnSpPr>
        <xdr:cNvPr id="454" name="直線コネクタ 453"/>
        <xdr:cNvCxnSpPr/>
      </xdr:nvCxnSpPr>
      <xdr:spPr>
        <a:xfrm>
          <a:off x="9639300" y="16333605"/>
          <a:ext cx="838200" cy="8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5"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6" name="フローチャート: 判断 455"/>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45855</xdr:rowOff>
    </xdr:from>
    <xdr:to>
      <xdr:col>50</xdr:col>
      <xdr:colOff>114300</xdr:colOff>
      <xdr:row>96</xdr:row>
      <xdr:rowOff>140432</xdr:rowOff>
    </xdr:to>
    <xdr:cxnSp macro="">
      <xdr:nvCxnSpPr>
        <xdr:cNvPr id="457" name="直線コネクタ 456"/>
        <xdr:cNvCxnSpPr/>
      </xdr:nvCxnSpPr>
      <xdr:spPr>
        <a:xfrm flipV="1">
          <a:off x="8750300" y="16333605"/>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58" name="フローチャート: 判断 457"/>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59" name="テキスト ボックス 458"/>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22645</xdr:rowOff>
    </xdr:from>
    <xdr:to>
      <xdr:col>45</xdr:col>
      <xdr:colOff>177800</xdr:colOff>
      <xdr:row>96</xdr:row>
      <xdr:rowOff>140432</xdr:rowOff>
    </xdr:to>
    <xdr:cxnSp macro="">
      <xdr:nvCxnSpPr>
        <xdr:cNvPr id="460" name="直線コネクタ 459"/>
        <xdr:cNvCxnSpPr/>
      </xdr:nvCxnSpPr>
      <xdr:spPr>
        <a:xfrm>
          <a:off x="7861300" y="16481845"/>
          <a:ext cx="889000" cy="1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1" name="フローチャート: 判断 460"/>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2" name="テキスト ボックス 461"/>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3" name="フローチャート: 判断 462"/>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4" name="テキスト ボックス 463"/>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78161</xdr:rowOff>
    </xdr:from>
    <xdr:to>
      <xdr:col>55</xdr:col>
      <xdr:colOff>50800</xdr:colOff>
      <xdr:row>96</xdr:row>
      <xdr:rowOff>8311</xdr:rowOff>
    </xdr:to>
    <xdr:sp macro="" textlink="">
      <xdr:nvSpPr>
        <xdr:cNvPr id="470" name="楕円 469"/>
        <xdr:cNvSpPr/>
      </xdr:nvSpPr>
      <xdr:spPr>
        <a:xfrm>
          <a:off x="10426700" y="16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101038</xdr:rowOff>
    </xdr:from>
    <xdr:ext cx="534377" cy="259045"/>
    <xdr:sp macro="" textlink="">
      <xdr:nvSpPr>
        <xdr:cNvPr id="471" name="普通建設事業費 （ うち更新整備　）該当値テキスト"/>
        <xdr:cNvSpPr txBox="1"/>
      </xdr:nvSpPr>
      <xdr:spPr>
        <a:xfrm>
          <a:off x="10528300" y="162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166505</xdr:rowOff>
    </xdr:from>
    <xdr:to>
      <xdr:col>50</xdr:col>
      <xdr:colOff>165100</xdr:colOff>
      <xdr:row>95</xdr:row>
      <xdr:rowOff>96655</xdr:rowOff>
    </xdr:to>
    <xdr:sp macro="" textlink="">
      <xdr:nvSpPr>
        <xdr:cNvPr id="472" name="楕円 471"/>
        <xdr:cNvSpPr/>
      </xdr:nvSpPr>
      <xdr:spPr>
        <a:xfrm>
          <a:off x="9588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113182</xdr:rowOff>
    </xdr:from>
    <xdr:ext cx="534377" cy="259045"/>
    <xdr:sp macro="" textlink="">
      <xdr:nvSpPr>
        <xdr:cNvPr id="473" name="テキスト ボックス 472"/>
        <xdr:cNvSpPr txBox="1"/>
      </xdr:nvSpPr>
      <xdr:spPr>
        <a:xfrm>
          <a:off x="9372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89632</xdr:rowOff>
    </xdr:from>
    <xdr:to>
      <xdr:col>46</xdr:col>
      <xdr:colOff>38100</xdr:colOff>
      <xdr:row>97</xdr:row>
      <xdr:rowOff>19782</xdr:rowOff>
    </xdr:to>
    <xdr:sp macro="" textlink="">
      <xdr:nvSpPr>
        <xdr:cNvPr id="474" name="楕円 473"/>
        <xdr:cNvSpPr/>
      </xdr:nvSpPr>
      <xdr:spPr>
        <a:xfrm>
          <a:off x="8699500" y="165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10909</xdr:rowOff>
    </xdr:from>
    <xdr:ext cx="534377" cy="259045"/>
    <xdr:sp macro="" textlink="">
      <xdr:nvSpPr>
        <xdr:cNvPr id="475" name="テキスト ボックス 474"/>
        <xdr:cNvSpPr txBox="1"/>
      </xdr:nvSpPr>
      <xdr:spPr>
        <a:xfrm>
          <a:off x="8483111" y="1664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143295</xdr:rowOff>
    </xdr:from>
    <xdr:to>
      <xdr:col>41</xdr:col>
      <xdr:colOff>101600</xdr:colOff>
      <xdr:row>96</xdr:row>
      <xdr:rowOff>73445</xdr:rowOff>
    </xdr:to>
    <xdr:sp macro="" textlink="">
      <xdr:nvSpPr>
        <xdr:cNvPr id="476" name="楕円 475"/>
        <xdr:cNvSpPr/>
      </xdr:nvSpPr>
      <xdr:spPr>
        <a:xfrm>
          <a:off x="7810500" y="164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89972</xdr:rowOff>
    </xdr:from>
    <xdr:ext cx="534377" cy="259045"/>
    <xdr:sp macro="" textlink="">
      <xdr:nvSpPr>
        <xdr:cNvPr id="477" name="テキスト ボックス 476"/>
        <xdr:cNvSpPr txBox="1"/>
      </xdr:nvSpPr>
      <xdr:spPr>
        <a:xfrm>
          <a:off x="7594111" y="162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95085</xdr:rowOff>
    </xdr:from>
    <xdr:to>
      <xdr:col>85</xdr:col>
      <xdr:colOff>126364</xdr:colOff>
      <xdr:row>39</xdr:row>
      <xdr:rowOff>44450</xdr:rowOff>
    </xdr:to>
    <xdr:cxnSp macro="">
      <xdr:nvCxnSpPr>
        <xdr:cNvPr id="501" name="直線コネクタ 500"/>
        <xdr:cNvCxnSpPr/>
      </xdr:nvCxnSpPr>
      <xdr:spPr>
        <a:xfrm flipV="1">
          <a:off x="16317595" y="5924385"/>
          <a:ext cx="1269" cy="806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41762</xdr:rowOff>
    </xdr:from>
    <xdr:ext cx="599010" cy="259045"/>
    <xdr:sp macro="" textlink="">
      <xdr:nvSpPr>
        <xdr:cNvPr id="504" name="災害復旧事業費最大値テキスト"/>
        <xdr:cNvSpPr txBox="1"/>
      </xdr:nvSpPr>
      <xdr:spPr>
        <a:xfrm>
          <a:off x="16370300" y="569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95085</xdr:rowOff>
    </xdr:from>
    <xdr:to>
      <xdr:col>86</xdr:col>
      <xdr:colOff>25400</xdr:colOff>
      <xdr:row>34</xdr:row>
      <xdr:rowOff>95085</xdr:rowOff>
    </xdr:to>
    <xdr:cxnSp macro="">
      <xdr:nvCxnSpPr>
        <xdr:cNvPr id="505" name="直線コネクタ 504"/>
        <xdr:cNvCxnSpPr/>
      </xdr:nvCxnSpPr>
      <xdr:spPr>
        <a:xfrm>
          <a:off x="16230600" y="59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117541</xdr:rowOff>
    </xdr:from>
    <xdr:to>
      <xdr:col>85</xdr:col>
      <xdr:colOff>127000</xdr:colOff>
      <xdr:row>39</xdr:row>
      <xdr:rowOff>34727</xdr:rowOff>
    </xdr:to>
    <xdr:cxnSp macro="">
      <xdr:nvCxnSpPr>
        <xdr:cNvPr id="506" name="直線コネクタ 505"/>
        <xdr:cNvCxnSpPr/>
      </xdr:nvCxnSpPr>
      <xdr:spPr>
        <a:xfrm>
          <a:off x="15481300" y="5775391"/>
          <a:ext cx="8382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105140</xdr:rowOff>
    </xdr:from>
    <xdr:ext cx="534377" cy="259045"/>
    <xdr:sp macro="" textlink="">
      <xdr:nvSpPr>
        <xdr:cNvPr id="507" name="災害復旧事業費平均値テキスト"/>
        <xdr:cNvSpPr txBox="1"/>
      </xdr:nvSpPr>
      <xdr:spPr>
        <a:xfrm>
          <a:off x="16370300" y="6448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82263</xdr:rowOff>
    </xdr:from>
    <xdr:to>
      <xdr:col>85</xdr:col>
      <xdr:colOff>177800</xdr:colOff>
      <xdr:row>39</xdr:row>
      <xdr:rowOff>12413</xdr:rowOff>
    </xdr:to>
    <xdr:sp macro="" textlink="">
      <xdr:nvSpPr>
        <xdr:cNvPr id="508" name="フローチャート: 判断 507"/>
        <xdr:cNvSpPr/>
      </xdr:nvSpPr>
      <xdr:spPr>
        <a:xfrm>
          <a:off x="16268700" y="65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147244</xdr:rowOff>
    </xdr:from>
    <xdr:to>
      <xdr:col>81</xdr:col>
      <xdr:colOff>50800</xdr:colOff>
      <xdr:row>33</xdr:row>
      <xdr:rowOff>117541</xdr:rowOff>
    </xdr:to>
    <xdr:cxnSp macro="">
      <xdr:nvCxnSpPr>
        <xdr:cNvPr id="509" name="直線コネクタ 508"/>
        <xdr:cNvCxnSpPr/>
      </xdr:nvCxnSpPr>
      <xdr:spPr>
        <a:xfrm>
          <a:off x="14592300" y="5462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66901</xdr:rowOff>
    </xdr:from>
    <xdr:to>
      <xdr:col>81</xdr:col>
      <xdr:colOff>101600</xdr:colOff>
      <xdr:row>38</xdr:row>
      <xdr:rowOff>168501</xdr:rowOff>
    </xdr:to>
    <xdr:sp macro="" textlink="">
      <xdr:nvSpPr>
        <xdr:cNvPr id="510" name="フローチャート: 判断 509"/>
        <xdr:cNvSpPr/>
      </xdr:nvSpPr>
      <xdr:spPr>
        <a:xfrm>
          <a:off x="154305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159628</xdr:rowOff>
    </xdr:from>
    <xdr:ext cx="534377" cy="259045"/>
    <xdr:sp macro="" textlink="">
      <xdr:nvSpPr>
        <xdr:cNvPr id="511" name="テキスト ボックス 510"/>
        <xdr:cNvSpPr txBox="1"/>
      </xdr:nvSpPr>
      <xdr:spPr>
        <a:xfrm>
          <a:off x="15214111" y="66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147244</xdr:rowOff>
    </xdr:from>
    <xdr:to>
      <xdr:col>76</xdr:col>
      <xdr:colOff>114300</xdr:colOff>
      <xdr:row>37</xdr:row>
      <xdr:rowOff>114965</xdr:rowOff>
    </xdr:to>
    <xdr:cxnSp macro="">
      <xdr:nvCxnSpPr>
        <xdr:cNvPr id="512" name="直線コネクタ 511"/>
        <xdr:cNvCxnSpPr/>
      </xdr:nvCxnSpPr>
      <xdr:spPr>
        <a:xfrm flipV="1">
          <a:off x="13703300" y="5462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91560</xdr:rowOff>
    </xdr:from>
    <xdr:to>
      <xdr:col>76</xdr:col>
      <xdr:colOff>165100</xdr:colOff>
      <xdr:row>39</xdr:row>
      <xdr:rowOff>21710</xdr:rowOff>
    </xdr:to>
    <xdr:sp macro="" textlink="">
      <xdr:nvSpPr>
        <xdr:cNvPr id="513" name="フローチャート: 判断 512"/>
        <xdr:cNvSpPr/>
      </xdr:nvSpPr>
      <xdr:spPr>
        <a:xfrm>
          <a:off x="14541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12837</xdr:rowOff>
    </xdr:from>
    <xdr:ext cx="469744" cy="259045"/>
    <xdr:sp macro="" textlink="">
      <xdr:nvSpPr>
        <xdr:cNvPr id="514" name="テキスト ボックス 513"/>
        <xdr:cNvSpPr txBox="1"/>
      </xdr:nvSpPr>
      <xdr:spPr>
        <a:xfrm>
          <a:off x="14357428"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114965</xdr:rowOff>
    </xdr:from>
    <xdr:to>
      <xdr:col>71</xdr:col>
      <xdr:colOff>177800</xdr:colOff>
      <xdr:row>39</xdr:row>
      <xdr:rowOff>30109</xdr:rowOff>
    </xdr:to>
    <xdr:cxnSp macro="">
      <xdr:nvCxnSpPr>
        <xdr:cNvPr id="515" name="直線コネクタ 514"/>
        <xdr:cNvCxnSpPr/>
      </xdr:nvCxnSpPr>
      <xdr:spPr>
        <a:xfrm flipV="1">
          <a:off x="12814300" y="6458615"/>
          <a:ext cx="8890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71625</xdr:rowOff>
    </xdr:from>
    <xdr:to>
      <xdr:col>72</xdr:col>
      <xdr:colOff>38100</xdr:colOff>
      <xdr:row>39</xdr:row>
      <xdr:rowOff>1775</xdr:rowOff>
    </xdr:to>
    <xdr:sp macro="" textlink="">
      <xdr:nvSpPr>
        <xdr:cNvPr id="516" name="フローチャート: 判断 515"/>
        <xdr:cNvSpPr/>
      </xdr:nvSpPr>
      <xdr:spPr>
        <a:xfrm>
          <a:off x="13652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164352</xdr:rowOff>
    </xdr:from>
    <xdr:ext cx="534377" cy="259045"/>
    <xdr:sp macro="" textlink="">
      <xdr:nvSpPr>
        <xdr:cNvPr id="517" name="テキスト ボックス 516"/>
        <xdr:cNvSpPr txBox="1"/>
      </xdr:nvSpPr>
      <xdr:spPr>
        <a:xfrm>
          <a:off x="13436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95079</xdr:rowOff>
    </xdr:from>
    <xdr:to>
      <xdr:col>67</xdr:col>
      <xdr:colOff>101600</xdr:colOff>
      <xdr:row>39</xdr:row>
      <xdr:rowOff>25229</xdr:rowOff>
    </xdr:to>
    <xdr:sp macro="" textlink="">
      <xdr:nvSpPr>
        <xdr:cNvPr id="518" name="フローチャート: 判断 517"/>
        <xdr:cNvSpPr/>
      </xdr:nvSpPr>
      <xdr:spPr>
        <a:xfrm>
          <a:off x="12763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41757</xdr:rowOff>
    </xdr:from>
    <xdr:ext cx="469744" cy="259045"/>
    <xdr:sp macro="" textlink="">
      <xdr:nvSpPr>
        <xdr:cNvPr id="519" name="テキスト ボックス 518"/>
        <xdr:cNvSpPr txBox="1"/>
      </xdr:nvSpPr>
      <xdr:spPr>
        <a:xfrm>
          <a:off x="12579428"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155377</xdr:rowOff>
    </xdr:from>
    <xdr:to>
      <xdr:col>85</xdr:col>
      <xdr:colOff>177800</xdr:colOff>
      <xdr:row>39</xdr:row>
      <xdr:rowOff>85527</xdr:rowOff>
    </xdr:to>
    <xdr:sp macro="" textlink="">
      <xdr:nvSpPr>
        <xdr:cNvPr id="525" name="楕円 524"/>
        <xdr:cNvSpPr/>
      </xdr:nvSpPr>
      <xdr:spPr>
        <a:xfrm>
          <a:off x="162687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70304</xdr:rowOff>
    </xdr:from>
    <xdr:ext cx="469744" cy="259045"/>
    <xdr:sp macro="" textlink="">
      <xdr:nvSpPr>
        <xdr:cNvPr id="526" name="災害復旧事業費該当値テキスト"/>
        <xdr:cNvSpPr txBox="1"/>
      </xdr:nvSpPr>
      <xdr:spPr>
        <a:xfrm>
          <a:off x="16370300" y="65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66741</xdr:rowOff>
    </xdr:from>
    <xdr:to>
      <xdr:col>81</xdr:col>
      <xdr:colOff>101600</xdr:colOff>
      <xdr:row>33</xdr:row>
      <xdr:rowOff>168341</xdr:rowOff>
    </xdr:to>
    <xdr:sp macro="" textlink="">
      <xdr:nvSpPr>
        <xdr:cNvPr id="527" name="楕円 526"/>
        <xdr:cNvSpPr/>
      </xdr:nvSpPr>
      <xdr:spPr>
        <a:xfrm>
          <a:off x="15430500" y="5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13418</xdr:rowOff>
    </xdr:from>
    <xdr:ext cx="599010" cy="259045"/>
    <xdr:sp macro="" textlink="">
      <xdr:nvSpPr>
        <xdr:cNvPr id="528" name="テキスト ボックス 527"/>
        <xdr:cNvSpPr txBox="1"/>
      </xdr:nvSpPr>
      <xdr:spPr>
        <a:xfrm>
          <a:off x="15181795" y="54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96444</xdr:rowOff>
    </xdr:from>
    <xdr:to>
      <xdr:col>76</xdr:col>
      <xdr:colOff>165100</xdr:colOff>
      <xdr:row>32</xdr:row>
      <xdr:rowOff>26594</xdr:rowOff>
    </xdr:to>
    <xdr:sp macro="" textlink="">
      <xdr:nvSpPr>
        <xdr:cNvPr id="529" name="楕円 528"/>
        <xdr:cNvSpPr/>
      </xdr:nvSpPr>
      <xdr:spPr>
        <a:xfrm>
          <a:off x="145415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43121</xdr:rowOff>
    </xdr:from>
    <xdr:ext cx="599010" cy="259045"/>
    <xdr:sp macro="" textlink="">
      <xdr:nvSpPr>
        <xdr:cNvPr id="530" name="テキスト ボックス 529"/>
        <xdr:cNvSpPr txBox="1"/>
      </xdr:nvSpPr>
      <xdr:spPr>
        <a:xfrm>
          <a:off x="14292795" y="518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64165</xdr:rowOff>
    </xdr:from>
    <xdr:to>
      <xdr:col>72</xdr:col>
      <xdr:colOff>38100</xdr:colOff>
      <xdr:row>37</xdr:row>
      <xdr:rowOff>165765</xdr:rowOff>
    </xdr:to>
    <xdr:sp macro="" textlink="">
      <xdr:nvSpPr>
        <xdr:cNvPr id="531" name="楕円 530"/>
        <xdr:cNvSpPr/>
      </xdr:nvSpPr>
      <xdr:spPr>
        <a:xfrm>
          <a:off x="13652500" y="64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10842</xdr:rowOff>
    </xdr:from>
    <xdr:ext cx="534377" cy="259045"/>
    <xdr:sp macro="" textlink="">
      <xdr:nvSpPr>
        <xdr:cNvPr id="532" name="テキスト ボックス 531"/>
        <xdr:cNvSpPr txBox="1"/>
      </xdr:nvSpPr>
      <xdr:spPr>
        <a:xfrm>
          <a:off x="13436111" y="61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150759</xdr:rowOff>
    </xdr:from>
    <xdr:to>
      <xdr:col>67</xdr:col>
      <xdr:colOff>101600</xdr:colOff>
      <xdr:row>39</xdr:row>
      <xdr:rowOff>80909</xdr:rowOff>
    </xdr:to>
    <xdr:sp macro="" textlink="">
      <xdr:nvSpPr>
        <xdr:cNvPr id="533" name="楕円 532"/>
        <xdr:cNvSpPr/>
      </xdr:nvSpPr>
      <xdr:spPr>
        <a:xfrm>
          <a:off x="12763500" y="666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72036</xdr:rowOff>
    </xdr:from>
    <xdr:ext cx="469744" cy="259045"/>
    <xdr:sp macro="" textlink="">
      <xdr:nvSpPr>
        <xdr:cNvPr id="534" name="テキスト ボックス 533"/>
        <xdr:cNvSpPr txBox="1"/>
      </xdr:nvSpPr>
      <xdr:spPr>
        <a:xfrm>
          <a:off x="12579428" y="67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7" name="テキスト ボックス 59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9" name="テキスト ボックス 59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5" name="直線コネクタ 604"/>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6"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7" name="直線コネクタ 606"/>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08"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09" name="直線コネクタ 608"/>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25198</xdr:rowOff>
    </xdr:from>
    <xdr:to>
      <xdr:col>85</xdr:col>
      <xdr:colOff>127000</xdr:colOff>
      <xdr:row>77</xdr:row>
      <xdr:rowOff>53029</xdr:rowOff>
    </xdr:to>
    <xdr:cxnSp macro="">
      <xdr:nvCxnSpPr>
        <xdr:cNvPr id="610" name="直線コネクタ 609"/>
        <xdr:cNvCxnSpPr/>
      </xdr:nvCxnSpPr>
      <xdr:spPr>
        <a:xfrm>
          <a:off x="15481300" y="13226848"/>
          <a:ext cx="8382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1"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2" name="フローチャート: 判断 611"/>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4767</xdr:rowOff>
    </xdr:from>
    <xdr:to>
      <xdr:col>81</xdr:col>
      <xdr:colOff>50800</xdr:colOff>
      <xdr:row>77</xdr:row>
      <xdr:rowOff>25198</xdr:rowOff>
    </xdr:to>
    <xdr:cxnSp macro="">
      <xdr:nvCxnSpPr>
        <xdr:cNvPr id="613" name="直線コネクタ 612"/>
        <xdr:cNvCxnSpPr/>
      </xdr:nvCxnSpPr>
      <xdr:spPr>
        <a:xfrm>
          <a:off x="14592300" y="13206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4" name="フローチャート: 判断 613"/>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5" name="テキスト ボックス 614"/>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4767</xdr:rowOff>
    </xdr:from>
    <xdr:to>
      <xdr:col>76</xdr:col>
      <xdr:colOff>114300</xdr:colOff>
      <xdr:row>77</xdr:row>
      <xdr:rowOff>24997</xdr:rowOff>
    </xdr:to>
    <xdr:cxnSp macro="">
      <xdr:nvCxnSpPr>
        <xdr:cNvPr id="616" name="直線コネクタ 615"/>
        <xdr:cNvCxnSpPr/>
      </xdr:nvCxnSpPr>
      <xdr:spPr>
        <a:xfrm flipV="1">
          <a:off x="13703300" y="1320641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7" name="フローチャート: 判断 616"/>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18" name="テキスト ボックス 617"/>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3674</xdr:rowOff>
    </xdr:from>
    <xdr:to>
      <xdr:col>71</xdr:col>
      <xdr:colOff>177800</xdr:colOff>
      <xdr:row>77</xdr:row>
      <xdr:rowOff>24997</xdr:rowOff>
    </xdr:to>
    <xdr:cxnSp macro="">
      <xdr:nvCxnSpPr>
        <xdr:cNvPr id="619" name="直線コネクタ 618"/>
        <xdr:cNvCxnSpPr/>
      </xdr:nvCxnSpPr>
      <xdr:spPr>
        <a:xfrm>
          <a:off x="12814300" y="13205324"/>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0" name="フローチャート: 判断 619"/>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1" name="テキスト ボックス 620"/>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2" name="フローチャート: 判断 621"/>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3" name="テキスト ボックス 622"/>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2229</xdr:rowOff>
    </xdr:from>
    <xdr:to>
      <xdr:col>85</xdr:col>
      <xdr:colOff>177800</xdr:colOff>
      <xdr:row>77</xdr:row>
      <xdr:rowOff>103829</xdr:rowOff>
    </xdr:to>
    <xdr:sp macro="" textlink="">
      <xdr:nvSpPr>
        <xdr:cNvPr id="629" name="楕円 628"/>
        <xdr:cNvSpPr/>
      </xdr:nvSpPr>
      <xdr:spPr>
        <a:xfrm>
          <a:off x="16268700" y="132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152106</xdr:rowOff>
    </xdr:from>
    <xdr:ext cx="534377" cy="259045"/>
    <xdr:sp macro="" textlink="">
      <xdr:nvSpPr>
        <xdr:cNvPr id="630" name="公債費該当値テキスト"/>
        <xdr:cNvSpPr txBox="1"/>
      </xdr:nvSpPr>
      <xdr:spPr>
        <a:xfrm>
          <a:off x="16370300" y="131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145848</xdr:rowOff>
    </xdr:from>
    <xdr:to>
      <xdr:col>81</xdr:col>
      <xdr:colOff>101600</xdr:colOff>
      <xdr:row>77</xdr:row>
      <xdr:rowOff>75998</xdr:rowOff>
    </xdr:to>
    <xdr:sp macro="" textlink="">
      <xdr:nvSpPr>
        <xdr:cNvPr id="631" name="楕円 630"/>
        <xdr:cNvSpPr/>
      </xdr:nvSpPr>
      <xdr:spPr>
        <a:xfrm>
          <a:off x="15430500" y="131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67125</xdr:rowOff>
    </xdr:from>
    <xdr:ext cx="534377" cy="259045"/>
    <xdr:sp macro="" textlink="">
      <xdr:nvSpPr>
        <xdr:cNvPr id="632" name="テキスト ボックス 631"/>
        <xdr:cNvSpPr txBox="1"/>
      </xdr:nvSpPr>
      <xdr:spPr>
        <a:xfrm>
          <a:off x="15214111" y="13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125417</xdr:rowOff>
    </xdr:from>
    <xdr:to>
      <xdr:col>76</xdr:col>
      <xdr:colOff>165100</xdr:colOff>
      <xdr:row>77</xdr:row>
      <xdr:rowOff>55567</xdr:rowOff>
    </xdr:to>
    <xdr:sp macro="" textlink="">
      <xdr:nvSpPr>
        <xdr:cNvPr id="633" name="楕円 632"/>
        <xdr:cNvSpPr/>
      </xdr:nvSpPr>
      <xdr:spPr>
        <a:xfrm>
          <a:off x="14541500" y="131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46694</xdr:rowOff>
    </xdr:from>
    <xdr:ext cx="534377" cy="259045"/>
    <xdr:sp macro="" textlink="">
      <xdr:nvSpPr>
        <xdr:cNvPr id="634" name="テキスト ボックス 633"/>
        <xdr:cNvSpPr txBox="1"/>
      </xdr:nvSpPr>
      <xdr:spPr>
        <a:xfrm>
          <a:off x="14325111" y="132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145647</xdr:rowOff>
    </xdr:from>
    <xdr:to>
      <xdr:col>72</xdr:col>
      <xdr:colOff>38100</xdr:colOff>
      <xdr:row>77</xdr:row>
      <xdr:rowOff>75797</xdr:rowOff>
    </xdr:to>
    <xdr:sp macro="" textlink="">
      <xdr:nvSpPr>
        <xdr:cNvPr id="635" name="楕円 634"/>
        <xdr:cNvSpPr/>
      </xdr:nvSpPr>
      <xdr:spPr>
        <a:xfrm>
          <a:off x="13652500" y="131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66924</xdr:rowOff>
    </xdr:from>
    <xdr:ext cx="534377" cy="259045"/>
    <xdr:sp macro="" textlink="">
      <xdr:nvSpPr>
        <xdr:cNvPr id="636" name="テキスト ボックス 635"/>
        <xdr:cNvSpPr txBox="1"/>
      </xdr:nvSpPr>
      <xdr:spPr>
        <a:xfrm>
          <a:off x="13436111" y="132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124324</xdr:rowOff>
    </xdr:from>
    <xdr:to>
      <xdr:col>67</xdr:col>
      <xdr:colOff>101600</xdr:colOff>
      <xdr:row>77</xdr:row>
      <xdr:rowOff>54474</xdr:rowOff>
    </xdr:to>
    <xdr:sp macro="" textlink="">
      <xdr:nvSpPr>
        <xdr:cNvPr id="637" name="楕円 636"/>
        <xdr:cNvSpPr/>
      </xdr:nvSpPr>
      <xdr:spPr>
        <a:xfrm>
          <a:off x="12763500" y="131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45601</xdr:rowOff>
    </xdr:from>
    <xdr:ext cx="534377" cy="259045"/>
    <xdr:sp macro="" textlink="">
      <xdr:nvSpPr>
        <xdr:cNvPr id="638" name="テキスト ボックス 637"/>
        <xdr:cNvSpPr txBox="1"/>
      </xdr:nvSpPr>
      <xdr:spPr>
        <a:xfrm>
          <a:off x="12547111" y="132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2" name="直線コネクタ 661"/>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3"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4" name="直線コネクタ 663"/>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5"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6" name="直線コネクタ 665"/>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156843</xdr:rowOff>
    </xdr:from>
    <xdr:to>
      <xdr:col>85</xdr:col>
      <xdr:colOff>127000</xdr:colOff>
      <xdr:row>98</xdr:row>
      <xdr:rowOff>170934</xdr:rowOff>
    </xdr:to>
    <xdr:cxnSp macro="">
      <xdr:nvCxnSpPr>
        <xdr:cNvPr id="667" name="直線コネクタ 666"/>
        <xdr:cNvCxnSpPr/>
      </xdr:nvCxnSpPr>
      <xdr:spPr>
        <a:xfrm>
          <a:off x="15481300" y="16958943"/>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68"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69" name="フローチャート: 判断 668"/>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156843</xdr:rowOff>
    </xdr:from>
    <xdr:to>
      <xdr:col>81</xdr:col>
      <xdr:colOff>50800</xdr:colOff>
      <xdr:row>99</xdr:row>
      <xdr:rowOff>3803</xdr:rowOff>
    </xdr:to>
    <xdr:cxnSp macro="">
      <xdr:nvCxnSpPr>
        <xdr:cNvPr id="670" name="直線コネクタ 669"/>
        <xdr:cNvCxnSpPr/>
      </xdr:nvCxnSpPr>
      <xdr:spPr>
        <a:xfrm flipV="1">
          <a:off x="14592300" y="16958943"/>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1" name="フローチャート: 判断 670"/>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2" name="テキスト ボックス 671"/>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3803</xdr:rowOff>
    </xdr:from>
    <xdr:to>
      <xdr:col>76</xdr:col>
      <xdr:colOff>114300</xdr:colOff>
      <xdr:row>99</xdr:row>
      <xdr:rowOff>12534</xdr:rowOff>
    </xdr:to>
    <xdr:cxnSp macro="">
      <xdr:nvCxnSpPr>
        <xdr:cNvPr id="673" name="直線コネクタ 672"/>
        <xdr:cNvCxnSpPr/>
      </xdr:nvCxnSpPr>
      <xdr:spPr>
        <a:xfrm flipV="1">
          <a:off x="13703300" y="1697735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4" name="フローチャート: 判断 673"/>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5" name="テキスト ボックス 674"/>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12534</xdr:rowOff>
    </xdr:from>
    <xdr:to>
      <xdr:col>71</xdr:col>
      <xdr:colOff>177800</xdr:colOff>
      <xdr:row>99</xdr:row>
      <xdr:rowOff>23848</xdr:rowOff>
    </xdr:to>
    <xdr:cxnSp macro="">
      <xdr:nvCxnSpPr>
        <xdr:cNvPr id="676" name="直線コネクタ 675"/>
        <xdr:cNvCxnSpPr/>
      </xdr:nvCxnSpPr>
      <xdr:spPr>
        <a:xfrm flipV="1">
          <a:off x="12814300" y="16986084"/>
          <a:ext cx="889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7" name="フローチャート: 判断 676"/>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78" name="テキスト ボックス 677"/>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79" name="フローチャート: 判断 678"/>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0" name="テキスト ボックス 679"/>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120134</xdr:rowOff>
    </xdr:from>
    <xdr:to>
      <xdr:col>85</xdr:col>
      <xdr:colOff>177800</xdr:colOff>
      <xdr:row>99</xdr:row>
      <xdr:rowOff>50284</xdr:rowOff>
    </xdr:to>
    <xdr:sp macro="" textlink="">
      <xdr:nvSpPr>
        <xdr:cNvPr id="686" name="楕円 685"/>
        <xdr:cNvSpPr/>
      </xdr:nvSpPr>
      <xdr:spPr>
        <a:xfrm>
          <a:off x="16268700" y="169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7"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106043</xdr:rowOff>
    </xdr:from>
    <xdr:to>
      <xdr:col>81</xdr:col>
      <xdr:colOff>101600</xdr:colOff>
      <xdr:row>99</xdr:row>
      <xdr:rowOff>36193</xdr:rowOff>
    </xdr:to>
    <xdr:sp macro="" textlink="">
      <xdr:nvSpPr>
        <xdr:cNvPr id="688" name="楕円 687"/>
        <xdr:cNvSpPr/>
      </xdr:nvSpPr>
      <xdr:spPr>
        <a:xfrm>
          <a:off x="15430500" y="169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27320</xdr:rowOff>
    </xdr:from>
    <xdr:ext cx="534377" cy="259045"/>
    <xdr:sp macro="" textlink="">
      <xdr:nvSpPr>
        <xdr:cNvPr id="689" name="テキスト ボックス 688"/>
        <xdr:cNvSpPr txBox="1"/>
      </xdr:nvSpPr>
      <xdr:spPr>
        <a:xfrm>
          <a:off x="15214111" y="170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124453</xdr:rowOff>
    </xdr:from>
    <xdr:to>
      <xdr:col>76</xdr:col>
      <xdr:colOff>165100</xdr:colOff>
      <xdr:row>99</xdr:row>
      <xdr:rowOff>54603</xdr:rowOff>
    </xdr:to>
    <xdr:sp macro="" textlink="">
      <xdr:nvSpPr>
        <xdr:cNvPr id="690" name="楕円 689"/>
        <xdr:cNvSpPr/>
      </xdr:nvSpPr>
      <xdr:spPr>
        <a:xfrm>
          <a:off x="14541500" y="169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45730</xdr:rowOff>
    </xdr:from>
    <xdr:ext cx="534377" cy="259045"/>
    <xdr:sp macro="" textlink="">
      <xdr:nvSpPr>
        <xdr:cNvPr id="691" name="テキスト ボックス 690"/>
        <xdr:cNvSpPr txBox="1"/>
      </xdr:nvSpPr>
      <xdr:spPr>
        <a:xfrm>
          <a:off x="14325111" y="1701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133184</xdr:rowOff>
    </xdr:from>
    <xdr:to>
      <xdr:col>72</xdr:col>
      <xdr:colOff>38100</xdr:colOff>
      <xdr:row>99</xdr:row>
      <xdr:rowOff>63334</xdr:rowOff>
    </xdr:to>
    <xdr:sp macro="" textlink="">
      <xdr:nvSpPr>
        <xdr:cNvPr id="692" name="楕円 691"/>
        <xdr:cNvSpPr/>
      </xdr:nvSpPr>
      <xdr:spPr>
        <a:xfrm>
          <a:off x="13652500" y="169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54461</xdr:rowOff>
    </xdr:from>
    <xdr:ext cx="534377" cy="259045"/>
    <xdr:sp macro="" textlink="">
      <xdr:nvSpPr>
        <xdr:cNvPr id="693" name="テキスト ボックス 692"/>
        <xdr:cNvSpPr txBox="1"/>
      </xdr:nvSpPr>
      <xdr:spPr>
        <a:xfrm>
          <a:off x="13436111" y="1702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144498</xdr:rowOff>
    </xdr:from>
    <xdr:to>
      <xdr:col>67</xdr:col>
      <xdr:colOff>101600</xdr:colOff>
      <xdr:row>99</xdr:row>
      <xdr:rowOff>74648</xdr:rowOff>
    </xdr:to>
    <xdr:sp macro="" textlink="">
      <xdr:nvSpPr>
        <xdr:cNvPr id="694" name="楕円 693"/>
        <xdr:cNvSpPr/>
      </xdr:nvSpPr>
      <xdr:spPr>
        <a:xfrm>
          <a:off x="12763500" y="16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65775</xdr:rowOff>
    </xdr:from>
    <xdr:ext cx="534377" cy="259045"/>
    <xdr:sp macro="" textlink="">
      <xdr:nvSpPr>
        <xdr:cNvPr id="695" name="テキスト ボックス 694"/>
        <xdr:cNvSpPr txBox="1"/>
      </xdr:nvSpPr>
      <xdr:spPr>
        <a:xfrm>
          <a:off x="12547111" y="17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7" name="直線コネクタ 716"/>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0"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1" name="直線コネクタ 720"/>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3"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4" name="フローチャート: 判断 723"/>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6" name="フローチャート: 判断 725"/>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7" name="テキスト ボックス 726"/>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29" name="フローチャート: 判断 728"/>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0" name="テキスト ボックス 729"/>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2" name="フローチャート: 判断 731"/>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3" name="テキスト ボックス 732"/>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4" name="フローチャート: 判断 733"/>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5" name="テキスト ボックス 734"/>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7" name="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8" name="テキスト ボックス 74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1" name="直線コネクタ 76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2" name="テキスト ボックス 76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3" name="直線コネクタ 76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4" name="テキスト ボックス 76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5" name="直線コネクタ 76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6" name="テキスト ボックス 76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7" name="直線コネクタ 76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8" name="テキスト ボックス 76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2" name="直線コネクタ 771"/>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4" name="直線コネクタ 77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5"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6" name="直線コネクタ 775"/>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40625</xdr:rowOff>
    </xdr:from>
    <xdr:to>
      <xdr:col>116</xdr:col>
      <xdr:colOff>63500</xdr:colOff>
      <xdr:row>58</xdr:row>
      <xdr:rowOff>40762</xdr:rowOff>
    </xdr:to>
    <xdr:cxnSp macro="">
      <xdr:nvCxnSpPr>
        <xdr:cNvPr id="777" name="直線コネクタ 776"/>
        <xdr:cNvCxnSpPr/>
      </xdr:nvCxnSpPr>
      <xdr:spPr>
        <a:xfrm>
          <a:off x="21323300" y="998472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78"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79" name="フローチャート: 判断 778"/>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40625</xdr:rowOff>
    </xdr:from>
    <xdr:to>
      <xdr:col>111</xdr:col>
      <xdr:colOff>177800</xdr:colOff>
      <xdr:row>58</xdr:row>
      <xdr:rowOff>41631</xdr:rowOff>
    </xdr:to>
    <xdr:cxnSp macro="">
      <xdr:nvCxnSpPr>
        <xdr:cNvPr id="780" name="直線コネクタ 779"/>
        <xdr:cNvCxnSpPr/>
      </xdr:nvCxnSpPr>
      <xdr:spPr>
        <a:xfrm flipV="1">
          <a:off x="20434300" y="998472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1" name="フローチャート: 判断 780"/>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2" name="テキスト ボックス 781"/>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40762</xdr:rowOff>
    </xdr:from>
    <xdr:to>
      <xdr:col>107</xdr:col>
      <xdr:colOff>50800</xdr:colOff>
      <xdr:row>58</xdr:row>
      <xdr:rowOff>41631</xdr:rowOff>
    </xdr:to>
    <xdr:cxnSp macro="">
      <xdr:nvCxnSpPr>
        <xdr:cNvPr id="783" name="直線コネクタ 782"/>
        <xdr:cNvCxnSpPr/>
      </xdr:nvCxnSpPr>
      <xdr:spPr>
        <a:xfrm>
          <a:off x="19545300" y="998486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4" name="フローチャート: 判断 783"/>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5" name="テキスト ボックス 784"/>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40533</xdr:rowOff>
    </xdr:from>
    <xdr:to>
      <xdr:col>102</xdr:col>
      <xdr:colOff>114300</xdr:colOff>
      <xdr:row>58</xdr:row>
      <xdr:rowOff>40762</xdr:rowOff>
    </xdr:to>
    <xdr:cxnSp macro="">
      <xdr:nvCxnSpPr>
        <xdr:cNvPr id="786" name="直線コネクタ 785"/>
        <xdr:cNvCxnSpPr/>
      </xdr:nvCxnSpPr>
      <xdr:spPr>
        <a:xfrm>
          <a:off x="18656300" y="99846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7" name="フローチャート: 判断 786"/>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88" name="テキスト ボックス 787"/>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89" name="フローチャート: 判断 788"/>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0" name="テキスト ボックス 789"/>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161412</xdr:rowOff>
    </xdr:from>
    <xdr:to>
      <xdr:col>116</xdr:col>
      <xdr:colOff>114300</xdr:colOff>
      <xdr:row>58</xdr:row>
      <xdr:rowOff>91562</xdr:rowOff>
    </xdr:to>
    <xdr:sp macro="" textlink="">
      <xdr:nvSpPr>
        <xdr:cNvPr id="796" name="楕円 795"/>
        <xdr:cNvSpPr/>
      </xdr:nvSpPr>
      <xdr:spPr>
        <a:xfrm>
          <a:off x="22110700" y="99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133027</xdr:rowOff>
    </xdr:from>
    <xdr:ext cx="469744" cy="259045"/>
    <xdr:sp macro="" textlink="">
      <xdr:nvSpPr>
        <xdr:cNvPr id="797" name="貸付金該当値テキスト"/>
        <xdr:cNvSpPr txBox="1"/>
      </xdr:nvSpPr>
      <xdr:spPr>
        <a:xfrm>
          <a:off x="22212300" y="99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161275</xdr:rowOff>
    </xdr:from>
    <xdr:to>
      <xdr:col>112</xdr:col>
      <xdr:colOff>38100</xdr:colOff>
      <xdr:row>58</xdr:row>
      <xdr:rowOff>91425</xdr:rowOff>
    </xdr:to>
    <xdr:sp macro="" textlink="">
      <xdr:nvSpPr>
        <xdr:cNvPr id="798" name="楕円 797"/>
        <xdr:cNvSpPr/>
      </xdr:nvSpPr>
      <xdr:spPr>
        <a:xfrm>
          <a:off x="21272500" y="99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82552</xdr:rowOff>
    </xdr:from>
    <xdr:ext cx="469744" cy="259045"/>
    <xdr:sp macro="" textlink="">
      <xdr:nvSpPr>
        <xdr:cNvPr id="799" name="テキスト ボックス 798"/>
        <xdr:cNvSpPr txBox="1"/>
      </xdr:nvSpPr>
      <xdr:spPr>
        <a:xfrm>
          <a:off x="21088428" y="100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162281</xdr:rowOff>
    </xdr:from>
    <xdr:to>
      <xdr:col>107</xdr:col>
      <xdr:colOff>101600</xdr:colOff>
      <xdr:row>58</xdr:row>
      <xdr:rowOff>92431</xdr:rowOff>
    </xdr:to>
    <xdr:sp macro="" textlink="">
      <xdr:nvSpPr>
        <xdr:cNvPr id="800" name="楕円 799"/>
        <xdr:cNvSpPr/>
      </xdr:nvSpPr>
      <xdr:spPr>
        <a:xfrm>
          <a:off x="20383500" y="99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83558</xdr:rowOff>
    </xdr:from>
    <xdr:ext cx="469744" cy="259045"/>
    <xdr:sp macro="" textlink="">
      <xdr:nvSpPr>
        <xdr:cNvPr id="801" name="テキスト ボックス 800"/>
        <xdr:cNvSpPr txBox="1"/>
      </xdr:nvSpPr>
      <xdr:spPr>
        <a:xfrm>
          <a:off x="20199428" y="1002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161412</xdr:rowOff>
    </xdr:from>
    <xdr:to>
      <xdr:col>102</xdr:col>
      <xdr:colOff>165100</xdr:colOff>
      <xdr:row>58</xdr:row>
      <xdr:rowOff>91562</xdr:rowOff>
    </xdr:to>
    <xdr:sp macro="" textlink="">
      <xdr:nvSpPr>
        <xdr:cNvPr id="802" name="楕円 801"/>
        <xdr:cNvSpPr/>
      </xdr:nvSpPr>
      <xdr:spPr>
        <a:xfrm>
          <a:off x="19494500" y="99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82689</xdr:rowOff>
    </xdr:from>
    <xdr:ext cx="469744" cy="259045"/>
    <xdr:sp macro="" textlink="">
      <xdr:nvSpPr>
        <xdr:cNvPr id="803" name="テキスト ボックス 802"/>
        <xdr:cNvSpPr txBox="1"/>
      </xdr:nvSpPr>
      <xdr:spPr>
        <a:xfrm>
          <a:off x="19310428" y="1002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161183</xdr:rowOff>
    </xdr:from>
    <xdr:to>
      <xdr:col>98</xdr:col>
      <xdr:colOff>38100</xdr:colOff>
      <xdr:row>58</xdr:row>
      <xdr:rowOff>91333</xdr:rowOff>
    </xdr:to>
    <xdr:sp macro="" textlink="">
      <xdr:nvSpPr>
        <xdr:cNvPr id="804" name="楕円 803"/>
        <xdr:cNvSpPr/>
      </xdr:nvSpPr>
      <xdr:spPr>
        <a:xfrm>
          <a:off x="186055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82460</xdr:rowOff>
    </xdr:from>
    <xdr:ext cx="469744" cy="259045"/>
    <xdr:sp macro="" textlink="">
      <xdr:nvSpPr>
        <xdr:cNvPr id="805" name="テキスト ボックス 804"/>
        <xdr:cNvSpPr txBox="1"/>
      </xdr:nvSpPr>
      <xdr:spPr>
        <a:xfrm>
          <a:off x="18421428" y="100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4" name="テキスト ボックス 82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0" name="直線コネクタ 829"/>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1"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2" name="直線コネクタ 831"/>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3"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4" name="直線コネクタ 833"/>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622</xdr:rowOff>
    </xdr:from>
    <xdr:to>
      <xdr:col>116</xdr:col>
      <xdr:colOff>63500</xdr:colOff>
      <xdr:row>76</xdr:row>
      <xdr:rowOff>11176</xdr:rowOff>
    </xdr:to>
    <xdr:cxnSp macro="">
      <xdr:nvCxnSpPr>
        <xdr:cNvPr id="835" name="直線コネクタ 834"/>
        <xdr:cNvCxnSpPr/>
      </xdr:nvCxnSpPr>
      <xdr:spPr>
        <a:xfrm flipV="1">
          <a:off x="21323300" y="13030822"/>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6"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7" name="フローチャート: 判断 836"/>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161582</xdr:rowOff>
    </xdr:from>
    <xdr:to>
      <xdr:col>111</xdr:col>
      <xdr:colOff>177800</xdr:colOff>
      <xdr:row>76</xdr:row>
      <xdr:rowOff>11176</xdr:rowOff>
    </xdr:to>
    <xdr:cxnSp macro="">
      <xdr:nvCxnSpPr>
        <xdr:cNvPr id="838" name="直線コネクタ 837"/>
        <xdr:cNvCxnSpPr/>
      </xdr:nvCxnSpPr>
      <xdr:spPr>
        <a:xfrm>
          <a:off x="20434300" y="13020332"/>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39" name="フローチャート: 判断 838"/>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0" name="テキスト ボックス 839"/>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161582</xdr:rowOff>
    </xdr:from>
    <xdr:to>
      <xdr:col>107</xdr:col>
      <xdr:colOff>50800</xdr:colOff>
      <xdr:row>76</xdr:row>
      <xdr:rowOff>53518</xdr:rowOff>
    </xdr:to>
    <xdr:cxnSp macro="">
      <xdr:nvCxnSpPr>
        <xdr:cNvPr id="841" name="直線コネクタ 840"/>
        <xdr:cNvCxnSpPr/>
      </xdr:nvCxnSpPr>
      <xdr:spPr>
        <a:xfrm flipV="1">
          <a:off x="19545300" y="13020332"/>
          <a:ext cx="889000" cy="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2" name="フローチャート: 判断 841"/>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3" name="テキスト ボックス 842"/>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53518</xdr:rowOff>
    </xdr:from>
    <xdr:to>
      <xdr:col>102</xdr:col>
      <xdr:colOff>114300</xdr:colOff>
      <xdr:row>76</xdr:row>
      <xdr:rowOff>85686</xdr:rowOff>
    </xdr:to>
    <xdr:cxnSp macro="">
      <xdr:nvCxnSpPr>
        <xdr:cNvPr id="844" name="直線コネクタ 843"/>
        <xdr:cNvCxnSpPr/>
      </xdr:nvCxnSpPr>
      <xdr:spPr>
        <a:xfrm flipV="1">
          <a:off x="18656300" y="1308371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5" name="フローチャート: 判断 844"/>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6" name="テキスト ボックス 845"/>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7" name="フローチャート: 判断 846"/>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48" name="テキスト ボックス 847"/>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121272</xdr:rowOff>
    </xdr:from>
    <xdr:to>
      <xdr:col>116</xdr:col>
      <xdr:colOff>114300</xdr:colOff>
      <xdr:row>76</xdr:row>
      <xdr:rowOff>51423</xdr:rowOff>
    </xdr:to>
    <xdr:sp macro="" textlink="">
      <xdr:nvSpPr>
        <xdr:cNvPr id="854" name="楕円 853"/>
        <xdr:cNvSpPr/>
      </xdr:nvSpPr>
      <xdr:spPr>
        <a:xfrm>
          <a:off x="22110700" y="12980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144149</xdr:rowOff>
    </xdr:from>
    <xdr:ext cx="534377" cy="259045"/>
    <xdr:sp macro="" textlink="">
      <xdr:nvSpPr>
        <xdr:cNvPr id="855" name="繰出金該当値テキスト"/>
        <xdr:cNvSpPr txBox="1"/>
      </xdr:nvSpPr>
      <xdr:spPr>
        <a:xfrm>
          <a:off x="22212300" y="128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131826</xdr:rowOff>
    </xdr:from>
    <xdr:to>
      <xdr:col>112</xdr:col>
      <xdr:colOff>38100</xdr:colOff>
      <xdr:row>76</xdr:row>
      <xdr:rowOff>61976</xdr:rowOff>
    </xdr:to>
    <xdr:sp macro="" textlink="">
      <xdr:nvSpPr>
        <xdr:cNvPr id="856" name="楕円 855"/>
        <xdr:cNvSpPr/>
      </xdr:nvSpPr>
      <xdr:spPr>
        <a:xfrm>
          <a:off x="21272500" y="12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53103</xdr:rowOff>
    </xdr:from>
    <xdr:ext cx="534377" cy="259045"/>
    <xdr:sp macro="" textlink="">
      <xdr:nvSpPr>
        <xdr:cNvPr id="857" name="テキスト ボックス 856"/>
        <xdr:cNvSpPr txBox="1"/>
      </xdr:nvSpPr>
      <xdr:spPr>
        <a:xfrm>
          <a:off x="21056111" y="13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110782</xdr:rowOff>
    </xdr:from>
    <xdr:to>
      <xdr:col>107</xdr:col>
      <xdr:colOff>101600</xdr:colOff>
      <xdr:row>76</xdr:row>
      <xdr:rowOff>40932</xdr:rowOff>
    </xdr:to>
    <xdr:sp macro="" textlink="">
      <xdr:nvSpPr>
        <xdr:cNvPr id="858" name="楕円 857"/>
        <xdr:cNvSpPr/>
      </xdr:nvSpPr>
      <xdr:spPr>
        <a:xfrm>
          <a:off x="20383500" y="129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57459</xdr:rowOff>
    </xdr:from>
    <xdr:ext cx="534377" cy="259045"/>
    <xdr:sp macro="" textlink="">
      <xdr:nvSpPr>
        <xdr:cNvPr id="859" name="テキスト ボックス 858"/>
        <xdr:cNvSpPr txBox="1"/>
      </xdr:nvSpPr>
      <xdr:spPr>
        <a:xfrm>
          <a:off x="20167111" y="127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2718</xdr:rowOff>
    </xdr:from>
    <xdr:to>
      <xdr:col>102</xdr:col>
      <xdr:colOff>165100</xdr:colOff>
      <xdr:row>76</xdr:row>
      <xdr:rowOff>104318</xdr:rowOff>
    </xdr:to>
    <xdr:sp macro="" textlink="">
      <xdr:nvSpPr>
        <xdr:cNvPr id="860" name="楕円 859"/>
        <xdr:cNvSpPr/>
      </xdr:nvSpPr>
      <xdr:spPr>
        <a:xfrm>
          <a:off x="19494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95445</xdr:rowOff>
    </xdr:from>
    <xdr:ext cx="534377" cy="259045"/>
    <xdr:sp macro="" textlink="">
      <xdr:nvSpPr>
        <xdr:cNvPr id="861" name="テキスト ボックス 860"/>
        <xdr:cNvSpPr txBox="1"/>
      </xdr:nvSpPr>
      <xdr:spPr>
        <a:xfrm>
          <a:off x="19278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34886</xdr:rowOff>
    </xdr:from>
    <xdr:to>
      <xdr:col>98</xdr:col>
      <xdr:colOff>38100</xdr:colOff>
      <xdr:row>76</xdr:row>
      <xdr:rowOff>136486</xdr:rowOff>
    </xdr:to>
    <xdr:sp macro="" textlink="">
      <xdr:nvSpPr>
        <xdr:cNvPr id="862" name="楕円 861"/>
        <xdr:cNvSpPr/>
      </xdr:nvSpPr>
      <xdr:spPr>
        <a:xfrm>
          <a:off x="18605500" y="130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127613</xdr:rowOff>
    </xdr:from>
    <xdr:ext cx="534377" cy="259045"/>
    <xdr:sp macro="" textlink="">
      <xdr:nvSpPr>
        <xdr:cNvPr id="863" name="テキスト ボックス 862"/>
        <xdr:cNvSpPr txBox="1"/>
      </xdr:nvSpPr>
      <xdr:spPr>
        <a:xfrm>
          <a:off x="18389111" y="13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9" name="テキスト ボックス 88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6" name="テキスト ボックス 90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災害復旧費については、平成</a:t>
          </a:r>
          <a:r>
            <a:rPr kumimoji="1" lang="en-US" altLang="ja-JP" sz="1300">
              <a:solidFill>
                <a:schemeClr val="dk1"/>
              </a:solidFill>
              <a:effectLst/>
              <a:latin typeface="ＭＳ Ｐゴシック" pitchFamily="50" charset="-128"/>
              <a:ea typeface="ＭＳ Ｐゴシック" pitchFamily="50" charset="-128"/>
              <a:cs typeface="+mn-cs"/>
            </a:rPr>
            <a:t>26</a:t>
          </a:r>
          <a:r>
            <a:rPr kumimoji="1" lang="ja-JP" altLang="ja-JP" sz="1300">
              <a:solidFill>
                <a:schemeClr val="dk1"/>
              </a:solidFill>
              <a:effectLst/>
              <a:latin typeface="ＭＳ Ｐゴシック" pitchFamily="50" charset="-128"/>
              <a:ea typeface="ＭＳ Ｐゴシック" pitchFamily="50" charset="-128"/>
              <a:cs typeface="+mn-cs"/>
            </a:rPr>
            <a:t>年の震災普及事業で震災以降高水準であったが、平成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ja-JP" sz="1300">
              <a:solidFill>
                <a:schemeClr val="dk1"/>
              </a:solidFill>
              <a:effectLst/>
              <a:latin typeface="ＭＳ Ｐゴシック" pitchFamily="50" charset="-128"/>
              <a:ea typeface="ＭＳ Ｐゴシック" pitchFamily="50" charset="-128"/>
              <a:cs typeface="+mn-cs"/>
            </a:rPr>
            <a:t>年度で</a:t>
          </a:r>
          <a:r>
            <a:rPr kumimoji="1" lang="ja-JP" altLang="en-US" sz="1300">
              <a:solidFill>
                <a:schemeClr val="dk1"/>
              </a:solidFill>
              <a:effectLst/>
              <a:latin typeface="ＭＳ Ｐゴシック" pitchFamily="50" charset="-128"/>
              <a:ea typeface="ＭＳ Ｐゴシック" pitchFamily="50" charset="-128"/>
              <a:cs typeface="+mn-cs"/>
            </a:rPr>
            <a:t>通常の水準に戻った</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類似団体と比較して補助費等、維持補修費、普通建設費（うち更新設備）が高い数値を示している。補助費等は、</a:t>
          </a:r>
          <a:r>
            <a:rPr kumimoji="1" lang="ja-JP" altLang="ja-JP" sz="1300">
              <a:solidFill>
                <a:schemeClr val="dk1"/>
              </a:solidFill>
              <a:effectLst/>
              <a:latin typeface="ＭＳ Ｐゴシック" pitchFamily="50" charset="-128"/>
              <a:ea typeface="ＭＳ Ｐゴシック" pitchFamily="50" charset="-128"/>
              <a:cs typeface="+mn-cs"/>
            </a:rPr>
            <a:t>広域ごみ処理化による処理施設建設に係る一部事務組合への負担金が増加して</a:t>
          </a:r>
          <a:r>
            <a:rPr kumimoji="1" lang="ja-JP" altLang="en-US" sz="1300">
              <a:solidFill>
                <a:schemeClr val="dk1"/>
              </a:solidFill>
              <a:effectLst/>
              <a:latin typeface="ＭＳ Ｐゴシック" pitchFamily="50" charset="-128"/>
              <a:ea typeface="ＭＳ Ｐゴシック" pitchFamily="50" charset="-128"/>
              <a:cs typeface="+mn-cs"/>
            </a:rPr>
            <a:t>おり、類似団体より高い数値となっている。</a:t>
          </a:r>
          <a:r>
            <a:rPr kumimoji="1" lang="ja-JP" altLang="ja-JP" sz="1300">
              <a:solidFill>
                <a:schemeClr val="dk1"/>
              </a:solidFill>
              <a:effectLst/>
              <a:latin typeface="ＭＳ Ｐゴシック" pitchFamily="50" charset="-128"/>
              <a:ea typeface="ＭＳ Ｐゴシック" pitchFamily="50" charset="-128"/>
              <a:cs typeface="+mn-cs"/>
            </a:rPr>
            <a:t>維持補修費では、降雪地であるがゆえの除雪経費と寒冷地における村道等の損傷が激しく、その補修経費が大きくなっており、類似団体より高いものとなっている。普通建設費では、</a:t>
          </a:r>
          <a:r>
            <a:rPr kumimoji="1" lang="ja-JP" altLang="en-US" sz="1300">
              <a:solidFill>
                <a:schemeClr val="dk1"/>
              </a:solidFill>
              <a:effectLst/>
              <a:latin typeface="ＭＳ Ｐゴシック" pitchFamily="50" charset="-128"/>
              <a:ea typeface="ＭＳ Ｐゴシック" pitchFamily="50" charset="-128"/>
              <a:cs typeface="+mn-cs"/>
            </a:rPr>
            <a:t>公共</a:t>
          </a:r>
          <a:r>
            <a:rPr kumimoji="1" lang="ja-JP" altLang="ja-JP" sz="1300">
              <a:solidFill>
                <a:schemeClr val="dk1"/>
              </a:solidFill>
              <a:effectLst/>
              <a:latin typeface="ＭＳ Ｐゴシック" pitchFamily="50" charset="-128"/>
              <a:ea typeface="ＭＳ Ｐゴシック" pitchFamily="50" charset="-128"/>
              <a:cs typeface="+mn-cs"/>
            </a:rPr>
            <a:t>施設等の老朽化によ</a:t>
          </a:r>
          <a:r>
            <a:rPr kumimoji="1" lang="ja-JP" altLang="en-US" sz="1300">
              <a:solidFill>
                <a:schemeClr val="dk1"/>
              </a:solidFill>
              <a:effectLst/>
              <a:latin typeface="ＭＳ Ｐゴシック" pitchFamily="50" charset="-128"/>
              <a:ea typeface="ＭＳ Ｐゴシック" pitchFamily="50" charset="-128"/>
              <a:cs typeface="+mn-cs"/>
            </a:rPr>
            <a:t>り更新にかかわる普通建設事業費が類似団体と比較して高くなっている。</a:t>
          </a:r>
          <a:endParaRPr lang="ja-JP" altLang="ja-JP" sz="1300">
            <a:effectLst/>
            <a:latin typeface="ＭＳ Ｐゴシック" pitchFamily="50" charset="-128"/>
            <a:ea typeface="ＭＳ Ｐゴシック" pitchFamily="50" charset="-128"/>
          </a:endParaRPr>
        </a:p>
        <a:p>
          <a:r>
            <a:rPr kumimoji="1" lang="ja-JP" altLang="en-US" sz="1300">
              <a:solidFill>
                <a:schemeClr val="dk1"/>
              </a:solidFill>
              <a:effectLst/>
              <a:latin typeface="ＭＳ Ｐゴシック" pitchFamily="50" charset="-128"/>
              <a:ea typeface="ＭＳ Ｐゴシック" pitchFamily="50" charset="-128"/>
              <a:cs typeface="+mn-cs"/>
            </a:rPr>
            <a:t>それ以外については</a:t>
          </a:r>
          <a:r>
            <a:rPr kumimoji="1" lang="ja-JP" altLang="ja-JP" sz="1300">
              <a:solidFill>
                <a:schemeClr val="dk1"/>
              </a:solidFill>
              <a:effectLst/>
              <a:latin typeface="ＭＳ Ｐゴシック" pitchFamily="50" charset="-128"/>
              <a:ea typeface="ＭＳ Ｐゴシック" pitchFamily="50" charset="-128"/>
              <a:cs typeface="+mn-cs"/>
            </a:rPr>
            <a:t>、全体的にはほぼ類似団体以下の水準となっている。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
8,562
189.36
6,453,422
6,215,376
113,282
3,489,414
6,294,241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110490</xdr:rowOff>
    </xdr:from>
    <xdr:to>
      <xdr:col>24</xdr:col>
      <xdr:colOff>63500</xdr:colOff>
      <xdr:row>37</xdr:row>
      <xdr:rowOff>115316</xdr:rowOff>
    </xdr:to>
    <xdr:cxnSp macro="">
      <xdr:nvCxnSpPr>
        <xdr:cNvPr id="61" name="直線コネクタ 60"/>
        <xdr:cNvCxnSpPr/>
      </xdr:nvCxnSpPr>
      <xdr:spPr>
        <a:xfrm>
          <a:off x="3797300" y="64541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5969</xdr:rowOff>
    </xdr:from>
    <xdr:to>
      <xdr:col>19</xdr:col>
      <xdr:colOff>177800</xdr:colOff>
      <xdr:row>37</xdr:row>
      <xdr:rowOff>110490</xdr:rowOff>
    </xdr:to>
    <xdr:cxnSp macro="">
      <xdr:nvCxnSpPr>
        <xdr:cNvPr id="64" name="直線コネクタ 63"/>
        <xdr:cNvCxnSpPr/>
      </xdr:nvCxnSpPr>
      <xdr:spPr>
        <a:xfrm>
          <a:off x="2908300" y="634961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5969</xdr:rowOff>
    </xdr:from>
    <xdr:to>
      <xdr:col>15</xdr:col>
      <xdr:colOff>50800</xdr:colOff>
      <xdr:row>37</xdr:row>
      <xdr:rowOff>90805</xdr:rowOff>
    </xdr:to>
    <xdr:cxnSp macro="">
      <xdr:nvCxnSpPr>
        <xdr:cNvPr id="67" name="直線コネクタ 66"/>
        <xdr:cNvCxnSpPr/>
      </xdr:nvCxnSpPr>
      <xdr:spPr>
        <a:xfrm flipV="1">
          <a:off x="2019300" y="6349619"/>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90805</xdr:rowOff>
    </xdr:from>
    <xdr:to>
      <xdr:col>10</xdr:col>
      <xdr:colOff>114300</xdr:colOff>
      <xdr:row>37</xdr:row>
      <xdr:rowOff>127254</xdr:rowOff>
    </xdr:to>
    <xdr:cxnSp macro="">
      <xdr:nvCxnSpPr>
        <xdr:cNvPr id="70" name="直線コネクタ 69"/>
        <xdr:cNvCxnSpPr/>
      </xdr:nvCxnSpPr>
      <xdr:spPr>
        <a:xfrm flipV="1">
          <a:off x="1130300" y="6434455"/>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64516</xdr:rowOff>
    </xdr:from>
    <xdr:to>
      <xdr:col>24</xdr:col>
      <xdr:colOff>114300</xdr:colOff>
      <xdr:row>37</xdr:row>
      <xdr:rowOff>166115</xdr:rowOff>
    </xdr:to>
    <xdr:sp macro="" textlink="">
      <xdr:nvSpPr>
        <xdr:cNvPr id="80" name="楕円 79"/>
        <xdr:cNvSpPr/>
      </xdr:nvSpPr>
      <xdr:spPr>
        <a:xfrm>
          <a:off x="4584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42943</xdr:rowOff>
    </xdr:from>
    <xdr:ext cx="469744" cy="259045"/>
    <xdr:sp macro="" textlink="">
      <xdr:nvSpPr>
        <xdr:cNvPr id="81" name="議会費該当値テキスト"/>
        <xdr:cNvSpPr txBox="1"/>
      </xdr:nvSpPr>
      <xdr:spPr>
        <a:xfrm>
          <a:off x="4686300"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82" name="楕円 8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152417</xdr:rowOff>
    </xdr:from>
    <xdr:ext cx="469744" cy="259045"/>
    <xdr:sp macro="" textlink="">
      <xdr:nvSpPr>
        <xdr:cNvPr id="83" name="テキスト ボックス 82"/>
        <xdr:cNvSpPr txBox="1"/>
      </xdr:nvSpPr>
      <xdr:spPr>
        <a:xfrm>
          <a:off x="3562428"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126619</xdr:rowOff>
    </xdr:from>
    <xdr:to>
      <xdr:col>15</xdr:col>
      <xdr:colOff>101600</xdr:colOff>
      <xdr:row>37</xdr:row>
      <xdr:rowOff>56769</xdr:rowOff>
    </xdr:to>
    <xdr:sp macro="" textlink="">
      <xdr:nvSpPr>
        <xdr:cNvPr id="84" name="楕円 83"/>
        <xdr:cNvSpPr/>
      </xdr:nvSpPr>
      <xdr:spPr>
        <a:xfrm>
          <a:off x="2857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47896</xdr:rowOff>
    </xdr:from>
    <xdr:ext cx="469744" cy="259045"/>
    <xdr:sp macro="" textlink="">
      <xdr:nvSpPr>
        <xdr:cNvPr id="85" name="テキスト ボックス 84"/>
        <xdr:cNvSpPr txBox="1"/>
      </xdr:nvSpPr>
      <xdr:spPr>
        <a:xfrm>
          <a:off x="2673428"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40005</xdr:rowOff>
    </xdr:from>
    <xdr:to>
      <xdr:col>10</xdr:col>
      <xdr:colOff>165100</xdr:colOff>
      <xdr:row>37</xdr:row>
      <xdr:rowOff>141605</xdr:rowOff>
    </xdr:to>
    <xdr:sp macro="" textlink="">
      <xdr:nvSpPr>
        <xdr:cNvPr id="86" name="楕円 85"/>
        <xdr:cNvSpPr/>
      </xdr:nvSpPr>
      <xdr:spPr>
        <a:xfrm>
          <a:off x="1968500" y="63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132732</xdr:rowOff>
    </xdr:from>
    <xdr:ext cx="469744" cy="259045"/>
    <xdr:sp macro="" textlink="">
      <xdr:nvSpPr>
        <xdr:cNvPr id="87" name="テキスト ボックス 86"/>
        <xdr:cNvSpPr txBox="1"/>
      </xdr:nvSpPr>
      <xdr:spPr>
        <a:xfrm>
          <a:off x="1784428" y="64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76454</xdr:rowOff>
    </xdr:from>
    <xdr:to>
      <xdr:col>6</xdr:col>
      <xdr:colOff>38100</xdr:colOff>
      <xdr:row>38</xdr:row>
      <xdr:rowOff>6604</xdr:rowOff>
    </xdr:to>
    <xdr:sp macro="" textlink="">
      <xdr:nvSpPr>
        <xdr:cNvPr id="88" name="楕円 87"/>
        <xdr:cNvSpPr/>
      </xdr:nvSpPr>
      <xdr:spPr>
        <a:xfrm>
          <a:off x="1079500" y="64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169181</xdr:rowOff>
    </xdr:from>
    <xdr:ext cx="469744" cy="259045"/>
    <xdr:sp macro="" textlink="">
      <xdr:nvSpPr>
        <xdr:cNvPr id="89" name="テキスト ボックス 88"/>
        <xdr:cNvSpPr txBox="1"/>
      </xdr:nvSpPr>
      <xdr:spPr>
        <a:xfrm>
          <a:off x="895428"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137458</xdr:rowOff>
    </xdr:from>
    <xdr:to>
      <xdr:col>24</xdr:col>
      <xdr:colOff>63500</xdr:colOff>
      <xdr:row>58</xdr:row>
      <xdr:rowOff>48795</xdr:rowOff>
    </xdr:to>
    <xdr:cxnSp macro="">
      <xdr:nvCxnSpPr>
        <xdr:cNvPr id="118" name="直線コネクタ 117"/>
        <xdr:cNvCxnSpPr/>
      </xdr:nvCxnSpPr>
      <xdr:spPr>
        <a:xfrm>
          <a:off x="3797300" y="9910108"/>
          <a:ext cx="8382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137458</xdr:rowOff>
    </xdr:from>
    <xdr:to>
      <xdr:col>19</xdr:col>
      <xdr:colOff>177800</xdr:colOff>
      <xdr:row>58</xdr:row>
      <xdr:rowOff>55147</xdr:rowOff>
    </xdr:to>
    <xdr:cxnSp macro="">
      <xdr:nvCxnSpPr>
        <xdr:cNvPr id="121" name="直線コネクタ 120"/>
        <xdr:cNvCxnSpPr/>
      </xdr:nvCxnSpPr>
      <xdr:spPr>
        <a:xfrm flipV="1">
          <a:off x="2908300" y="9910108"/>
          <a:ext cx="889000" cy="8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55147</xdr:rowOff>
    </xdr:from>
    <xdr:to>
      <xdr:col>15</xdr:col>
      <xdr:colOff>50800</xdr:colOff>
      <xdr:row>58</xdr:row>
      <xdr:rowOff>77925</xdr:rowOff>
    </xdr:to>
    <xdr:cxnSp macro="">
      <xdr:nvCxnSpPr>
        <xdr:cNvPr id="124" name="直線コネクタ 123"/>
        <xdr:cNvCxnSpPr/>
      </xdr:nvCxnSpPr>
      <xdr:spPr>
        <a:xfrm flipV="1">
          <a:off x="2019300" y="9999247"/>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77925</xdr:rowOff>
    </xdr:from>
    <xdr:to>
      <xdr:col>10</xdr:col>
      <xdr:colOff>114300</xdr:colOff>
      <xdr:row>58</xdr:row>
      <xdr:rowOff>107913</xdr:rowOff>
    </xdr:to>
    <xdr:cxnSp macro="">
      <xdr:nvCxnSpPr>
        <xdr:cNvPr id="127" name="直線コネクタ 126"/>
        <xdr:cNvCxnSpPr/>
      </xdr:nvCxnSpPr>
      <xdr:spPr>
        <a:xfrm flipV="1">
          <a:off x="1130300" y="10022025"/>
          <a:ext cx="8890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169445</xdr:rowOff>
    </xdr:from>
    <xdr:to>
      <xdr:col>24</xdr:col>
      <xdr:colOff>114300</xdr:colOff>
      <xdr:row>58</xdr:row>
      <xdr:rowOff>99595</xdr:rowOff>
    </xdr:to>
    <xdr:sp macro="" textlink="">
      <xdr:nvSpPr>
        <xdr:cNvPr id="137" name="楕円 136"/>
        <xdr:cNvSpPr/>
      </xdr:nvSpPr>
      <xdr:spPr>
        <a:xfrm>
          <a:off x="4584700" y="99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86658</xdr:rowOff>
    </xdr:from>
    <xdr:to>
      <xdr:col>20</xdr:col>
      <xdr:colOff>38100</xdr:colOff>
      <xdr:row>58</xdr:row>
      <xdr:rowOff>16808</xdr:rowOff>
    </xdr:to>
    <xdr:sp macro="" textlink="">
      <xdr:nvSpPr>
        <xdr:cNvPr id="139" name="楕円 138"/>
        <xdr:cNvSpPr/>
      </xdr:nvSpPr>
      <xdr:spPr>
        <a:xfrm>
          <a:off x="3746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33335</xdr:rowOff>
    </xdr:from>
    <xdr:ext cx="599010" cy="259045"/>
    <xdr:sp macro="" textlink="">
      <xdr:nvSpPr>
        <xdr:cNvPr id="140" name="テキスト ボックス 139"/>
        <xdr:cNvSpPr txBox="1"/>
      </xdr:nvSpPr>
      <xdr:spPr>
        <a:xfrm>
          <a:off x="3497795" y="963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4347</xdr:rowOff>
    </xdr:from>
    <xdr:to>
      <xdr:col>15</xdr:col>
      <xdr:colOff>101600</xdr:colOff>
      <xdr:row>58</xdr:row>
      <xdr:rowOff>105947</xdr:rowOff>
    </xdr:to>
    <xdr:sp macro="" textlink="">
      <xdr:nvSpPr>
        <xdr:cNvPr id="141" name="楕円 140"/>
        <xdr:cNvSpPr/>
      </xdr:nvSpPr>
      <xdr:spPr>
        <a:xfrm>
          <a:off x="2857500" y="99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97074</xdr:rowOff>
    </xdr:from>
    <xdr:ext cx="599010" cy="259045"/>
    <xdr:sp macro="" textlink="">
      <xdr:nvSpPr>
        <xdr:cNvPr id="142" name="テキスト ボックス 141"/>
        <xdr:cNvSpPr txBox="1"/>
      </xdr:nvSpPr>
      <xdr:spPr>
        <a:xfrm>
          <a:off x="2608795" y="100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27125</xdr:rowOff>
    </xdr:from>
    <xdr:to>
      <xdr:col>10</xdr:col>
      <xdr:colOff>165100</xdr:colOff>
      <xdr:row>58</xdr:row>
      <xdr:rowOff>128725</xdr:rowOff>
    </xdr:to>
    <xdr:sp macro="" textlink="">
      <xdr:nvSpPr>
        <xdr:cNvPr id="143" name="楕円 142"/>
        <xdr:cNvSpPr/>
      </xdr:nvSpPr>
      <xdr:spPr>
        <a:xfrm>
          <a:off x="1968500" y="99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119852</xdr:rowOff>
    </xdr:from>
    <xdr:ext cx="599010" cy="259045"/>
    <xdr:sp macro="" textlink="">
      <xdr:nvSpPr>
        <xdr:cNvPr id="144" name="テキスト ボックス 143"/>
        <xdr:cNvSpPr txBox="1"/>
      </xdr:nvSpPr>
      <xdr:spPr>
        <a:xfrm>
          <a:off x="1719795" y="100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57113</xdr:rowOff>
    </xdr:from>
    <xdr:to>
      <xdr:col>6</xdr:col>
      <xdr:colOff>38100</xdr:colOff>
      <xdr:row>58</xdr:row>
      <xdr:rowOff>158713</xdr:rowOff>
    </xdr:to>
    <xdr:sp macro="" textlink="">
      <xdr:nvSpPr>
        <xdr:cNvPr id="145" name="楕円 144"/>
        <xdr:cNvSpPr/>
      </xdr:nvSpPr>
      <xdr:spPr>
        <a:xfrm>
          <a:off x="1079500" y="100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149840</xdr:rowOff>
    </xdr:from>
    <xdr:ext cx="534377" cy="259045"/>
    <xdr:sp macro="" textlink="">
      <xdr:nvSpPr>
        <xdr:cNvPr id="146" name="テキスト ボックス 145"/>
        <xdr:cNvSpPr txBox="1"/>
      </xdr:nvSpPr>
      <xdr:spPr>
        <a:xfrm>
          <a:off x="863111" y="100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112072</xdr:rowOff>
    </xdr:from>
    <xdr:to>
      <xdr:col>24</xdr:col>
      <xdr:colOff>63500</xdr:colOff>
      <xdr:row>77</xdr:row>
      <xdr:rowOff>143249</xdr:rowOff>
    </xdr:to>
    <xdr:cxnSp macro="">
      <xdr:nvCxnSpPr>
        <xdr:cNvPr id="178" name="直線コネクタ 177"/>
        <xdr:cNvCxnSpPr/>
      </xdr:nvCxnSpPr>
      <xdr:spPr>
        <a:xfrm flipV="1">
          <a:off x="3797300" y="13313722"/>
          <a:ext cx="8382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143249</xdr:rowOff>
    </xdr:from>
    <xdr:to>
      <xdr:col>19</xdr:col>
      <xdr:colOff>177800</xdr:colOff>
      <xdr:row>77</xdr:row>
      <xdr:rowOff>146025</xdr:rowOff>
    </xdr:to>
    <xdr:cxnSp macro="">
      <xdr:nvCxnSpPr>
        <xdr:cNvPr id="181" name="直線コネクタ 180"/>
        <xdr:cNvCxnSpPr/>
      </xdr:nvCxnSpPr>
      <xdr:spPr>
        <a:xfrm flipV="1">
          <a:off x="2908300" y="1334489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129522</xdr:rowOff>
    </xdr:from>
    <xdr:to>
      <xdr:col>15</xdr:col>
      <xdr:colOff>50800</xdr:colOff>
      <xdr:row>77</xdr:row>
      <xdr:rowOff>146025</xdr:rowOff>
    </xdr:to>
    <xdr:cxnSp macro="">
      <xdr:nvCxnSpPr>
        <xdr:cNvPr id="184" name="直線コネクタ 183"/>
        <xdr:cNvCxnSpPr/>
      </xdr:nvCxnSpPr>
      <xdr:spPr>
        <a:xfrm>
          <a:off x="2019300" y="13331172"/>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129522</xdr:rowOff>
    </xdr:from>
    <xdr:to>
      <xdr:col>10</xdr:col>
      <xdr:colOff>114300</xdr:colOff>
      <xdr:row>78</xdr:row>
      <xdr:rowOff>64415</xdr:rowOff>
    </xdr:to>
    <xdr:cxnSp macro="">
      <xdr:nvCxnSpPr>
        <xdr:cNvPr id="187" name="直線コネクタ 186"/>
        <xdr:cNvCxnSpPr/>
      </xdr:nvCxnSpPr>
      <xdr:spPr>
        <a:xfrm flipV="1">
          <a:off x="1130300" y="13331172"/>
          <a:ext cx="889000" cy="10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61272</xdr:rowOff>
    </xdr:from>
    <xdr:to>
      <xdr:col>24</xdr:col>
      <xdr:colOff>114300</xdr:colOff>
      <xdr:row>77</xdr:row>
      <xdr:rowOff>162872</xdr:rowOff>
    </xdr:to>
    <xdr:sp macro="" textlink="">
      <xdr:nvSpPr>
        <xdr:cNvPr id="197" name="楕円 196"/>
        <xdr:cNvSpPr/>
      </xdr:nvSpPr>
      <xdr:spPr>
        <a:xfrm>
          <a:off x="45847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147649</xdr:rowOff>
    </xdr:from>
    <xdr:ext cx="599010" cy="259045"/>
    <xdr:sp macro="" textlink="">
      <xdr:nvSpPr>
        <xdr:cNvPr id="198" name="民生費該当値テキスト"/>
        <xdr:cNvSpPr txBox="1"/>
      </xdr:nvSpPr>
      <xdr:spPr>
        <a:xfrm>
          <a:off x="4686300" y="131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92449</xdr:rowOff>
    </xdr:from>
    <xdr:to>
      <xdr:col>20</xdr:col>
      <xdr:colOff>38100</xdr:colOff>
      <xdr:row>78</xdr:row>
      <xdr:rowOff>22599</xdr:rowOff>
    </xdr:to>
    <xdr:sp macro="" textlink="">
      <xdr:nvSpPr>
        <xdr:cNvPr id="199" name="楕円 198"/>
        <xdr:cNvSpPr/>
      </xdr:nvSpPr>
      <xdr:spPr>
        <a:xfrm>
          <a:off x="3746500" y="132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13726</xdr:rowOff>
    </xdr:from>
    <xdr:ext cx="599010" cy="259045"/>
    <xdr:sp macro="" textlink="">
      <xdr:nvSpPr>
        <xdr:cNvPr id="200" name="テキスト ボックス 199"/>
        <xdr:cNvSpPr txBox="1"/>
      </xdr:nvSpPr>
      <xdr:spPr>
        <a:xfrm>
          <a:off x="3497795" y="133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95225</xdr:rowOff>
    </xdr:from>
    <xdr:to>
      <xdr:col>15</xdr:col>
      <xdr:colOff>101600</xdr:colOff>
      <xdr:row>78</xdr:row>
      <xdr:rowOff>25375</xdr:rowOff>
    </xdr:to>
    <xdr:sp macro="" textlink="">
      <xdr:nvSpPr>
        <xdr:cNvPr id="201" name="楕円 200"/>
        <xdr:cNvSpPr/>
      </xdr:nvSpPr>
      <xdr:spPr>
        <a:xfrm>
          <a:off x="2857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16502</xdr:rowOff>
    </xdr:from>
    <xdr:ext cx="599010" cy="259045"/>
    <xdr:sp macro="" textlink="">
      <xdr:nvSpPr>
        <xdr:cNvPr id="202" name="テキスト ボックス 201"/>
        <xdr:cNvSpPr txBox="1"/>
      </xdr:nvSpPr>
      <xdr:spPr>
        <a:xfrm>
          <a:off x="2608795" y="1338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78722</xdr:rowOff>
    </xdr:from>
    <xdr:to>
      <xdr:col>10</xdr:col>
      <xdr:colOff>165100</xdr:colOff>
      <xdr:row>78</xdr:row>
      <xdr:rowOff>8872</xdr:rowOff>
    </xdr:to>
    <xdr:sp macro="" textlink="">
      <xdr:nvSpPr>
        <xdr:cNvPr id="203" name="楕円 202"/>
        <xdr:cNvSpPr/>
      </xdr:nvSpPr>
      <xdr:spPr>
        <a:xfrm>
          <a:off x="1968500" y="13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171449</xdr:rowOff>
    </xdr:from>
    <xdr:ext cx="599010" cy="259045"/>
    <xdr:sp macro="" textlink="">
      <xdr:nvSpPr>
        <xdr:cNvPr id="204" name="テキスト ボックス 203"/>
        <xdr:cNvSpPr txBox="1"/>
      </xdr:nvSpPr>
      <xdr:spPr>
        <a:xfrm>
          <a:off x="1719795" y="1337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13615</xdr:rowOff>
    </xdr:from>
    <xdr:to>
      <xdr:col>6</xdr:col>
      <xdr:colOff>38100</xdr:colOff>
      <xdr:row>78</xdr:row>
      <xdr:rowOff>115215</xdr:rowOff>
    </xdr:to>
    <xdr:sp macro="" textlink="">
      <xdr:nvSpPr>
        <xdr:cNvPr id="205" name="楕円 204"/>
        <xdr:cNvSpPr/>
      </xdr:nvSpPr>
      <xdr:spPr>
        <a:xfrm>
          <a:off x="1079500" y="133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106342</xdr:rowOff>
    </xdr:from>
    <xdr:ext cx="599010" cy="259045"/>
    <xdr:sp macro="" textlink="">
      <xdr:nvSpPr>
        <xdr:cNvPr id="206" name="テキスト ボックス 205"/>
        <xdr:cNvSpPr txBox="1"/>
      </xdr:nvSpPr>
      <xdr:spPr>
        <a:xfrm>
          <a:off x="830795" y="1347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152132</xdr:rowOff>
    </xdr:from>
    <xdr:to>
      <xdr:col>24</xdr:col>
      <xdr:colOff>63500</xdr:colOff>
      <xdr:row>98</xdr:row>
      <xdr:rowOff>35905</xdr:rowOff>
    </xdr:to>
    <xdr:cxnSp macro="">
      <xdr:nvCxnSpPr>
        <xdr:cNvPr id="235" name="直線コネクタ 234"/>
        <xdr:cNvCxnSpPr/>
      </xdr:nvCxnSpPr>
      <xdr:spPr>
        <a:xfrm flipV="1">
          <a:off x="3797300" y="16611332"/>
          <a:ext cx="838200" cy="2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158669</xdr:rowOff>
    </xdr:from>
    <xdr:to>
      <xdr:col>19</xdr:col>
      <xdr:colOff>177800</xdr:colOff>
      <xdr:row>98</xdr:row>
      <xdr:rowOff>35905</xdr:rowOff>
    </xdr:to>
    <xdr:cxnSp macro="">
      <xdr:nvCxnSpPr>
        <xdr:cNvPr id="238" name="直線コネクタ 237"/>
        <xdr:cNvCxnSpPr/>
      </xdr:nvCxnSpPr>
      <xdr:spPr>
        <a:xfrm>
          <a:off x="2908300" y="16617869"/>
          <a:ext cx="889000" cy="2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158669</xdr:rowOff>
    </xdr:from>
    <xdr:to>
      <xdr:col>15</xdr:col>
      <xdr:colOff>50800</xdr:colOff>
      <xdr:row>98</xdr:row>
      <xdr:rowOff>8392</xdr:rowOff>
    </xdr:to>
    <xdr:cxnSp macro="">
      <xdr:nvCxnSpPr>
        <xdr:cNvPr id="241" name="直線コネクタ 240"/>
        <xdr:cNvCxnSpPr/>
      </xdr:nvCxnSpPr>
      <xdr:spPr>
        <a:xfrm flipV="1">
          <a:off x="2019300" y="16617869"/>
          <a:ext cx="889000" cy="19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8392</xdr:rowOff>
    </xdr:from>
    <xdr:to>
      <xdr:col>10</xdr:col>
      <xdr:colOff>114300</xdr:colOff>
      <xdr:row>98</xdr:row>
      <xdr:rowOff>57252</xdr:rowOff>
    </xdr:to>
    <xdr:cxnSp macro="">
      <xdr:nvCxnSpPr>
        <xdr:cNvPr id="244" name="直線コネクタ 243"/>
        <xdr:cNvCxnSpPr/>
      </xdr:nvCxnSpPr>
      <xdr:spPr>
        <a:xfrm flipV="1">
          <a:off x="1130300" y="16810492"/>
          <a:ext cx="889000" cy="4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101332</xdr:rowOff>
    </xdr:from>
    <xdr:to>
      <xdr:col>24</xdr:col>
      <xdr:colOff>114300</xdr:colOff>
      <xdr:row>97</xdr:row>
      <xdr:rowOff>31482</xdr:rowOff>
    </xdr:to>
    <xdr:sp macro="" textlink="">
      <xdr:nvSpPr>
        <xdr:cNvPr id="254" name="楕円 253"/>
        <xdr:cNvSpPr/>
      </xdr:nvSpPr>
      <xdr:spPr>
        <a:xfrm>
          <a:off x="4584700" y="165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124209</xdr:rowOff>
    </xdr:from>
    <xdr:ext cx="599010" cy="259045"/>
    <xdr:sp macro="" textlink="">
      <xdr:nvSpPr>
        <xdr:cNvPr id="255" name="衛生費該当値テキスト"/>
        <xdr:cNvSpPr txBox="1"/>
      </xdr:nvSpPr>
      <xdr:spPr>
        <a:xfrm>
          <a:off x="4686300" y="1641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156555</xdr:rowOff>
    </xdr:from>
    <xdr:to>
      <xdr:col>20</xdr:col>
      <xdr:colOff>38100</xdr:colOff>
      <xdr:row>98</xdr:row>
      <xdr:rowOff>86705</xdr:rowOff>
    </xdr:to>
    <xdr:sp macro="" textlink="">
      <xdr:nvSpPr>
        <xdr:cNvPr id="256" name="楕円 255"/>
        <xdr:cNvSpPr/>
      </xdr:nvSpPr>
      <xdr:spPr>
        <a:xfrm>
          <a:off x="3746500" y="167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77832</xdr:rowOff>
    </xdr:from>
    <xdr:ext cx="534377" cy="259045"/>
    <xdr:sp macro="" textlink="">
      <xdr:nvSpPr>
        <xdr:cNvPr id="257" name="テキスト ボックス 256"/>
        <xdr:cNvSpPr txBox="1"/>
      </xdr:nvSpPr>
      <xdr:spPr>
        <a:xfrm>
          <a:off x="3530111" y="168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107869</xdr:rowOff>
    </xdr:from>
    <xdr:to>
      <xdr:col>15</xdr:col>
      <xdr:colOff>101600</xdr:colOff>
      <xdr:row>97</xdr:row>
      <xdr:rowOff>38019</xdr:rowOff>
    </xdr:to>
    <xdr:sp macro="" textlink="">
      <xdr:nvSpPr>
        <xdr:cNvPr id="258" name="楕円 257"/>
        <xdr:cNvSpPr/>
      </xdr:nvSpPr>
      <xdr:spPr>
        <a:xfrm>
          <a:off x="2857500" y="165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54546</xdr:rowOff>
    </xdr:from>
    <xdr:ext cx="599010" cy="259045"/>
    <xdr:sp macro="" textlink="">
      <xdr:nvSpPr>
        <xdr:cNvPr id="259" name="テキスト ボックス 258"/>
        <xdr:cNvSpPr txBox="1"/>
      </xdr:nvSpPr>
      <xdr:spPr>
        <a:xfrm>
          <a:off x="2608795" y="163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129042</xdr:rowOff>
    </xdr:from>
    <xdr:to>
      <xdr:col>10</xdr:col>
      <xdr:colOff>165100</xdr:colOff>
      <xdr:row>98</xdr:row>
      <xdr:rowOff>59192</xdr:rowOff>
    </xdr:to>
    <xdr:sp macro="" textlink="">
      <xdr:nvSpPr>
        <xdr:cNvPr id="260" name="楕円 259"/>
        <xdr:cNvSpPr/>
      </xdr:nvSpPr>
      <xdr:spPr>
        <a:xfrm>
          <a:off x="1968500" y="167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50319</xdr:rowOff>
    </xdr:from>
    <xdr:ext cx="534377" cy="259045"/>
    <xdr:sp macro="" textlink="">
      <xdr:nvSpPr>
        <xdr:cNvPr id="261" name="テキスト ボックス 260"/>
        <xdr:cNvSpPr txBox="1"/>
      </xdr:nvSpPr>
      <xdr:spPr>
        <a:xfrm>
          <a:off x="1752111" y="168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6452</xdr:rowOff>
    </xdr:from>
    <xdr:to>
      <xdr:col>6</xdr:col>
      <xdr:colOff>38100</xdr:colOff>
      <xdr:row>98</xdr:row>
      <xdr:rowOff>108052</xdr:rowOff>
    </xdr:to>
    <xdr:sp macro="" textlink="">
      <xdr:nvSpPr>
        <xdr:cNvPr id="262" name="楕円 261"/>
        <xdr:cNvSpPr/>
      </xdr:nvSpPr>
      <xdr:spPr>
        <a:xfrm>
          <a:off x="10795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99179</xdr:rowOff>
    </xdr:from>
    <xdr:ext cx="534377" cy="259045"/>
    <xdr:sp macro="" textlink="">
      <xdr:nvSpPr>
        <xdr:cNvPr id="263" name="テキスト ボックス 262"/>
        <xdr:cNvSpPr txBox="1"/>
      </xdr:nvSpPr>
      <xdr:spPr>
        <a:xfrm>
          <a:off x="863111" y="169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93523</xdr:rowOff>
    </xdr:from>
    <xdr:to>
      <xdr:col>45</xdr:col>
      <xdr:colOff>177800</xdr:colOff>
      <xdr:row>38</xdr:row>
      <xdr:rowOff>139700</xdr:rowOff>
    </xdr:to>
    <xdr:cxnSp macro="">
      <xdr:nvCxnSpPr>
        <xdr:cNvPr id="296" name="直線コネクタ 295"/>
        <xdr:cNvCxnSpPr/>
      </xdr:nvCxnSpPr>
      <xdr:spPr>
        <a:xfrm>
          <a:off x="7861300" y="66086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10038</xdr:rowOff>
    </xdr:from>
    <xdr:to>
      <xdr:col>41</xdr:col>
      <xdr:colOff>50800</xdr:colOff>
      <xdr:row>38</xdr:row>
      <xdr:rowOff>93523</xdr:rowOff>
    </xdr:to>
    <xdr:cxnSp macro="">
      <xdr:nvCxnSpPr>
        <xdr:cNvPr id="299" name="直線コネクタ 298"/>
        <xdr:cNvCxnSpPr/>
      </xdr:nvCxnSpPr>
      <xdr:spPr>
        <a:xfrm>
          <a:off x="6972300" y="6525138"/>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macro="" textlink="">
      <xdr:nvSpPr>
        <xdr:cNvPr id="315" name="楕円 314"/>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macro="" textlink="">
      <xdr:nvSpPr>
        <xdr:cNvPr id="316" name="テキスト ボックス 315"/>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130688</xdr:rowOff>
    </xdr:from>
    <xdr:to>
      <xdr:col>36</xdr:col>
      <xdr:colOff>165100</xdr:colOff>
      <xdr:row>38</xdr:row>
      <xdr:rowOff>60838</xdr:rowOff>
    </xdr:to>
    <xdr:sp macro="" textlink="">
      <xdr:nvSpPr>
        <xdr:cNvPr id="317" name="楕円 316"/>
        <xdr:cNvSpPr/>
      </xdr:nvSpPr>
      <xdr:spPr>
        <a:xfrm>
          <a:off x="6921500" y="64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51965</xdr:rowOff>
    </xdr:from>
    <xdr:ext cx="469744" cy="259045"/>
    <xdr:sp macro="" textlink="">
      <xdr:nvSpPr>
        <xdr:cNvPr id="318" name="テキスト ボックス 317"/>
        <xdr:cNvSpPr txBox="1"/>
      </xdr:nvSpPr>
      <xdr:spPr>
        <a:xfrm>
          <a:off x="6737428" y="656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59591</xdr:rowOff>
    </xdr:from>
    <xdr:to>
      <xdr:col>55</xdr:col>
      <xdr:colOff>0</xdr:colOff>
      <xdr:row>58</xdr:row>
      <xdr:rowOff>75753</xdr:rowOff>
    </xdr:to>
    <xdr:cxnSp macro="">
      <xdr:nvCxnSpPr>
        <xdr:cNvPr id="347" name="直線コネクタ 346"/>
        <xdr:cNvCxnSpPr/>
      </xdr:nvCxnSpPr>
      <xdr:spPr>
        <a:xfrm flipV="1">
          <a:off x="9639300" y="10003691"/>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32731</xdr:rowOff>
    </xdr:from>
    <xdr:to>
      <xdr:col>50</xdr:col>
      <xdr:colOff>114300</xdr:colOff>
      <xdr:row>58</xdr:row>
      <xdr:rowOff>75753</xdr:rowOff>
    </xdr:to>
    <xdr:cxnSp macro="">
      <xdr:nvCxnSpPr>
        <xdr:cNvPr id="350" name="直線コネクタ 349"/>
        <xdr:cNvCxnSpPr/>
      </xdr:nvCxnSpPr>
      <xdr:spPr>
        <a:xfrm>
          <a:off x="8750300" y="9976831"/>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32731</xdr:rowOff>
    </xdr:from>
    <xdr:to>
      <xdr:col>45</xdr:col>
      <xdr:colOff>177800</xdr:colOff>
      <xdr:row>58</xdr:row>
      <xdr:rowOff>41196</xdr:rowOff>
    </xdr:to>
    <xdr:cxnSp macro="">
      <xdr:nvCxnSpPr>
        <xdr:cNvPr id="353" name="直線コネクタ 352"/>
        <xdr:cNvCxnSpPr/>
      </xdr:nvCxnSpPr>
      <xdr:spPr>
        <a:xfrm flipV="1">
          <a:off x="7861300" y="9976831"/>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166918</xdr:rowOff>
    </xdr:from>
    <xdr:to>
      <xdr:col>41</xdr:col>
      <xdr:colOff>50800</xdr:colOff>
      <xdr:row>58</xdr:row>
      <xdr:rowOff>41196</xdr:rowOff>
    </xdr:to>
    <xdr:cxnSp macro="">
      <xdr:nvCxnSpPr>
        <xdr:cNvPr id="356" name="直線コネクタ 355"/>
        <xdr:cNvCxnSpPr/>
      </xdr:nvCxnSpPr>
      <xdr:spPr>
        <a:xfrm>
          <a:off x="6972300" y="9939568"/>
          <a:ext cx="889000" cy="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8791</xdr:rowOff>
    </xdr:from>
    <xdr:to>
      <xdr:col>55</xdr:col>
      <xdr:colOff>50800</xdr:colOff>
      <xdr:row>58</xdr:row>
      <xdr:rowOff>110391</xdr:rowOff>
    </xdr:to>
    <xdr:sp macro="" textlink="">
      <xdr:nvSpPr>
        <xdr:cNvPr id="366" name="楕円 365"/>
        <xdr:cNvSpPr/>
      </xdr:nvSpPr>
      <xdr:spPr>
        <a:xfrm>
          <a:off x="10426700" y="99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95168</xdr:rowOff>
    </xdr:from>
    <xdr:ext cx="534377" cy="259045"/>
    <xdr:sp macro="" textlink="">
      <xdr:nvSpPr>
        <xdr:cNvPr id="367" name="農林水産業費該当値テキスト"/>
        <xdr:cNvSpPr txBox="1"/>
      </xdr:nvSpPr>
      <xdr:spPr>
        <a:xfrm>
          <a:off x="10528300" y="98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24953</xdr:rowOff>
    </xdr:from>
    <xdr:to>
      <xdr:col>50</xdr:col>
      <xdr:colOff>165100</xdr:colOff>
      <xdr:row>58</xdr:row>
      <xdr:rowOff>126553</xdr:rowOff>
    </xdr:to>
    <xdr:sp macro="" textlink="">
      <xdr:nvSpPr>
        <xdr:cNvPr id="368" name="楕円 367"/>
        <xdr:cNvSpPr/>
      </xdr:nvSpPr>
      <xdr:spPr>
        <a:xfrm>
          <a:off x="9588500" y="99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117680</xdr:rowOff>
    </xdr:from>
    <xdr:ext cx="534377" cy="259045"/>
    <xdr:sp macro="" textlink="">
      <xdr:nvSpPr>
        <xdr:cNvPr id="369" name="テキスト ボックス 368"/>
        <xdr:cNvSpPr txBox="1"/>
      </xdr:nvSpPr>
      <xdr:spPr>
        <a:xfrm>
          <a:off x="9372111" y="1006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153381</xdr:rowOff>
    </xdr:from>
    <xdr:to>
      <xdr:col>46</xdr:col>
      <xdr:colOff>38100</xdr:colOff>
      <xdr:row>58</xdr:row>
      <xdr:rowOff>83531</xdr:rowOff>
    </xdr:to>
    <xdr:sp macro="" textlink="">
      <xdr:nvSpPr>
        <xdr:cNvPr id="370" name="楕円 369"/>
        <xdr:cNvSpPr/>
      </xdr:nvSpPr>
      <xdr:spPr>
        <a:xfrm>
          <a:off x="8699500" y="99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74658</xdr:rowOff>
    </xdr:from>
    <xdr:ext cx="534377" cy="259045"/>
    <xdr:sp macro="" textlink="">
      <xdr:nvSpPr>
        <xdr:cNvPr id="371" name="テキスト ボックス 370"/>
        <xdr:cNvSpPr txBox="1"/>
      </xdr:nvSpPr>
      <xdr:spPr>
        <a:xfrm>
          <a:off x="8483111" y="100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161846</xdr:rowOff>
    </xdr:from>
    <xdr:to>
      <xdr:col>41</xdr:col>
      <xdr:colOff>101600</xdr:colOff>
      <xdr:row>58</xdr:row>
      <xdr:rowOff>91996</xdr:rowOff>
    </xdr:to>
    <xdr:sp macro="" textlink="">
      <xdr:nvSpPr>
        <xdr:cNvPr id="372" name="楕円 371"/>
        <xdr:cNvSpPr/>
      </xdr:nvSpPr>
      <xdr:spPr>
        <a:xfrm>
          <a:off x="7810500" y="9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83123</xdr:rowOff>
    </xdr:from>
    <xdr:ext cx="534377" cy="259045"/>
    <xdr:sp macro="" textlink="">
      <xdr:nvSpPr>
        <xdr:cNvPr id="373" name="テキスト ボックス 372"/>
        <xdr:cNvSpPr txBox="1"/>
      </xdr:nvSpPr>
      <xdr:spPr>
        <a:xfrm>
          <a:off x="7594111" y="100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116118</xdr:rowOff>
    </xdr:from>
    <xdr:to>
      <xdr:col>36</xdr:col>
      <xdr:colOff>165100</xdr:colOff>
      <xdr:row>58</xdr:row>
      <xdr:rowOff>46268</xdr:rowOff>
    </xdr:to>
    <xdr:sp macro="" textlink="">
      <xdr:nvSpPr>
        <xdr:cNvPr id="374" name="楕円 373"/>
        <xdr:cNvSpPr/>
      </xdr:nvSpPr>
      <xdr:spPr>
        <a:xfrm>
          <a:off x="6921500" y="98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37395</xdr:rowOff>
    </xdr:from>
    <xdr:ext cx="534377" cy="259045"/>
    <xdr:sp macro="" textlink="">
      <xdr:nvSpPr>
        <xdr:cNvPr id="375" name="テキスト ボックス 374"/>
        <xdr:cNvSpPr txBox="1"/>
      </xdr:nvSpPr>
      <xdr:spPr>
        <a:xfrm>
          <a:off x="6705111" y="99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132221</xdr:rowOff>
    </xdr:from>
    <xdr:to>
      <xdr:col>55</xdr:col>
      <xdr:colOff>0</xdr:colOff>
      <xdr:row>77</xdr:row>
      <xdr:rowOff>161809</xdr:rowOff>
    </xdr:to>
    <xdr:cxnSp macro="">
      <xdr:nvCxnSpPr>
        <xdr:cNvPr id="406" name="直線コネクタ 405"/>
        <xdr:cNvCxnSpPr/>
      </xdr:nvCxnSpPr>
      <xdr:spPr>
        <a:xfrm flipV="1">
          <a:off x="9639300" y="13162421"/>
          <a:ext cx="838200" cy="20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109590</xdr:rowOff>
    </xdr:from>
    <xdr:to>
      <xdr:col>50</xdr:col>
      <xdr:colOff>114300</xdr:colOff>
      <xdr:row>77</xdr:row>
      <xdr:rowOff>161809</xdr:rowOff>
    </xdr:to>
    <xdr:cxnSp macro="">
      <xdr:nvCxnSpPr>
        <xdr:cNvPr id="409" name="直線コネクタ 408"/>
        <xdr:cNvCxnSpPr/>
      </xdr:nvCxnSpPr>
      <xdr:spPr>
        <a:xfrm>
          <a:off x="8750300" y="13311240"/>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109590</xdr:rowOff>
    </xdr:from>
    <xdr:to>
      <xdr:col>45</xdr:col>
      <xdr:colOff>177800</xdr:colOff>
      <xdr:row>77</xdr:row>
      <xdr:rowOff>165641</xdr:rowOff>
    </xdr:to>
    <xdr:cxnSp macro="">
      <xdr:nvCxnSpPr>
        <xdr:cNvPr id="412" name="直線コネクタ 411"/>
        <xdr:cNvCxnSpPr/>
      </xdr:nvCxnSpPr>
      <xdr:spPr>
        <a:xfrm flipV="1">
          <a:off x="7861300" y="13311240"/>
          <a:ext cx="889000" cy="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165641</xdr:rowOff>
    </xdr:from>
    <xdr:to>
      <xdr:col>41</xdr:col>
      <xdr:colOff>50800</xdr:colOff>
      <xdr:row>78</xdr:row>
      <xdr:rowOff>417</xdr:rowOff>
    </xdr:to>
    <xdr:cxnSp macro="">
      <xdr:nvCxnSpPr>
        <xdr:cNvPr id="415" name="直線コネクタ 414"/>
        <xdr:cNvCxnSpPr/>
      </xdr:nvCxnSpPr>
      <xdr:spPr>
        <a:xfrm flipV="1">
          <a:off x="6972300" y="13367291"/>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81421</xdr:rowOff>
    </xdr:from>
    <xdr:to>
      <xdr:col>55</xdr:col>
      <xdr:colOff>50800</xdr:colOff>
      <xdr:row>77</xdr:row>
      <xdr:rowOff>11571</xdr:rowOff>
    </xdr:to>
    <xdr:sp macro="" textlink="">
      <xdr:nvSpPr>
        <xdr:cNvPr id="425" name="楕円 424"/>
        <xdr:cNvSpPr/>
      </xdr:nvSpPr>
      <xdr:spPr>
        <a:xfrm>
          <a:off x="10426700" y="13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104298</xdr:rowOff>
    </xdr:from>
    <xdr:ext cx="534377" cy="259045"/>
    <xdr:sp macro="" textlink="">
      <xdr:nvSpPr>
        <xdr:cNvPr id="426" name="商工費該当値テキスト"/>
        <xdr:cNvSpPr txBox="1"/>
      </xdr:nvSpPr>
      <xdr:spPr>
        <a:xfrm>
          <a:off x="10528300" y="129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111009</xdr:rowOff>
    </xdr:from>
    <xdr:to>
      <xdr:col>50</xdr:col>
      <xdr:colOff>165100</xdr:colOff>
      <xdr:row>78</xdr:row>
      <xdr:rowOff>41159</xdr:rowOff>
    </xdr:to>
    <xdr:sp macro="" textlink="">
      <xdr:nvSpPr>
        <xdr:cNvPr id="427" name="楕円 426"/>
        <xdr:cNvSpPr/>
      </xdr:nvSpPr>
      <xdr:spPr>
        <a:xfrm>
          <a:off x="9588500" y="133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57686</xdr:rowOff>
    </xdr:from>
    <xdr:ext cx="534377" cy="259045"/>
    <xdr:sp macro="" textlink="">
      <xdr:nvSpPr>
        <xdr:cNvPr id="428" name="テキスト ボックス 427"/>
        <xdr:cNvSpPr txBox="1"/>
      </xdr:nvSpPr>
      <xdr:spPr>
        <a:xfrm>
          <a:off x="9372111" y="130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58790</xdr:rowOff>
    </xdr:from>
    <xdr:to>
      <xdr:col>46</xdr:col>
      <xdr:colOff>38100</xdr:colOff>
      <xdr:row>77</xdr:row>
      <xdr:rowOff>160390</xdr:rowOff>
    </xdr:to>
    <xdr:sp macro="" textlink="">
      <xdr:nvSpPr>
        <xdr:cNvPr id="429" name="楕円 428"/>
        <xdr:cNvSpPr/>
      </xdr:nvSpPr>
      <xdr:spPr>
        <a:xfrm>
          <a:off x="8699500" y="132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5467</xdr:rowOff>
    </xdr:from>
    <xdr:ext cx="534377" cy="259045"/>
    <xdr:sp macro="" textlink="">
      <xdr:nvSpPr>
        <xdr:cNvPr id="430" name="テキスト ボックス 429"/>
        <xdr:cNvSpPr txBox="1"/>
      </xdr:nvSpPr>
      <xdr:spPr>
        <a:xfrm>
          <a:off x="8483111" y="130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114841</xdr:rowOff>
    </xdr:from>
    <xdr:to>
      <xdr:col>41</xdr:col>
      <xdr:colOff>101600</xdr:colOff>
      <xdr:row>78</xdr:row>
      <xdr:rowOff>44991</xdr:rowOff>
    </xdr:to>
    <xdr:sp macro="" textlink="">
      <xdr:nvSpPr>
        <xdr:cNvPr id="431" name="楕円 430"/>
        <xdr:cNvSpPr/>
      </xdr:nvSpPr>
      <xdr:spPr>
        <a:xfrm>
          <a:off x="7810500" y="133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61518</xdr:rowOff>
    </xdr:from>
    <xdr:ext cx="534377" cy="259045"/>
    <xdr:sp macro="" textlink="">
      <xdr:nvSpPr>
        <xdr:cNvPr id="432" name="テキスト ボックス 431"/>
        <xdr:cNvSpPr txBox="1"/>
      </xdr:nvSpPr>
      <xdr:spPr>
        <a:xfrm>
          <a:off x="7594111" y="130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121067</xdr:rowOff>
    </xdr:from>
    <xdr:to>
      <xdr:col>36</xdr:col>
      <xdr:colOff>165100</xdr:colOff>
      <xdr:row>78</xdr:row>
      <xdr:rowOff>51217</xdr:rowOff>
    </xdr:to>
    <xdr:sp macro="" textlink="">
      <xdr:nvSpPr>
        <xdr:cNvPr id="433" name="楕円 432"/>
        <xdr:cNvSpPr/>
      </xdr:nvSpPr>
      <xdr:spPr>
        <a:xfrm>
          <a:off x="6921500" y="13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67744</xdr:rowOff>
    </xdr:from>
    <xdr:ext cx="534377" cy="259045"/>
    <xdr:sp macro="" textlink="">
      <xdr:nvSpPr>
        <xdr:cNvPr id="434" name="テキスト ボックス 433"/>
        <xdr:cNvSpPr txBox="1"/>
      </xdr:nvSpPr>
      <xdr:spPr>
        <a:xfrm>
          <a:off x="6705111" y="130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21893</xdr:rowOff>
    </xdr:from>
    <xdr:to>
      <xdr:col>55</xdr:col>
      <xdr:colOff>0</xdr:colOff>
      <xdr:row>95</xdr:row>
      <xdr:rowOff>148121</xdr:rowOff>
    </xdr:to>
    <xdr:cxnSp macro="">
      <xdr:nvCxnSpPr>
        <xdr:cNvPr id="461" name="直線コネクタ 460"/>
        <xdr:cNvCxnSpPr/>
      </xdr:nvCxnSpPr>
      <xdr:spPr>
        <a:xfrm>
          <a:off x="9639300" y="16309643"/>
          <a:ext cx="838200" cy="1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21893</xdr:rowOff>
    </xdr:from>
    <xdr:to>
      <xdr:col>50</xdr:col>
      <xdr:colOff>114300</xdr:colOff>
      <xdr:row>97</xdr:row>
      <xdr:rowOff>4784</xdr:rowOff>
    </xdr:to>
    <xdr:cxnSp macro="">
      <xdr:nvCxnSpPr>
        <xdr:cNvPr id="464" name="直線コネクタ 463"/>
        <xdr:cNvCxnSpPr/>
      </xdr:nvCxnSpPr>
      <xdr:spPr>
        <a:xfrm flipV="1">
          <a:off x="8750300" y="16309643"/>
          <a:ext cx="889000" cy="3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92709</xdr:rowOff>
    </xdr:from>
    <xdr:to>
      <xdr:col>45</xdr:col>
      <xdr:colOff>177800</xdr:colOff>
      <xdr:row>97</xdr:row>
      <xdr:rowOff>4784</xdr:rowOff>
    </xdr:to>
    <xdr:cxnSp macro="">
      <xdr:nvCxnSpPr>
        <xdr:cNvPr id="467" name="直線コネクタ 466"/>
        <xdr:cNvCxnSpPr/>
      </xdr:nvCxnSpPr>
      <xdr:spPr>
        <a:xfrm>
          <a:off x="7861300" y="16380459"/>
          <a:ext cx="8890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92709</xdr:rowOff>
    </xdr:from>
    <xdr:to>
      <xdr:col>41</xdr:col>
      <xdr:colOff>50800</xdr:colOff>
      <xdr:row>96</xdr:row>
      <xdr:rowOff>66877</xdr:rowOff>
    </xdr:to>
    <xdr:cxnSp macro="">
      <xdr:nvCxnSpPr>
        <xdr:cNvPr id="470" name="直線コネクタ 469"/>
        <xdr:cNvCxnSpPr/>
      </xdr:nvCxnSpPr>
      <xdr:spPr>
        <a:xfrm flipV="1">
          <a:off x="6972300" y="16380459"/>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97321</xdr:rowOff>
    </xdr:from>
    <xdr:to>
      <xdr:col>55</xdr:col>
      <xdr:colOff>50800</xdr:colOff>
      <xdr:row>96</xdr:row>
      <xdr:rowOff>27471</xdr:rowOff>
    </xdr:to>
    <xdr:sp macro="" textlink="">
      <xdr:nvSpPr>
        <xdr:cNvPr id="480" name="楕円 479"/>
        <xdr:cNvSpPr/>
      </xdr:nvSpPr>
      <xdr:spPr>
        <a:xfrm>
          <a:off x="10426700" y="163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120198</xdr:rowOff>
    </xdr:from>
    <xdr:ext cx="599010" cy="259045"/>
    <xdr:sp macro="" textlink="">
      <xdr:nvSpPr>
        <xdr:cNvPr id="481" name="土木費該当値テキスト"/>
        <xdr:cNvSpPr txBox="1"/>
      </xdr:nvSpPr>
      <xdr:spPr>
        <a:xfrm>
          <a:off x="10528300" y="1623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142543</xdr:rowOff>
    </xdr:from>
    <xdr:to>
      <xdr:col>50</xdr:col>
      <xdr:colOff>165100</xdr:colOff>
      <xdr:row>95</xdr:row>
      <xdr:rowOff>72693</xdr:rowOff>
    </xdr:to>
    <xdr:sp macro="" textlink="">
      <xdr:nvSpPr>
        <xdr:cNvPr id="482" name="楕円 481"/>
        <xdr:cNvSpPr/>
      </xdr:nvSpPr>
      <xdr:spPr>
        <a:xfrm>
          <a:off x="9588500" y="162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89220</xdr:rowOff>
    </xdr:from>
    <xdr:ext cx="599010" cy="259045"/>
    <xdr:sp macro="" textlink="">
      <xdr:nvSpPr>
        <xdr:cNvPr id="483" name="テキスト ボックス 482"/>
        <xdr:cNvSpPr txBox="1"/>
      </xdr:nvSpPr>
      <xdr:spPr>
        <a:xfrm>
          <a:off x="9339795" y="160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125434</xdr:rowOff>
    </xdr:from>
    <xdr:to>
      <xdr:col>46</xdr:col>
      <xdr:colOff>38100</xdr:colOff>
      <xdr:row>97</xdr:row>
      <xdr:rowOff>55584</xdr:rowOff>
    </xdr:to>
    <xdr:sp macro="" textlink="">
      <xdr:nvSpPr>
        <xdr:cNvPr id="484" name="楕円 483"/>
        <xdr:cNvSpPr/>
      </xdr:nvSpPr>
      <xdr:spPr>
        <a:xfrm>
          <a:off x="8699500" y="165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46711</xdr:rowOff>
    </xdr:from>
    <xdr:ext cx="534377" cy="259045"/>
    <xdr:sp macro="" textlink="">
      <xdr:nvSpPr>
        <xdr:cNvPr id="485" name="テキスト ボックス 484"/>
        <xdr:cNvSpPr txBox="1"/>
      </xdr:nvSpPr>
      <xdr:spPr>
        <a:xfrm>
          <a:off x="8483111" y="1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41909</xdr:rowOff>
    </xdr:from>
    <xdr:to>
      <xdr:col>41</xdr:col>
      <xdr:colOff>101600</xdr:colOff>
      <xdr:row>95</xdr:row>
      <xdr:rowOff>143509</xdr:rowOff>
    </xdr:to>
    <xdr:sp macro="" textlink="">
      <xdr:nvSpPr>
        <xdr:cNvPr id="486" name="楕円 485"/>
        <xdr:cNvSpPr/>
      </xdr:nvSpPr>
      <xdr:spPr>
        <a:xfrm>
          <a:off x="7810500" y="16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160036</xdr:rowOff>
    </xdr:from>
    <xdr:ext cx="599010" cy="259045"/>
    <xdr:sp macro="" textlink="">
      <xdr:nvSpPr>
        <xdr:cNvPr id="487" name="テキスト ボックス 486"/>
        <xdr:cNvSpPr txBox="1"/>
      </xdr:nvSpPr>
      <xdr:spPr>
        <a:xfrm>
          <a:off x="7561795" y="16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16077</xdr:rowOff>
    </xdr:from>
    <xdr:to>
      <xdr:col>36</xdr:col>
      <xdr:colOff>165100</xdr:colOff>
      <xdr:row>96</xdr:row>
      <xdr:rowOff>117677</xdr:rowOff>
    </xdr:to>
    <xdr:sp macro="" textlink="">
      <xdr:nvSpPr>
        <xdr:cNvPr id="488" name="楕円 487"/>
        <xdr:cNvSpPr/>
      </xdr:nvSpPr>
      <xdr:spPr>
        <a:xfrm>
          <a:off x="6921500" y="164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134204</xdr:rowOff>
    </xdr:from>
    <xdr:ext cx="534377" cy="259045"/>
    <xdr:sp macro="" textlink="">
      <xdr:nvSpPr>
        <xdr:cNvPr id="489" name="テキスト ボックス 488"/>
        <xdr:cNvSpPr txBox="1"/>
      </xdr:nvSpPr>
      <xdr:spPr>
        <a:xfrm>
          <a:off x="6705111" y="162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21125</xdr:rowOff>
    </xdr:from>
    <xdr:to>
      <xdr:col>85</xdr:col>
      <xdr:colOff>127000</xdr:colOff>
      <xdr:row>38</xdr:row>
      <xdr:rowOff>35138</xdr:rowOff>
    </xdr:to>
    <xdr:cxnSp macro="">
      <xdr:nvCxnSpPr>
        <xdr:cNvPr id="517" name="直線コネクタ 516"/>
        <xdr:cNvCxnSpPr/>
      </xdr:nvCxnSpPr>
      <xdr:spPr>
        <a:xfrm flipV="1">
          <a:off x="15481300" y="6536225"/>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10335</xdr:rowOff>
    </xdr:from>
    <xdr:to>
      <xdr:col>81</xdr:col>
      <xdr:colOff>50800</xdr:colOff>
      <xdr:row>38</xdr:row>
      <xdr:rowOff>35138</xdr:rowOff>
    </xdr:to>
    <xdr:cxnSp macro="">
      <xdr:nvCxnSpPr>
        <xdr:cNvPr id="520" name="直線コネクタ 519"/>
        <xdr:cNvCxnSpPr/>
      </xdr:nvCxnSpPr>
      <xdr:spPr>
        <a:xfrm>
          <a:off x="14592300" y="6525435"/>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10335</xdr:rowOff>
    </xdr:from>
    <xdr:to>
      <xdr:col>76</xdr:col>
      <xdr:colOff>114300</xdr:colOff>
      <xdr:row>38</xdr:row>
      <xdr:rowOff>122624</xdr:rowOff>
    </xdr:to>
    <xdr:cxnSp macro="">
      <xdr:nvCxnSpPr>
        <xdr:cNvPr id="523" name="直線コネクタ 522"/>
        <xdr:cNvCxnSpPr/>
      </xdr:nvCxnSpPr>
      <xdr:spPr>
        <a:xfrm flipV="1">
          <a:off x="13703300" y="6525435"/>
          <a:ext cx="8890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122624</xdr:rowOff>
    </xdr:from>
    <xdr:to>
      <xdr:col>71</xdr:col>
      <xdr:colOff>177800</xdr:colOff>
      <xdr:row>39</xdr:row>
      <xdr:rowOff>13124</xdr:rowOff>
    </xdr:to>
    <xdr:cxnSp macro="">
      <xdr:nvCxnSpPr>
        <xdr:cNvPr id="526" name="直線コネクタ 525"/>
        <xdr:cNvCxnSpPr/>
      </xdr:nvCxnSpPr>
      <xdr:spPr>
        <a:xfrm flipV="1">
          <a:off x="12814300" y="66377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141775</xdr:rowOff>
    </xdr:from>
    <xdr:to>
      <xdr:col>85</xdr:col>
      <xdr:colOff>177800</xdr:colOff>
      <xdr:row>38</xdr:row>
      <xdr:rowOff>71925</xdr:rowOff>
    </xdr:to>
    <xdr:sp macro="" textlink="">
      <xdr:nvSpPr>
        <xdr:cNvPr id="536" name="楕円 535"/>
        <xdr:cNvSpPr/>
      </xdr:nvSpPr>
      <xdr:spPr>
        <a:xfrm>
          <a:off x="16268700" y="64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120202</xdr:rowOff>
    </xdr:from>
    <xdr:ext cx="534377" cy="259045"/>
    <xdr:sp macro="" textlink="">
      <xdr:nvSpPr>
        <xdr:cNvPr id="537" name="消防費該当値テキスト"/>
        <xdr:cNvSpPr txBox="1"/>
      </xdr:nvSpPr>
      <xdr:spPr>
        <a:xfrm>
          <a:off x="16370300"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155789</xdr:rowOff>
    </xdr:from>
    <xdr:to>
      <xdr:col>81</xdr:col>
      <xdr:colOff>101600</xdr:colOff>
      <xdr:row>38</xdr:row>
      <xdr:rowOff>85939</xdr:rowOff>
    </xdr:to>
    <xdr:sp macro="" textlink="">
      <xdr:nvSpPr>
        <xdr:cNvPr id="538" name="楕円 537"/>
        <xdr:cNvSpPr/>
      </xdr:nvSpPr>
      <xdr:spPr>
        <a:xfrm>
          <a:off x="15430500" y="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77065</xdr:rowOff>
    </xdr:from>
    <xdr:ext cx="534377" cy="259045"/>
    <xdr:sp macro="" textlink="">
      <xdr:nvSpPr>
        <xdr:cNvPr id="539" name="テキスト ボックス 538"/>
        <xdr:cNvSpPr txBox="1"/>
      </xdr:nvSpPr>
      <xdr:spPr>
        <a:xfrm>
          <a:off x="15214111" y="659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130985</xdr:rowOff>
    </xdr:from>
    <xdr:to>
      <xdr:col>76</xdr:col>
      <xdr:colOff>165100</xdr:colOff>
      <xdr:row>38</xdr:row>
      <xdr:rowOff>61136</xdr:rowOff>
    </xdr:to>
    <xdr:sp macro="" textlink="">
      <xdr:nvSpPr>
        <xdr:cNvPr id="540" name="楕円 539"/>
        <xdr:cNvSpPr/>
      </xdr:nvSpPr>
      <xdr:spPr>
        <a:xfrm>
          <a:off x="14541500" y="6474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52262</xdr:rowOff>
    </xdr:from>
    <xdr:ext cx="534377" cy="259045"/>
    <xdr:sp macro="" textlink="">
      <xdr:nvSpPr>
        <xdr:cNvPr id="541" name="テキスト ボックス 540"/>
        <xdr:cNvSpPr txBox="1"/>
      </xdr:nvSpPr>
      <xdr:spPr>
        <a:xfrm>
          <a:off x="14325111" y="65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71824</xdr:rowOff>
    </xdr:from>
    <xdr:to>
      <xdr:col>72</xdr:col>
      <xdr:colOff>38100</xdr:colOff>
      <xdr:row>39</xdr:row>
      <xdr:rowOff>1974</xdr:rowOff>
    </xdr:to>
    <xdr:sp macro="" textlink="">
      <xdr:nvSpPr>
        <xdr:cNvPr id="542" name="楕円 541"/>
        <xdr:cNvSpPr/>
      </xdr:nvSpPr>
      <xdr:spPr>
        <a:xfrm>
          <a:off x="13652500" y="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164551</xdr:rowOff>
    </xdr:from>
    <xdr:ext cx="534377" cy="259045"/>
    <xdr:sp macro="" textlink="">
      <xdr:nvSpPr>
        <xdr:cNvPr id="543" name="テキスト ボックス 542"/>
        <xdr:cNvSpPr txBox="1"/>
      </xdr:nvSpPr>
      <xdr:spPr>
        <a:xfrm>
          <a:off x="13436111" y="66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133774</xdr:rowOff>
    </xdr:from>
    <xdr:to>
      <xdr:col>67</xdr:col>
      <xdr:colOff>101600</xdr:colOff>
      <xdr:row>39</xdr:row>
      <xdr:rowOff>63924</xdr:rowOff>
    </xdr:to>
    <xdr:sp macro="" textlink="">
      <xdr:nvSpPr>
        <xdr:cNvPr id="544" name="楕円 543"/>
        <xdr:cNvSpPr/>
      </xdr:nvSpPr>
      <xdr:spPr>
        <a:xfrm>
          <a:off x="12763500" y="66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55051</xdr:rowOff>
    </xdr:from>
    <xdr:ext cx="534377" cy="259045"/>
    <xdr:sp macro="" textlink="">
      <xdr:nvSpPr>
        <xdr:cNvPr id="545" name="テキスト ボックス 544"/>
        <xdr:cNvSpPr txBox="1"/>
      </xdr:nvSpPr>
      <xdr:spPr>
        <a:xfrm>
          <a:off x="12547111" y="67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26574</xdr:rowOff>
    </xdr:from>
    <xdr:to>
      <xdr:col>85</xdr:col>
      <xdr:colOff>127000</xdr:colOff>
      <xdr:row>57</xdr:row>
      <xdr:rowOff>60970</xdr:rowOff>
    </xdr:to>
    <xdr:cxnSp macro="">
      <xdr:nvCxnSpPr>
        <xdr:cNvPr id="574" name="直線コネクタ 573"/>
        <xdr:cNvCxnSpPr/>
      </xdr:nvCxnSpPr>
      <xdr:spPr>
        <a:xfrm flipV="1">
          <a:off x="15481300" y="9799224"/>
          <a:ext cx="8382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60970</xdr:rowOff>
    </xdr:from>
    <xdr:to>
      <xdr:col>81</xdr:col>
      <xdr:colOff>50800</xdr:colOff>
      <xdr:row>57</xdr:row>
      <xdr:rowOff>144691</xdr:rowOff>
    </xdr:to>
    <xdr:cxnSp macro="">
      <xdr:nvCxnSpPr>
        <xdr:cNvPr id="577" name="直線コネクタ 576"/>
        <xdr:cNvCxnSpPr/>
      </xdr:nvCxnSpPr>
      <xdr:spPr>
        <a:xfrm flipV="1">
          <a:off x="14592300" y="9833620"/>
          <a:ext cx="889000" cy="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93911</xdr:rowOff>
    </xdr:from>
    <xdr:to>
      <xdr:col>76</xdr:col>
      <xdr:colOff>114300</xdr:colOff>
      <xdr:row>57</xdr:row>
      <xdr:rowOff>144691</xdr:rowOff>
    </xdr:to>
    <xdr:cxnSp macro="">
      <xdr:nvCxnSpPr>
        <xdr:cNvPr id="580" name="直線コネクタ 579"/>
        <xdr:cNvCxnSpPr/>
      </xdr:nvCxnSpPr>
      <xdr:spPr>
        <a:xfrm>
          <a:off x="13703300" y="9866561"/>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93911</xdr:rowOff>
    </xdr:from>
    <xdr:to>
      <xdr:col>71</xdr:col>
      <xdr:colOff>177800</xdr:colOff>
      <xdr:row>57</xdr:row>
      <xdr:rowOff>108732</xdr:rowOff>
    </xdr:to>
    <xdr:cxnSp macro="">
      <xdr:nvCxnSpPr>
        <xdr:cNvPr id="583" name="直線コネクタ 582"/>
        <xdr:cNvCxnSpPr/>
      </xdr:nvCxnSpPr>
      <xdr:spPr>
        <a:xfrm flipV="1">
          <a:off x="12814300" y="986656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147224</xdr:rowOff>
    </xdr:from>
    <xdr:to>
      <xdr:col>85</xdr:col>
      <xdr:colOff>177800</xdr:colOff>
      <xdr:row>57</xdr:row>
      <xdr:rowOff>77374</xdr:rowOff>
    </xdr:to>
    <xdr:sp macro="" textlink="">
      <xdr:nvSpPr>
        <xdr:cNvPr id="593" name="楕円 592"/>
        <xdr:cNvSpPr/>
      </xdr:nvSpPr>
      <xdr:spPr>
        <a:xfrm>
          <a:off x="16268700" y="97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62151</xdr:rowOff>
    </xdr:from>
    <xdr:ext cx="534377" cy="259045"/>
    <xdr:sp macro="" textlink="">
      <xdr:nvSpPr>
        <xdr:cNvPr id="594" name="教育費該当値テキスト"/>
        <xdr:cNvSpPr txBox="1"/>
      </xdr:nvSpPr>
      <xdr:spPr>
        <a:xfrm>
          <a:off x="16370300" y="96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10170</xdr:rowOff>
    </xdr:from>
    <xdr:to>
      <xdr:col>81</xdr:col>
      <xdr:colOff>101600</xdr:colOff>
      <xdr:row>57</xdr:row>
      <xdr:rowOff>111770</xdr:rowOff>
    </xdr:to>
    <xdr:sp macro="" textlink="">
      <xdr:nvSpPr>
        <xdr:cNvPr id="595" name="楕円 594"/>
        <xdr:cNvSpPr/>
      </xdr:nvSpPr>
      <xdr:spPr>
        <a:xfrm>
          <a:off x="15430500" y="9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102897</xdr:rowOff>
    </xdr:from>
    <xdr:ext cx="534377" cy="259045"/>
    <xdr:sp macro="" textlink="">
      <xdr:nvSpPr>
        <xdr:cNvPr id="596" name="テキスト ボックス 595"/>
        <xdr:cNvSpPr txBox="1"/>
      </xdr:nvSpPr>
      <xdr:spPr>
        <a:xfrm>
          <a:off x="15214111" y="98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93891</xdr:rowOff>
    </xdr:from>
    <xdr:to>
      <xdr:col>76</xdr:col>
      <xdr:colOff>165100</xdr:colOff>
      <xdr:row>58</xdr:row>
      <xdr:rowOff>24041</xdr:rowOff>
    </xdr:to>
    <xdr:sp macro="" textlink="">
      <xdr:nvSpPr>
        <xdr:cNvPr id="597" name="楕円 596"/>
        <xdr:cNvSpPr/>
      </xdr:nvSpPr>
      <xdr:spPr>
        <a:xfrm>
          <a:off x="14541500" y="9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15168</xdr:rowOff>
    </xdr:from>
    <xdr:ext cx="534377" cy="259045"/>
    <xdr:sp macro="" textlink="">
      <xdr:nvSpPr>
        <xdr:cNvPr id="598" name="テキスト ボックス 597"/>
        <xdr:cNvSpPr txBox="1"/>
      </xdr:nvSpPr>
      <xdr:spPr>
        <a:xfrm>
          <a:off x="14325111" y="99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43111</xdr:rowOff>
    </xdr:from>
    <xdr:to>
      <xdr:col>72</xdr:col>
      <xdr:colOff>38100</xdr:colOff>
      <xdr:row>57</xdr:row>
      <xdr:rowOff>144711</xdr:rowOff>
    </xdr:to>
    <xdr:sp macro="" textlink="">
      <xdr:nvSpPr>
        <xdr:cNvPr id="599" name="楕円 598"/>
        <xdr:cNvSpPr/>
      </xdr:nvSpPr>
      <xdr:spPr>
        <a:xfrm>
          <a:off x="136525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135838</xdr:rowOff>
    </xdr:from>
    <xdr:ext cx="534377" cy="259045"/>
    <xdr:sp macro="" textlink="">
      <xdr:nvSpPr>
        <xdr:cNvPr id="600" name="テキスト ボックス 599"/>
        <xdr:cNvSpPr txBox="1"/>
      </xdr:nvSpPr>
      <xdr:spPr>
        <a:xfrm>
          <a:off x="13436111" y="99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57932</xdr:rowOff>
    </xdr:from>
    <xdr:to>
      <xdr:col>67</xdr:col>
      <xdr:colOff>101600</xdr:colOff>
      <xdr:row>57</xdr:row>
      <xdr:rowOff>159532</xdr:rowOff>
    </xdr:to>
    <xdr:sp macro="" textlink="">
      <xdr:nvSpPr>
        <xdr:cNvPr id="601" name="楕円 600"/>
        <xdr:cNvSpPr/>
      </xdr:nvSpPr>
      <xdr:spPr>
        <a:xfrm>
          <a:off x="12763500" y="98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150659</xdr:rowOff>
    </xdr:from>
    <xdr:ext cx="534377" cy="259045"/>
    <xdr:sp macro="" textlink="">
      <xdr:nvSpPr>
        <xdr:cNvPr id="602" name="テキスト ボックス 601"/>
        <xdr:cNvSpPr txBox="1"/>
      </xdr:nvSpPr>
      <xdr:spPr>
        <a:xfrm>
          <a:off x="12547111" y="99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95085</xdr:rowOff>
    </xdr:from>
    <xdr:to>
      <xdr:col>85</xdr:col>
      <xdr:colOff>126364</xdr:colOff>
      <xdr:row>79</xdr:row>
      <xdr:rowOff>44450</xdr:rowOff>
    </xdr:to>
    <xdr:cxnSp macro="">
      <xdr:nvCxnSpPr>
        <xdr:cNvPr id="626" name="直線コネクタ 625"/>
        <xdr:cNvCxnSpPr/>
      </xdr:nvCxnSpPr>
      <xdr:spPr>
        <a:xfrm flipV="1">
          <a:off x="16317595" y="12782385"/>
          <a:ext cx="1269" cy="806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41762</xdr:rowOff>
    </xdr:from>
    <xdr:ext cx="599010" cy="259045"/>
    <xdr:sp macro="" textlink="">
      <xdr:nvSpPr>
        <xdr:cNvPr id="629" name="災害復旧費最大値テキスト"/>
        <xdr:cNvSpPr txBox="1"/>
      </xdr:nvSpPr>
      <xdr:spPr>
        <a:xfrm>
          <a:off x="16370300" y="125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95085</xdr:rowOff>
    </xdr:from>
    <xdr:to>
      <xdr:col>86</xdr:col>
      <xdr:colOff>25400</xdr:colOff>
      <xdr:row>74</xdr:row>
      <xdr:rowOff>95085</xdr:rowOff>
    </xdr:to>
    <xdr:cxnSp macro="">
      <xdr:nvCxnSpPr>
        <xdr:cNvPr id="630" name="直線コネクタ 629"/>
        <xdr:cNvCxnSpPr/>
      </xdr:nvCxnSpPr>
      <xdr:spPr>
        <a:xfrm>
          <a:off x="16230600" y="1278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117541</xdr:rowOff>
    </xdr:from>
    <xdr:to>
      <xdr:col>85</xdr:col>
      <xdr:colOff>127000</xdr:colOff>
      <xdr:row>79</xdr:row>
      <xdr:rowOff>34727</xdr:rowOff>
    </xdr:to>
    <xdr:cxnSp macro="">
      <xdr:nvCxnSpPr>
        <xdr:cNvPr id="631" name="直線コネクタ 630"/>
        <xdr:cNvCxnSpPr/>
      </xdr:nvCxnSpPr>
      <xdr:spPr>
        <a:xfrm>
          <a:off x="15481300" y="12633391"/>
          <a:ext cx="8382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105140</xdr:rowOff>
    </xdr:from>
    <xdr:ext cx="534377" cy="259045"/>
    <xdr:sp macro="" textlink="">
      <xdr:nvSpPr>
        <xdr:cNvPr id="632" name="災害復旧費平均値テキスト"/>
        <xdr:cNvSpPr txBox="1"/>
      </xdr:nvSpPr>
      <xdr:spPr>
        <a:xfrm>
          <a:off x="16370300" y="133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82263</xdr:rowOff>
    </xdr:from>
    <xdr:to>
      <xdr:col>85</xdr:col>
      <xdr:colOff>177800</xdr:colOff>
      <xdr:row>79</xdr:row>
      <xdr:rowOff>12413</xdr:rowOff>
    </xdr:to>
    <xdr:sp macro="" textlink="">
      <xdr:nvSpPr>
        <xdr:cNvPr id="633" name="フローチャート: 判断 632"/>
        <xdr:cNvSpPr/>
      </xdr:nvSpPr>
      <xdr:spPr>
        <a:xfrm>
          <a:off x="16268700" y="134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147244</xdr:rowOff>
    </xdr:from>
    <xdr:to>
      <xdr:col>81</xdr:col>
      <xdr:colOff>50800</xdr:colOff>
      <xdr:row>73</xdr:row>
      <xdr:rowOff>117541</xdr:rowOff>
    </xdr:to>
    <xdr:cxnSp macro="">
      <xdr:nvCxnSpPr>
        <xdr:cNvPr id="634" name="直線コネクタ 633"/>
        <xdr:cNvCxnSpPr/>
      </xdr:nvCxnSpPr>
      <xdr:spPr>
        <a:xfrm>
          <a:off x="14592300" y="12320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66901</xdr:rowOff>
    </xdr:from>
    <xdr:to>
      <xdr:col>81</xdr:col>
      <xdr:colOff>101600</xdr:colOff>
      <xdr:row>78</xdr:row>
      <xdr:rowOff>168501</xdr:rowOff>
    </xdr:to>
    <xdr:sp macro="" textlink="">
      <xdr:nvSpPr>
        <xdr:cNvPr id="635" name="フローチャート: 判断 634"/>
        <xdr:cNvSpPr/>
      </xdr:nvSpPr>
      <xdr:spPr>
        <a:xfrm>
          <a:off x="154305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159628</xdr:rowOff>
    </xdr:from>
    <xdr:ext cx="534377" cy="259045"/>
    <xdr:sp macro="" textlink="">
      <xdr:nvSpPr>
        <xdr:cNvPr id="636" name="テキスト ボックス 635"/>
        <xdr:cNvSpPr txBox="1"/>
      </xdr:nvSpPr>
      <xdr:spPr>
        <a:xfrm>
          <a:off x="15214111" y="135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147244</xdr:rowOff>
    </xdr:from>
    <xdr:to>
      <xdr:col>76</xdr:col>
      <xdr:colOff>114300</xdr:colOff>
      <xdr:row>77</xdr:row>
      <xdr:rowOff>114965</xdr:rowOff>
    </xdr:to>
    <xdr:cxnSp macro="">
      <xdr:nvCxnSpPr>
        <xdr:cNvPr id="637" name="直線コネクタ 636"/>
        <xdr:cNvCxnSpPr/>
      </xdr:nvCxnSpPr>
      <xdr:spPr>
        <a:xfrm flipV="1">
          <a:off x="13703300" y="12320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91551</xdr:rowOff>
    </xdr:from>
    <xdr:to>
      <xdr:col>76</xdr:col>
      <xdr:colOff>165100</xdr:colOff>
      <xdr:row>79</xdr:row>
      <xdr:rowOff>21701</xdr:rowOff>
    </xdr:to>
    <xdr:sp macro="" textlink="">
      <xdr:nvSpPr>
        <xdr:cNvPr id="638" name="フローチャート: 判断 637"/>
        <xdr:cNvSpPr/>
      </xdr:nvSpPr>
      <xdr:spPr>
        <a:xfrm>
          <a:off x="14541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12828</xdr:rowOff>
    </xdr:from>
    <xdr:ext cx="469744" cy="259045"/>
    <xdr:sp macro="" textlink="">
      <xdr:nvSpPr>
        <xdr:cNvPr id="639" name="テキスト ボックス 638"/>
        <xdr:cNvSpPr txBox="1"/>
      </xdr:nvSpPr>
      <xdr:spPr>
        <a:xfrm>
          <a:off x="14357428"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114965</xdr:rowOff>
    </xdr:from>
    <xdr:to>
      <xdr:col>71</xdr:col>
      <xdr:colOff>177800</xdr:colOff>
      <xdr:row>79</xdr:row>
      <xdr:rowOff>30110</xdr:rowOff>
    </xdr:to>
    <xdr:cxnSp macro="">
      <xdr:nvCxnSpPr>
        <xdr:cNvPr id="640" name="直線コネクタ 639"/>
        <xdr:cNvCxnSpPr/>
      </xdr:nvCxnSpPr>
      <xdr:spPr>
        <a:xfrm flipV="1">
          <a:off x="12814300" y="13316615"/>
          <a:ext cx="889000" cy="2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71389</xdr:rowOff>
    </xdr:from>
    <xdr:to>
      <xdr:col>72</xdr:col>
      <xdr:colOff>38100</xdr:colOff>
      <xdr:row>79</xdr:row>
      <xdr:rowOff>1539</xdr:rowOff>
    </xdr:to>
    <xdr:sp macro="" textlink="">
      <xdr:nvSpPr>
        <xdr:cNvPr id="641" name="フローチャート: 判断 640"/>
        <xdr:cNvSpPr/>
      </xdr:nvSpPr>
      <xdr:spPr>
        <a:xfrm>
          <a:off x="13652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164116</xdr:rowOff>
    </xdr:from>
    <xdr:ext cx="534377" cy="259045"/>
    <xdr:sp macro="" textlink="">
      <xdr:nvSpPr>
        <xdr:cNvPr id="642" name="テキスト ボックス 641"/>
        <xdr:cNvSpPr txBox="1"/>
      </xdr:nvSpPr>
      <xdr:spPr>
        <a:xfrm>
          <a:off x="13436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95079</xdr:rowOff>
    </xdr:from>
    <xdr:to>
      <xdr:col>67</xdr:col>
      <xdr:colOff>101600</xdr:colOff>
      <xdr:row>79</xdr:row>
      <xdr:rowOff>25229</xdr:rowOff>
    </xdr:to>
    <xdr:sp macro="" textlink="">
      <xdr:nvSpPr>
        <xdr:cNvPr id="643" name="フローチャート: 判断 642"/>
        <xdr:cNvSpPr/>
      </xdr:nvSpPr>
      <xdr:spPr>
        <a:xfrm>
          <a:off x="12763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41756</xdr:rowOff>
    </xdr:from>
    <xdr:ext cx="469744" cy="259045"/>
    <xdr:sp macro="" textlink="">
      <xdr:nvSpPr>
        <xdr:cNvPr id="644" name="テキスト ボックス 643"/>
        <xdr:cNvSpPr txBox="1"/>
      </xdr:nvSpPr>
      <xdr:spPr>
        <a:xfrm>
          <a:off x="12579428"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155377</xdr:rowOff>
    </xdr:from>
    <xdr:to>
      <xdr:col>85</xdr:col>
      <xdr:colOff>177800</xdr:colOff>
      <xdr:row>79</xdr:row>
      <xdr:rowOff>85527</xdr:rowOff>
    </xdr:to>
    <xdr:sp macro="" textlink="">
      <xdr:nvSpPr>
        <xdr:cNvPr id="650" name="楕円 649"/>
        <xdr:cNvSpPr/>
      </xdr:nvSpPr>
      <xdr:spPr>
        <a:xfrm>
          <a:off x="162687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70304</xdr:rowOff>
    </xdr:from>
    <xdr:ext cx="469744" cy="259045"/>
    <xdr:sp macro="" textlink="">
      <xdr:nvSpPr>
        <xdr:cNvPr id="651" name="災害復旧費該当値テキスト"/>
        <xdr:cNvSpPr txBox="1"/>
      </xdr:nvSpPr>
      <xdr:spPr>
        <a:xfrm>
          <a:off x="16370300" y="1344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66741</xdr:rowOff>
    </xdr:from>
    <xdr:to>
      <xdr:col>81</xdr:col>
      <xdr:colOff>101600</xdr:colOff>
      <xdr:row>73</xdr:row>
      <xdr:rowOff>168341</xdr:rowOff>
    </xdr:to>
    <xdr:sp macro="" textlink="">
      <xdr:nvSpPr>
        <xdr:cNvPr id="652" name="楕円 651"/>
        <xdr:cNvSpPr/>
      </xdr:nvSpPr>
      <xdr:spPr>
        <a:xfrm>
          <a:off x="15430500" y="12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13418</xdr:rowOff>
    </xdr:from>
    <xdr:ext cx="599010" cy="259045"/>
    <xdr:sp macro="" textlink="">
      <xdr:nvSpPr>
        <xdr:cNvPr id="653" name="テキスト ボックス 652"/>
        <xdr:cNvSpPr txBox="1"/>
      </xdr:nvSpPr>
      <xdr:spPr>
        <a:xfrm>
          <a:off x="15181795" y="1235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96444</xdr:rowOff>
    </xdr:from>
    <xdr:to>
      <xdr:col>76</xdr:col>
      <xdr:colOff>165100</xdr:colOff>
      <xdr:row>72</xdr:row>
      <xdr:rowOff>26594</xdr:rowOff>
    </xdr:to>
    <xdr:sp macro="" textlink="">
      <xdr:nvSpPr>
        <xdr:cNvPr id="654" name="楕円 653"/>
        <xdr:cNvSpPr/>
      </xdr:nvSpPr>
      <xdr:spPr>
        <a:xfrm>
          <a:off x="14541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43121</xdr:rowOff>
    </xdr:from>
    <xdr:ext cx="599010" cy="259045"/>
    <xdr:sp macro="" textlink="">
      <xdr:nvSpPr>
        <xdr:cNvPr id="655" name="テキスト ボックス 654"/>
        <xdr:cNvSpPr txBox="1"/>
      </xdr:nvSpPr>
      <xdr:spPr>
        <a:xfrm>
          <a:off x="14292795" y="120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64165</xdr:rowOff>
    </xdr:from>
    <xdr:to>
      <xdr:col>72</xdr:col>
      <xdr:colOff>38100</xdr:colOff>
      <xdr:row>77</xdr:row>
      <xdr:rowOff>165765</xdr:rowOff>
    </xdr:to>
    <xdr:sp macro="" textlink="">
      <xdr:nvSpPr>
        <xdr:cNvPr id="656" name="楕円 655"/>
        <xdr:cNvSpPr/>
      </xdr:nvSpPr>
      <xdr:spPr>
        <a:xfrm>
          <a:off x="13652500" y="132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10842</xdr:rowOff>
    </xdr:from>
    <xdr:ext cx="534377" cy="259045"/>
    <xdr:sp macro="" textlink="">
      <xdr:nvSpPr>
        <xdr:cNvPr id="657" name="テキスト ボックス 656"/>
        <xdr:cNvSpPr txBox="1"/>
      </xdr:nvSpPr>
      <xdr:spPr>
        <a:xfrm>
          <a:off x="13436111" y="130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150760</xdr:rowOff>
    </xdr:from>
    <xdr:to>
      <xdr:col>67</xdr:col>
      <xdr:colOff>101600</xdr:colOff>
      <xdr:row>79</xdr:row>
      <xdr:rowOff>80910</xdr:rowOff>
    </xdr:to>
    <xdr:sp macro="" textlink="">
      <xdr:nvSpPr>
        <xdr:cNvPr id="658" name="楕円 657"/>
        <xdr:cNvSpPr/>
      </xdr:nvSpPr>
      <xdr:spPr>
        <a:xfrm>
          <a:off x="12763500" y="1352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72037</xdr:rowOff>
    </xdr:from>
    <xdr:ext cx="469744" cy="259045"/>
    <xdr:sp macro="" textlink="">
      <xdr:nvSpPr>
        <xdr:cNvPr id="659" name="テキスト ボックス 658"/>
        <xdr:cNvSpPr txBox="1"/>
      </xdr:nvSpPr>
      <xdr:spPr>
        <a:xfrm>
          <a:off x="12579428" y="1361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25198</xdr:rowOff>
    </xdr:from>
    <xdr:to>
      <xdr:col>85</xdr:col>
      <xdr:colOff>127000</xdr:colOff>
      <xdr:row>97</xdr:row>
      <xdr:rowOff>53029</xdr:rowOff>
    </xdr:to>
    <xdr:cxnSp macro="">
      <xdr:nvCxnSpPr>
        <xdr:cNvPr id="686" name="直線コネクタ 685"/>
        <xdr:cNvCxnSpPr/>
      </xdr:nvCxnSpPr>
      <xdr:spPr>
        <a:xfrm>
          <a:off x="15481300" y="16655848"/>
          <a:ext cx="8382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4767</xdr:rowOff>
    </xdr:from>
    <xdr:to>
      <xdr:col>81</xdr:col>
      <xdr:colOff>50800</xdr:colOff>
      <xdr:row>97</xdr:row>
      <xdr:rowOff>25198</xdr:rowOff>
    </xdr:to>
    <xdr:cxnSp macro="">
      <xdr:nvCxnSpPr>
        <xdr:cNvPr id="689" name="直線コネクタ 688"/>
        <xdr:cNvCxnSpPr/>
      </xdr:nvCxnSpPr>
      <xdr:spPr>
        <a:xfrm>
          <a:off x="14592300" y="16635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4767</xdr:rowOff>
    </xdr:from>
    <xdr:to>
      <xdr:col>76</xdr:col>
      <xdr:colOff>114300</xdr:colOff>
      <xdr:row>97</xdr:row>
      <xdr:rowOff>24997</xdr:rowOff>
    </xdr:to>
    <xdr:cxnSp macro="">
      <xdr:nvCxnSpPr>
        <xdr:cNvPr id="692" name="直線コネクタ 691"/>
        <xdr:cNvCxnSpPr/>
      </xdr:nvCxnSpPr>
      <xdr:spPr>
        <a:xfrm flipV="1">
          <a:off x="13703300" y="1663541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3674</xdr:rowOff>
    </xdr:from>
    <xdr:to>
      <xdr:col>71</xdr:col>
      <xdr:colOff>177800</xdr:colOff>
      <xdr:row>97</xdr:row>
      <xdr:rowOff>24997</xdr:rowOff>
    </xdr:to>
    <xdr:cxnSp macro="">
      <xdr:nvCxnSpPr>
        <xdr:cNvPr id="695" name="直線コネクタ 694"/>
        <xdr:cNvCxnSpPr/>
      </xdr:nvCxnSpPr>
      <xdr:spPr>
        <a:xfrm>
          <a:off x="12814300" y="16634324"/>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2229</xdr:rowOff>
    </xdr:from>
    <xdr:to>
      <xdr:col>85</xdr:col>
      <xdr:colOff>177800</xdr:colOff>
      <xdr:row>97</xdr:row>
      <xdr:rowOff>103829</xdr:rowOff>
    </xdr:to>
    <xdr:sp macro="" textlink="">
      <xdr:nvSpPr>
        <xdr:cNvPr id="705" name="楕円 704"/>
        <xdr:cNvSpPr/>
      </xdr:nvSpPr>
      <xdr:spPr>
        <a:xfrm>
          <a:off x="16268700" y="16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152106</xdr:rowOff>
    </xdr:from>
    <xdr:ext cx="534377" cy="259045"/>
    <xdr:sp macro="" textlink="">
      <xdr:nvSpPr>
        <xdr:cNvPr id="706" name="公債費該当値テキスト"/>
        <xdr:cNvSpPr txBox="1"/>
      </xdr:nvSpPr>
      <xdr:spPr>
        <a:xfrm>
          <a:off x="16370300" y="1661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145848</xdr:rowOff>
    </xdr:from>
    <xdr:to>
      <xdr:col>81</xdr:col>
      <xdr:colOff>101600</xdr:colOff>
      <xdr:row>97</xdr:row>
      <xdr:rowOff>75998</xdr:rowOff>
    </xdr:to>
    <xdr:sp macro="" textlink="">
      <xdr:nvSpPr>
        <xdr:cNvPr id="707" name="楕円 706"/>
        <xdr:cNvSpPr/>
      </xdr:nvSpPr>
      <xdr:spPr>
        <a:xfrm>
          <a:off x="15430500" y="166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67125</xdr:rowOff>
    </xdr:from>
    <xdr:ext cx="534377" cy="259045"/>
    <xdr:sp macro="" textlink="">
      <xdr:nvSpPr>
        <xdr:cNvPr id="708" name="テキスト ボックス 707"/>
        <xdr:cNvSpPr txBox="1"/>
      </xdr:nvSpPr>
      <xdr:spPr>
        <a:xfrm>
          <a:off x="15214111" y="166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125417</xdr:rowOff>
    </xdr:from>
    <xdr:to>
      <xdr:col>76</xdr:col>
      <xdr:colOff>165100</xdr:colOff>
      <xdr:row>97</xdr:row>
      <xdr:rowOff>55567</xdr:rowOff>
    </xdr:to>
    <xdr:sp macro="" textlink="">
      <xdr:nvSpPr>
        <xdr:cNvPr id="709" name="楕円 708"/>
        <xdr:cNvSpPr/>
      </xdr:nvSpPr>
      <xdr:spPr>
        <a:xfrm>
          <a:off x="14541500" y="16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46694</xdr:rowOff>
    </xdr:from>
    <xdr:ext cx="534377" cy="259045"/>
    <xdr:sp macro="" textlink="">
      <xdr:nvSpPr>
        <xdr:cNvPr id="710" name="テキスト ボックス 709"/>
        <xdr:cNvSpPr txBox="1"/>
      </xdr:nvSpPr>
      <xdr:spPr>
        <a:xfrm>
          <a:off x="14325111" y="166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145647</xdr:rowOff>
    </xdr:from>
    <xdr:to>
      <xdr:col>72</xdr:col>
      <xdr:colOff>38100</xdr:colOff>
      <xdr:row>97</xdr:row>
      <xdr:rowOff>75797</xdr:rowOff>
    </xdr:to>
    <xdr:sp macro="" textlink="">
      <xdr:nvSpPr>
        <xdr:cNvPr id="711" name="楕円 710"/>
        <xdr:cNvSpPr/>
      </xdr:nvSpPr>
      <xdr:spPr>
        <a:xfrm>
          <a:off x="13652500" y="166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66924</xdr:rowOff>
    </xdr:from>
    <xdr:ext cx="534377" cy="259045"/>
    <xdr:sp macro="" textlink="">
      <xdr:nvSpPr>
        <xdr:cNvPr id="712" name="テキスト ボックス 711"/>
        <xdr:cNvSpPr txBox="1"/>
      </xdr:nvSpPr>
      <xdr:spPr>
        <a:xfrm>
          <a:off x="13436111" y="166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124324</xdr:rowOff>
    </xdr:from>
    <xdr:to>
      <xdr:col>67</xdr:col>
      <xdr:colOff>101600</xdr:colOff>
      <xdr:row>97</xdr:row>
      <xdr:rowOff>54474</xdr:rowOff>
    </xdr:to>
    <xdr:sp macro="" textlink="">
      <xdr:nvSpPr>
        <xdr:cNvPr id="713" name="楕円 712"/>
        <xdr:cNvSpPr/>
      </xdr:nvSpPr>
      <xdr:spPr>
        <a:xfrm>
          <a:off x="12763500" y="165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45601</xdr:rowOff>
    </xdr:from>
    <xdr:ext cx="534377" cy="259045"/>
    <xdr:sp macro="" textlink="">
      <xdr:nvSpPr>
        <xdr:cNvPr id="714" name="テキスト ボックス 713"/>
        <xdr:cNvSpPr txBox="1"/>
      </xdr:nvSpPr>
      <xdr:spPr>
        <a:xfrm>
          <a:off x="12547111" y="166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ja-JP" altLang="ja-JP" sz="1300">
              <a:solidFill>
                <a:schemeClr val="dk1"/>
              </a:solidFill>
              <a:effectLst/>
              <a:latin typeface="ＭＳ Ｐゴシック" pitchFamily="50" charset="-128"/>
              <a:ea typeface="ＭＳ Ｐゴシック" pitchFamily="50" charset="-128"/>
              <a:cs typeface="+mn-cs"/>
            </a:rPr>
            <a:t>商工費、</a:t>
          </a:r>
          <a:r>
            <a:rPr kumimoji="1" lang="ja-JP" altLang="en-US" sz="1300">
              <a:solidFill>
                <a:schemeClr val="dk1"/>
              </a:solidFill>
              <a:effectLst/>
              <a:latin typeface="ＭＳ Ｐゴシック" pitchFamily="50" charset="-128"/>
              <a:ea typeface="ＭＳ Ｐゴシック" pitchFamily="50" charset="-128"/>
              <a:cs typeface="+mn-cs"/>
            </a:rPr>
            <a:t>衛生費、</a:t>
          </a:r>
          <a:r>
            <a:rPr kumimoji="1" lang="ja-JP" altLang="ja-JP" sz="1300">
              <a:solidFill>
                <a:schemeClr val="dk1"/>
              </a:solidFill>
              <a:effectLst/>
              <a:latin typeface="ＭＳ Ｐゴシック" pitchFamily="50" charset="-128"/>
              <a:ea typeface="ＭＳ Ｐゴシック" pitchFamily="50" charset="-128"/>
              <a:cs typeface="+mn-cs"/>
            </a:rPr>
            <a:t>土木費が類似団体の平均を上回っている。商工費では当村は観光立村として観光事業に力を入れている</a:t>
          </a:r>
          <a:r>
            <a:rPr kumimoji="1" lang="ja-JP" altLang="en-US" sz="1300">
              <a:solidFill>
                <a:schemeClr val="dk1"/>
              </a:solidFill>
              <a:effectLst/>
              <a:latin typeface="ＭＳ Ｐゴシック" pitchFamily="50" charset="-128"/>
              <a:ea typeface="ＭＳ Ｐゴシック" pitchFamily="50" charset="-128"/>
              <a:cs typeface="+mn-cs"/>
            </a:rPr>
            <a:t>ため</a:t>
          </a:r>
          <a:r>
            <a:rPr kumimoji="1" lang="ja-JP" altLang="ja-JP" sz="1300">
              <a:solidFill>
                <a:schemeClr val="dk1"/>
              </a:solidFill>
              <a:effectLst/>
              <a:latin typeface="ＭＳ Ｐゴシック" pitchFamily="50" charset="-128"/>
              <a:ea typeface="ＭＳ Ｐゴシック" pitchFamily="50" charset="-128"/>
              <a:cs typeface="+mn-cs"/>
            </a:rPr>
            <a:t>。また土木費では、雪国であることから除雪費、冬期間での道路施設の破損などによる維持管理費、道路改良等に多額の費用が掛かっている</a:t>
          </a:r>
          <a:r>
            <a:rPr kumimoji="1" lang="ja-JP" altLang="en-US" sz="1300">
              <a:solidFill>
                <a:schemeClr val="dk1"/>
              </a:solidFill>
              <a:effectLst/>
              <a:latin typeface="ＭＳ Ｐゴシック" pitchFamily="50" charset="-128"/>
              <a:ea typeface="ＭＳ Ｐゴシック" pitchFamily="50" charset="-128"/>
              <a:cs typeface="+mn-cs"/>
            </a:rPr>
            <a:t>ため。衛生費では</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itchFamily="50" charset="-128"/>
              <a:ea typeface="ＭＳ Ｐゴシック" pitchFamily="50" charset="-128"/>
              <a:cs typeface="+mn-cs"/>
            </a:rPr>
            <a:t>広域ごみ処理化による処理施設建設に係る一部事務組合への負担</a:t>
          </a:r>
          <a:r>
            <a:rPr kumimoji="1" lang="ja-JP" altLang="en-US" sz="1300">
              <a:solidFill>
                <a:schemeClr val="dk1"/>
              </a:solidFill>
              <a:effectLst/>
              <a:latin typeface="ＭＳ Ｐゴシック" pitchFamily="50" charset="-128"/>
              <a:ea typeface="ＭＳ Ｐゴシック" pitchFamily="50" charset="-128"/>
              <a:cs typeface="+mn-cs"/>
            </a:rPr>
            <a:t>金の増加によるためである。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平成</a:t>
          </a:r>
          <a:r>
            <a:rPr kumimoji="1" lang="en-US" altLang="ja-JP" sz="1400">
              <a:solidFill>
                <a:schemeClr val="dk1"/>
              </a:solidFill>
              <a:effectLst/>
              <a:latin typeface="ＭＳ ゴシック" pitchFamily="49" charset="-128"/>
              <a:ea typeface="ＭＳ ゴシック" pitchFamily="49" charset="-128"/>
              <a:cs typeface="+mn-cs"/>
            </a:rPr>
            <a:t>26</a:t>
          </a:r>
          <a:r>
            <a:rPr kumimoji="1" lang="ja-JP" altLang="ja-JP" sz="1400">
              <a:solidFill>
                <a:schemeClr val="dk1"/>
              </a:solidFill>
              <a:effectLst/>
              <a:latin typeface="ＭＳ ゴシック" pitchFamily="49" charset="-128"/>
              <a:ea typeface="ＭＳ ゴシック" pitchFamily="49" charset="-128"/>
              <a:cs typeface="+mn-cs"/>
            </a:rPr>
            <a:t>年以降、震災復旧・復興により多額の一般財源が必要となったことにより財政調整基金を取り崩したが、平成</a:t>
          </a:r>
          <a:r>
            <a:rPr kumimoji="1" lang="en-US" altLang="ja-JP" sz="1400">
              <a:solidFill>
                <a:schemeClr val="dk1"/>
              </a:solidFill>
              <a:effectLst/>
              <a:latin typeface="ＭＳ ゴシック" pitchFamily="49" charset="-128"/>
              <a:ea typeface="ＭＳ ゴシック" pitchFamily="49" charset="-128"/>
              <a:cs typeface="+mn-cs"/>
            </a:rPr>
            <a:t>28</a:t>
          </a:r>
          <a:r>
            <a:rPr kumimoji="1" lang="ja-JP" altLang="ja-JP" sz="1400">
              <a:solidFill>
                <a:schemeClr val="dk1"/>
              </a:solidFill>
              <a:effectLst/>
              <a:latin typeface="ＭＳ ゴシック" pitchFamily="49" charset="-128"/>
              <a:ea typeface="ＭＳ ゴシック" pitchFamily="49" charset="-128"/>
              <a:cs typeface="+mn-cs"/>
            </a:rPr>
            <a:t>年度でほぼ事業が完了し関連する国支出金等の交付も受け、</a:t>
          </a:r>
          <a:r>
            <a:rPr kumimoji="1" lang="ja-JP" altLang="en-US" sz="1400">
              <a:solidFill>
                <a:schemeClr val="dk1"/>
              </a:solidFill>
              <a:effectLst/>
              <a:latin typeface="ＭＳ ゴシック" pitchFamily="49" charset="-128"/>
              <a:ea typeface="ＭＳ ゴシック" pitchFamily="49" charset="-128"/>
              <a:cs typeface="+mn-cs"/>
            </a:rPr>
            <a:t>平成</a:t>
          </a:r>
          <a:r>
            <a:rPr kumimoji="1" lang="en-US" altLang="ja-JP" sz="1400">
              <a:solidFill>
                <a:schemeClr val="dk1"/>
              </a:solidFill>
              <a:effectLst/>
              <a:latin typeface="ＭＳ ゴシック" pitchFamily="49" charset="-128"/>
              <a:ea typeface="ＭＳ ゴシック" pitchFamily="49" charset="-128"/>
              <a:cs typeface="+mn-cs"/>
            </a:rPr>
            <a:t>29</a:t>
          </a:r>
          <a:r>
            <a:rPr kumimoji="1" lang="ja-JP" altLang="en-US" sz="1400">
              <a:solidFill>
                <a:schemeClr val="dk1"/>
              </a:solidFill>
              <a:effectLst/>
              <a:latin typeface="ＭＳ ゴシック" pitchFamily="49" charset="-128"/>
              <a:ea typeface="ＭＳ ゴシック" pitchFamily="49" charset="-128"/>
              <a:cs typeface="+mn-cs"/>
            </a:rPr>
            <a:t>年度は余剰金処分により</a:t>
          </a:r>
          <a:r>
            <a:rPr kumimoji="1" lang="en-US" altLang="ja-JP" sz="1400">
              <a:solidFill>
                <a:schemeClr val="dk1"/>
              </a:solidFill>
              <a:effectLst/>
              <a:latin typeface="ＭＳ ゴシック" pitchFamily="49" charset="-128"/>
              <a:ea typeface="ＭＳ ゴシック" pitchFamily="49" charset="-128"/>
              <a:cs typeface="+mn-cs"/>
            </a:rPr>
            <a:t>2</a:t>
          </a:r>
          <a:r>
            <a:rPr kumimoji="1" lang="ja-JP" altLang="en-US" sz="1400">
              <a:solidFill>
                <a:schemeClr val="dk1"/>
              </a:solidFill>
              <a:effectLst/>
              <a:latin typeface="ＭＳ ゴシック" pitchFamily="49" charset="-128"/>
              <a:ea typeface="ＭＳ ゴシック" pitchFamily="49" charset="-128"/>
              <a:cs typeface="+mn-cs"/>
            </a:rPr>
            <a:t>億</a:t>
          </a:r>
          <a:r>
            <a:rPr kumimoji="1" lang="en-US" altLang="ja-JP" sz="1400">
              <a:solidFill>
                <a:schemeClr val="dk1"/>
              </a:solidFill>
              <a:effectLst/>
              <a:latin typeface="ＭＳ ゴシック" pitchFamily="49" charset="-128"/>
              <a:ea typeface="ＭＳ ゴシック" pitchFamily="49" charset="-128"/>
              <a:cs typeface="+mn-cs"/>
            </a:rPr>
            <a:t>8</a:t>
          </a:r>
          <a:r>
            <a:rPr kumimoji="1" lang="ja-JP" altLang="en-US" sz="1400">
              <a:solidFill>
                <a:schemeClr val="dk1"/>
              </a:solidFill>
              <a:effectLst/>
              <a:latin typeface="ＭＳ ゴシック" pitchFamily="49" charset="-128"/>
              <a:ea typeface="ＭＳ ゴシック" pitchFamily="49" charset="-128"/>
              <a:cs typeface="+mn-cs"/>
            </a:rPr>
            <a:t>千万円も積むことができ、基金残高は増加している。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連結対象会計で赤字を計上している会計はない。標準財政規模比でみると、水道事業会計と一般会計以外で大きな余剰金も出ていない状況である。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6453422</v>
      </c>
      <c r="BO4" s="441"/>
      <c r="BP4" s="441"/>
      <c r="BQ4" s="441"/>
      <c r="BR4" s="441"/>
      <c r="BS4" s="441"/>
      <c r="BT4" s="441"/>
      <c r="BU4" s="442"/>
      <c r="BV4" s="440">
        <v>7816606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9.3000000000000007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6215376</v>
      </c>
      <c r="BO5" s="446"/>
      <c r="BP5" s="446"/>
      <c r="BQ5" s="446"/>
      <c r="BR5" s="446"/>
      <c r="BS5" s="446"/>
      <c r="BT5" s="446"/>
      <c r="BU5" s="447"/>
      <c r="BV5" s="445">
        <v>7451009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76.599999999999994</v>
      </c>
      <c r="CU5" s="416"/>
      <c r="CV5" s="416"/>
      <c r="CW5" s="416"/>
      <c r="CX5" s="416"/>
      <c r="CY5" s="416"/>
      <c r="CZ5" s="416"/>
      <c r="DA5" s="417"/>
      <c r="DB5" s="415">
        <v>76.2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238046</v>
      </c>
      <c r="BO6" s="446"/>
      <c r="BP6" s="446"/>
      <c r="BQ6" s="446"/>
      <c r="BR6" s="446"/>
      <c r="BS6" s="446"/>
      <c r="BT6" s="446"/>
      <c r="BU6" s="447"/>
      <c r="BV6" s="445">
        <v>365597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80.900000000000006</v>
      </c>
      <c r="CU6" s="596"/>
      <c r="CV6" s="596"/>
      <c r="CW6" s="596"/>
      <c r="CX6" s="596"/>
      <c r="CY6" s="596"/>
      <c r="CZ6" s="596"/>
      <c r="DA6" s="597"/>
      <c r="DB6" s="595">
        <v>80.400000000000006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124764</v>
      </c>
      <c r="BO7" s="446"/>
      <c r="BP7" s="446"/>
      <c r="BQ7" s="446"/>
      <c r="BR7" s="446"/>
      <c r="BS7" s="446"/>
      <c r="BT7" s="446"/>
      <c r="BU7" s="447"/>
      <c r="BV7" s="445">
        <v>40319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3489414</v>
      </c>
      <c r="CU7" s="446"/>
      <c r="CV7" s="446"/>
      <c r="CW7" s="446"/>
      <c r="CX7" s="446"/>
      <c r="CY7" s="446"/>
      <c r="CZ7" s="446"/>
      <c r="DA7" s="447"/>
      <c r="DB7" s="445">
        <v>3483264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113282</v>
      </c>
      <c r="BO8" s="446"/>
      <c r="BP8" s="446"/>
      <c r="BQ8" s="446"/>
      <c r="BR8" s="446"/>
      <c r="BS8" s="446"/>
      <c r="BT8" s="446"/>
      <c r="BU8" s="447"/>
      <c r="BV8" s="445">
        <v>325278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8929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-211996</v>
      </c>
      <c r="BO9" s="446"/>
      <c r="BP9" s="446"/>
      <c r="BQ9" s="446"/>
      <c r="BR9" s="446"/>
      <c r="BS9" s="446"/>
      <c r="BT9" s="446"/>
      <c r="BU9" s="447"/>
      <c r="BV9" s="445">
        <v>164652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12.4</v>
      </c>
      <c r="CU9" s="416"/>
      <c r="CV9" s="416"/>
      <c r="CW9" s="416"/>
      <c r="CX9" s="416"/>
      <c r="CY9" s="416"/>
      <c r="CZ9" s="416"/>
      <c r="DA9" s="417"/>
      <c r="DB9" s="415">
        <v>12.5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9205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897</v>
      </c>
      <c r="BO10" s="446"/>
      <c r="BP10" s="446"/>
      <c r="BQ10" s="446"/>
      <c r="BR10" s="446"/>
      <c r="BS10" s="446"/>
      <c r="BT10" s="446"/>
      <c r="BU10" s="447"/>
      <c r="BV10" s="445">
        <v>80798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103</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42000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9244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103</v>
      </c>
      <c r="AV12" s="503"/>
      <c r="AW12" s="503"/>
      <c r="AX12" s="503"/>
      <c r="AY12" s="425" t="s">
        <v>130</v>
      </c>
      <c r="AZ12" s="426"/>
      <c r="BA12" s="426"/>
      <c r="BB12" s="426"/>
      <c r="BC12" s="426"/>
      <c r="BD12" s="426"/>
      <c r="BE12" s="426"/>
      <c r="BF12" s="426"/>
      <c r="BG12" s="426"/>
      <c r="BH12" s="426"/>
      <c r="BI12" s="426"/>
      <c r="BJ12" s="426"/>
      <c r="BK12" s="426"/>
      <c r="BL12" s="426"/>
      <c r="BM12" s="427"/>
      <c r="BN12" s="445">
        <v>190000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8562</v>
      </c>
      <c r="S13" s="549"/>
      <c r="T13" s="549"/>
      <c r="U13" s="549"/>
      <c r="V13" s="550"/>
      <c r="W13" s="536" t="s">
        <v>134</v>
      </c>
      <c r="X13" s="458"/>
      <c r="Y13" s="458"/>
      <c r="Z13" s="458"/>
      <c r="AA13" s="458"/>
      <c r="AB13" s="459"/>
      <c r="AC13" s="421">
        <v>281</v>
      </c>
      <c r="AD13" s="422"/>
      <c r="AE13" s="422"/>
      <c r="AF13" s="422"/>
      <c r="AG13" s="423"/>
      <c r="AH13" s="421">
        <v>311</v>
      </c>
      <c r="AI13" s="422"/>
      <c r="AJ13" s="422"/>
      <c r="AK13" s="422"/>
      <c r="AL13" s="424"/>
      <c r="AM13" s="514" t="s">
        <v>135</v>
      </c>
      <c r="AN13" s="419"/>
      <c r="AO13" s="419"/>
      <c r="AP13" s="419"/>
      <c r="AQ13" s="419"/>
      <c r="AR13" s="419"/>
      <c r="AS13" s="419"/>
      <c r="AT13" s="420"/>
      <c r="AU13" s="502" t="s">
        <v>99</v>
      </c>
      <c r="AV13" s="503"/>
      <c r="AW13" s="503"/>
      <c r="AX13" s="503"/>
      <c r="AY13" s="425" t="s">
        <v>136</v>
      </c>
      <c r="AZ13" s="426"/>
      <c r="BA13" s="426"/>
      <c r="BB13" s="426"/>
      <c r="BC13" s="426"/>
      <c r="BD13" s="426"/>
      <c r="BE13" s="426"/>
      <c r="BF13" s="426"/>
      <c r="BG13" s="426"/>
      <c r="BH13" s="426"/>
      <c r="BI13" s="426"/>
      <c r="BJ13" s="426"/>
      <c r="BK13" s="426"/>
      <c r="BL13" s="426"/>
      <c r="BM13" s="427"/>
      <c r="BN13" s="445">
        <v>-401099</v>
      </c>
      <c r="BO13" s="446"/>
      <c r="BP13" s="446"/>
      <c r="BQ13" s="446"/>
      <c r="BR13" s="446"/>
      <c r="BS13" s="446"/>
      <c r="BT13" s="446"/>
      <c r="BU13" s="447"/>
      <c r="BV13" s="445">
        <v>287450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9229</v>
      </c>
      <c r="S14" s="549"/>
      <c r="T14" s="549"/>
      <c r="U14" s="549"/>
      <c r="V14" s="550"/>
      <c r="W14" s="551"/>
      <c r="X14" s="461"/>
      <c r="Y14" s="461"/>
      <c r="Z14" s="461"/>
      <c r="AA14" s="461"/>
      <c r="AB14" s="462"/>
      <c r="AC14" s="541">
        <v>5.9</v>
      </c>
      <c r="AD14" s="542"/>
      <c r="AE14" s="542"/>
      <c r="AF14" s="542"/>
      <c r="AG14" s="543"/>
      <c r="AH14" s="541">
        <v>6.4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36.200000000000003</v>
      </c>
      <c r="CU14" s="553"/>
      <c r="CV14" s="553"/>
      <c r="CW14" s="553"/>
      <c r="CX14" s="553"/>
      <c r="CY14" s="553"/>
      <c r="CZ14" s="553"/>
      <c r="DA14" s="554"/>
      <c r="DB14" s="552">
        <v>28.3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8655</v>
      </c>
      <c r="S15" s="549"/>
      <c r="T15" s="549"/>
      <c r="U15" s="549"/>
      <c r="V15" s="550"/>
      <c r="W15" s="536" t="s">
        <v>140</v>
      </c>
      <c r="X15" s="458"/>
      <c r="Y15" s="458"/>
      <c r="Z15" s="458"/>
      <c r="AA15" s="458"/>
      <c r="AB15" s="459"/>
      <c r="AC15" s="421">
        <v>686</v>
      </c>
      <c r="AD15" s="422"/>
      <c r="AE15" s="422"/>
      <c r="AF15" s="422"/>
      <c r="AG15" s="423"/>
      <c r="AH15" s="421">
        <v>724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1333954</v>
      </c>
      <c r="BO15" s="441"/>
      <c r="BP15" s="441"/>
      <c r="BQ15" s="441"/>
      <c r="BR15" s="441"/>
      <c r="BS15" s="441"/>
      <c r="BT15" s="441"/>
      <c r="BU15" s="442"/>
      <c r="BV15" s="440">
        <v>1311141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14.4</v>
      </c>
      <c r="AD16" s="542"/>
      <c r="AE16" s="542"/>
      <c r="AF16" s="542"/>
      <c r="AG16" s="543"/>
      <c r="AH16" s="541">
        <v>14.9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2927967</v>
      </c>
      <c r="BO16" s="446"/>
      <c r="BP16" s="446"/>
      <c r="BQ16" s="446"/>
      <c r="BR16" s="446"/>
      <c r="BS16" s="446"/>
      <c r="BT16" s="446"/>
      <c r="BU16" s="447"/>
      <c r="BV16" s="445">
        <v>2932767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3798</v>
      </c>
      <c r="AD17" s="422"/>
      <c r="AE17" s="422"/>
      <c r="AF17" s="422"/>
      <c r="AG17" s="423"/>
      <c r="AH17" s="421">
        <v>3810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1708760</v>
      </c>
      <c r="BO17" s="446"/>
      <c r="BP17" s="446"/>
      <c r="BQ17" s="446"/>
      <c r="BR17" s="446"/>
      <c r="BS17" s="446"/>
      <c r="BT17" s="446"/>
      <c r="BU17" s="447"/>
      <c r="BV17" s="445">
        <v>1677457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189.36</v>
      </c>
      <c r="M18" s="510"/>
      <c r="N18" s="510"/>
      <c r="O18" s="510"/>
      <c r="P18" s="510"/>
      <c r="Q18" s="510"/>
      <c r="R18" s="511"/>
      <c r="S18" s="511"/>
      <c r="T18" s="511"/>
      <c r="U18" s="511"/>
      <c r="V18" s="512"/>
      <c r="W18" s="526"/>
      <c r="X18" s="527"/>
      <c r="Y18" s="527"/>
      <c r="Z18" s="527"/>
      <c r="AA18" s="527"/>
      <c r="AB18" s="537"/>
      <c r="AC18" s="409">
        <v>79.7</v>
      </c>
      <c r="AD18" s="410"/>
      <c r="AE18" s="410"/>
      <c r="AF18" s="410"/>
      <c r="AG18" s="513"/>
      <c r="AH18" s="409">
        <v>78.599999999999994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2726021</v>
      </c>
      <c r="BO18" s="446"/>
      <c r="BP18" s="446"/>
      <c r="BQ18" s="446"/>
      <c r="BR18" s="446"/>
      <c r="BS18" s="446"/>
      <c r="BT18" s="446"/>
      <c r="BU18" s="447"/>
      <c r="BV18" s="445">
        <v>2718492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4200995</v>
      </c>
      <c r="BO19" s="446"/>
      <c r="BP19" s="446"/>
      <c r="BQ19" s="446"/>
      <c r="BR19" s="446"/>
      <c r="BS19" s="446"/>
      <c r="BT19" s="446"/>
      <c r="BU19" s="447"/>
      <c r="BV19" s="445">
        <v>4613966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3477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6294241</v>
      </c>
      <c r="BO23" s="446"/>
      <c r="BP23" s="446"/>
      <c r="BQ23" s="446"/>
      <c r="BR23" s="446"/>
      <c r="BS23" s="446"/>
      <c r="BT23" s="446"/>
      <c r="BU23" s="447"/>
      <c r="BV23" s="445">
        <v>5770842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6000</v>
      </c>
      <c r="R24" s="422"/>
      <c r="S24" s="422"/>
      <c r="T24" s="422"/>
      <c r="U24" s="422"/>
      <c r="V24" s="423"/>
      <c r="W24" s="487"/>
      <c r="X24" s="478"/>
      <c r="Y24" s="479"/>
      <c r="Z24" s="418" t="s">
        <v>164</v>
      </c>
      <c r="AA24" s="419"/>
      <c r="AB24" s="419"/>
      <c r="AC24" s="419"/>
      <c r="AD24" s="419"/>
      <c r="AE24" s="419"/>
      <c r="AF24" s="419"/>
      <c r="AG24" s="420"/>
      <c r="AH24" s="421">
        <v>83</v>
      </c>
      <c r="AI24" s="422"/>
      <c r="AJ24" s="422"/>
      <c r="AK24" s="422"/>
      <c r="AL24" s="423"/>
      <c r="AM24" s="421">
        <v>255889</v>
      </c>
      <c r="AN24" s="422"/>
      <c r="AO24" s="422"/>
      <c r="AP24" s="422"/>
      <c r="AQ24" s="422"/>
      <c r="AR24" s="423"/>
      <c r="AS24" s="421">
        <v>3083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4027101</v>
      </c>
      <c r="BO24" s="446"/>
      <c r="BP24" s="446"/>
      <c r="BQ24" s="446"/>
      <c r="BR24" s="446"/>
      <c r="BS24" s="446"/>
      <c r="BT24" s="446"/>
      <c r="BU24" s="447"/>
      <c r="BV24" s="445">
        <v>3529633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5790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123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63306</v>
      </c>
      <c r="BO25" s="441"/>
      <c r="BP25" s="441"/>
      <c r="BQ25" s="441"/>
      <c r="BR25" s="441"/>
      <c r="BS25" s="441"/>
      <c r="BT25" s="441"/>
      <c r="BU25" s="442"/>
      <c r="BV25" s="440">
        <v>77940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5160</v>
      </c>
      <c r="R26" s="422"/>
      <c r="S26" s="422"/>
      <c r="T26" s="422"/>
      <c r="U26" s="422"/>
      <c r="V26" s="423"/>
      <c r="W26" s="487"/>
      <c r="X26" s="478"/>
      <c r="Y26" s="479"/>
      <c r="Z26" s="418" t="s">
        <v>170</v>
      </c>
      <c r="AA26" s="500"/>
      <c r="AB26" s="500"/>
      <c r="AC26" s="500"/>
      <c r="AD26" s="500"/>
      <c r="AE26" s="500"/>
      <c r="AF26" s="500"/>
      <c r="AG26" s="501"/>
      <c r="AH26" s="421" t="s">
        <v>132</v>
      </c>
      <c r="AI26" s="422"/>
      <c r="AJ26" s="422"/>
      <c r="AK26" s="422"/>
      <c r="AL26" s="423"/>
      <c r="AM26" s="421" t="s">
        <v>132</v>
      </c>
      <c r="AN26" s="422"/>
      <c r="AO26" s="422"/>
      <c r="AP26" s="422"/>
      <c r="AQ26" s="422"/>
      <c r="AR26" s="423"/>
      <c r="AS26" s="421" t="s">
        <v>132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2790</v>
      </c>
      <c r="R27" s="422"/>
      <c r="S27" s="422"/>
      <c r="T27" s="422"/>
      <c r="U27" s="422"/>
      <c r="V27" s="423"/>
      <c r="W27" s="487"/>
      <c r="X27" s="478"/>
      <c r="Y27" s="479"/>
      <c r="Z27" s="418" t="s">
        <v>174</v>
      </c>
      <c r="AA27" s="419"/>
      <c r="AB27" s="419"/>
      <c r="AC27" s="419"/>
      <c r="AD27" s="419"/>
      <c r="AE27" s="419"/>
      <c r="AF27" s="419"/>
      <c r="AG27" s="420"/>
      <c r="AH27" s="421" t="s">
        <v>172</v>
      </c>
      <c r="AI27" s="422"/>
      <c r="AJ27" s="422"/>
      <c r="AK27" s="422"/>
      <c r="AL27" s="423"/>
      <c r="AM27" s="421" t="s">
        <v>132</v>
      </c>
      <c r="AN27" s="422"/>
      <c r="AO27" s="422"/>
      <c r="AP27" s="422"/>
      <c r="AQ27" s="422"/>
      <c r="AR27" s="423"/>
      <c r="AS27" s="421" t="s">
        <v>132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141885</v>
      </c>
      <c r="BO27" s="449"/>
      <c r="BP27" s="449"/>
      <c r="BQ27" s="449"/>
      <c r="BR27" s="449"/>
      <c r="BS27" s="449"/>
      <c r="BT27" s="449"/>
      <c r="BU27" s="450"/>
      <c r="BV27" s="448">
        <v>141825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2200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172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771998</v>
      </c>
      <c r="BO28" s="441"/>
      <c r="BP28" s="441"/>
      <c r="BQ28" s="441"/>
      <c r="BR28" s="441"/>
      <c r="BS28" s="441"/>
      <c r="BT28" s="441"/>
      <c r="BU28" s="442"/>
      <c r="BV28" s="440">
        <v>681101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1980</v>
      </c>
      <c r="R29" s="422"/>
      <c r="S29" s="422"/>
      <c r="T29" s="422"/>
      <c r="U29" s="422"/>
      <c r="V29" s="423"/>
      <c r="W29" s="488"/>
      <c r="X29" s="489"/>
      <c r="Y29" s="490"/>
      <c r="Z29" s="418" t="s">
        <v>180</v>
      </c>
      <c r="AA29" s="419"/>
      <c r="AB29" s="419"/>
      <c r="AC29" s="419"/>
      <c r="AD29" s="419"/>
      <c r="AE29" s="419"/>
      <c r="AF29" s="419"/>
      <c r="AG29" s="420"/>
      <c r="AH29" s="421">
        <v>83</v>
      </c>
      <c r="AI29" s="422"/>
      <c r="AJ29" s="422"/>
      <c r="AK29" s="422"/>
      <c r="AL29" s="423"/>
      <c r="AM29" s="421">
        <v>255889</v>
      </c>
      <c r="AN29" s="422"/>
      <c r="AO29" s="422"/>
      <c r="AP29" s="422"/>
      <c r="AQ29" s="422"/>
      <c r="AR29" s="423"/>
      <c r="AS29" s="421">
        <v>3083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216779</v>
      </c>
      <c r="BO29" s="446"/>
      <c r="BP29" s="446"/>
      <c r="BQ29" s="446"/>
      <c r="BR29" s="446"/>
      <c r="BS29" s="446"/>
      <c r="BT29" s="446"/>
      <c r="BU29" s="447"/>
      <c r="BV29" s="445">
        <v>216562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604207</v>
      </c>
      <c r="BO30" s="449"/>
      <c r="BP30" s="449"/>
      <c r="BQ30" s="449"/>
      <c r="BR30" s="449"/>
      <c r="BS30" s="449"/>
      <c r="BT30" s="449"/>
      <c r="BU30" s="450"/>
      <c r="BV30" s="448">
        <v>562448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長野県後期高齢者医療広域連合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白馬村土地開発公社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白馬村振興公社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　後期高齢者医療特別会計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岩岳リゾート</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北アルプス広域連合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白馬村観光局</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　普通会計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　介護保険事業</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長野県市町村総合事務組合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　非常勤職員公務災害補償特別会計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中信地域町村交通災害共済事務組合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4SMxtWzSQ/RrGYw/LAipxrHwkRazLYCzfpdTJCNUgYzMGBbxk0//NqaiirRpRshCaRvfSHOdchLT35PR8zyQ==" saltValue="movIg3XwQbl01BF2GI8Q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560</v>
      </c>
      <c r="D34" s="1224"/>
      <c r="E34" s="1225"/>
      <c r="F34" s="32">
        <v>7.77</v>
      </c>
      <c r="G34" s="33">
        <v>10.47</v>
      </c>
      <c r="H34" s="33">
        <v>10.89</v>
      </c>
      <c r="I34" s="33">
        <v>12.42</v>
      </c>
      <c r="J34" s="34">
        <v>13.89</v>
      </c>
      <c r="K34" s="22"/>
      <c r="L34" s="22"/>
      <c r="M34" s="22"/>
      <c r="N34" s="22"/>
      <c r="O34" s="22"/>
      <c r="P34" s="22"/>
    </row>
    <row r="35" spans="1:16" ht="39" customHeight="1" x14ac:dyDescent="0.15">
      <c r="A35" s="22"/>
      <c r="B35" s="35"/>
      <c r="C35" s="1218" t="s">
        <v>561</v>
      </c>
      <c r="D35" s="1219"/>
      <c r="E35" s="1220"/>
      <c r="F35" s="36">
        <v>5.81</v>
      </c>
      <c r="G35" s="37">
        <v>4.24</v>
      </c>
      <c r="H35" s="37">
        <v>4.6399999999999997</v>
      </c>
      <c r="I35" s="37">
        <v>9.33</v>
      </c>
      <c r="J35" s="38">
        <v>3.24</v>
      </c>
      <c r="K35" s="22"/>
      <c r="L35" s="22"/>
      <c r="M35" s="22"/>
      <c r="N35" s="22"/>
      <c r="O35" s="22"/>
      <c r="P35" s="22"/>
    </row>
    <row r="36" spans="1:16" ht="39" customHeight="1" x14ac:dyDescent="0.15">
      <c r="A36" s="22"/>
      <c r="B36" s="35"/>
      <c r="C36" s="1218" t="s">
        <v>562</v>
      </c>
      <c r="D36" s="1219"/>
      <c r="E36" s="1220"/>
      <c r="F36" s="36">
        <v>1.59</v>
      </c>
      <c r="G36" s="37">
        <v>1.81</v>
      </c>
      <c r="H36" s="37">
        <v>1.74</v>
      </c>
      <c r="I36" s="37">
        <v>1.77</v>
      </c>
      <c r="J36" s="38">
        <v>1.23</v>
      </c>
      <c r="K36" s="22"/>
      <c r="L36" s="22"/>
      <c r="M36" s="22"/>
      <c r="N36" s="22"/>
      <c r="O36" s="22"/>
      <c r="P36" s="22"/>
    </row>
    <row r="37" spans="1:16" ht="39" customHeight="1" x14ac:dyDescent="0.15">
      <c r="A37" s="22"/>
      <c r="B37" s="35"/>
      <c r="C37" s="1218" t="s">
        <v>563</v>
      </c>
      <c r="D37" s="1219"/>
      <c r="E37" s="1220"/>
      <c r="F37" s="36">
        <v>0.32</v>
      </c>
      <c r="G37" s="37">
        <v>0.2</v>
      </c>
      <c r="H37" s="37">
        <v>0.18</v>
      </c>
      <c r="I37" s="37">
        <v>0.11</v>
      </c>
      <c r="J37" s="38">
        <v>0.1</v>
      </c>
      <c r="K37" s="22"/>
      <c r="L37" s="22"/>
      <c r="M37" s="22"/>
      <c r="N37" s="22"/>
      <c r="O37" s="22"/>
      <c r="P37" s="22"/>
    </row>
    <row r="38" spans="1:16" ht="39" customHeight="1" x14ac:dyDescent="0.15">
      <c r="A38" s="22"/>
      <c r="B38" s="35"/>
      <c r="C38" s="1218" t="s">
        <v>564</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565</v>
      </c>
      <c r="D39" s="1219"/>
      <c r="E39" s="1220"/>
      <c r="F39" s="36">
        <v>0</v>
      </c>
      <c r="G39" s="37">
        <v>0</v>
      </c>
      <c r="H39" s="37">
        <v>0.06</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566</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567</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nCT6f7v7MrlO66YWUpN4xL77DygtjC9oUPB0iKQJd0rrhwB+ekFi0dzP05YOUkSY3ldDy5di+s1ujtZjXm/6Q==" saltValue="+QBV5j/jEwok7gwthVZ1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620</v>
      </c>
      <c r="L45" s="60">
        <v>578</v>
      </c>
      <c r="M45" s="60">
        <v>546</v>
      </c>
      <c r="N45" s="60">
        <v>534</v>
      </c>
      <c r="O45" s="61">
        <v>521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312</v>
      </c>
      <c r="L48" s="64">
        <v>312</v>
      </c>
      <c r="M48" s="64">
        <v>332</v>
      </c>
      <c r="N48" s="64">
        <v>331</v>
      </c>
      <c r="O48" s="65">
        <v>321</v>
      </c>
      <c r="P48" s="48"/>
      <c r="Q48" s="48"/>
      <c r="R48" s="48"/>
      <c r="S48" s="48"/>
      <c r="T48" s="48"/>
      <c r="U48" s="48"/>
    </row>
    <row r="49" spans="1:21" ht="30.75" customHeight="1" x14ac:dyDescent="0.15">
      <c r="A49" s="48"/>
      <c r="B49" s="1236"/>
      <c r="C49" s="1237"/>
      <c r="D49" s="62"/>
      <c r="E49" s="1228" t="s">
        <v>16</v>
      </c>
      <c r="F49" s="1228"/>
      <c r="G49" s="1228"/>
      <c r="H49" s="1228"/>
      <c r="I49" s="1228"/>
      <c r="J49" s="1229"/>
      <c r="K49" s="63">
        <v>8</v>
      </c>
      <c r="L49" s="64">
        <v>22</v>
      </c>
      <c r="M49" s="64">
        <v>22</v>
      </c>
      <c r="N49" s="64">
        <v>20</v>
      </c>
      <c r="O49" s="65">
        <v>18</v>
      </c>
      <c r="P49" s="48"/>
      <c r="Q49" s="48"/>
      <c r="R49" s="48"/>
      <c r="S49" s="48"/>
      <c r="T49" s="48"/>
      <c r="U49" s="48"/>
    </row>
    <row r="50" spans="1:21" ht="30.75" customHeight="1" x14ac:dyDescent="0.15">
      <c r="A50" s="48"/>
      <c r="B50" s="1236"/>
      <c r="C50" s="1237"/>
      <c r="D50" s="62"/>
      <c r="E50" s="1228" t="s">
        <v>17</v>
      </c>
      <c r="F50" s="1228"/>
      <c r="G50" s="1228"/>
      <c r="H50" s="1228"/>
      <c r="I50" s="1228"/>
      <c r="J50" s="1229"/>
      <c r="K50" s="63">
        <v>31</v>
      </c>
      <c r="L50" s="64">
        <v>15</v>
      </c>
      <c r="M50" s="64">
        <v>14</v>
      </c>
      <c r="N50" s="64">
        <v>14</v>
      </c>
      <c r="O50" s="65">
        <v>13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627</v>
      </c>
      <c r="L52" s="64">
        <v>641</v>
      </c>
      <c r="M52" s="64">
        <v>628</v>
      </c>
      <c r="N52" s="64">
        <v>627</v>
      </c>
      <c r="O52" s="65">
        <v>623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344</v>
      </c>
      <c r="L53" s="69">
        <v>286</v>
      </c>
      <c r="M53" s="69">
        <v>287</v>
      </c>
      <c r="N53" s="69">
        <v>273</v>
      </c>
      <c r="O53" s="70">
        <v>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t+7Gi+ycbflsQZfFotVS698wxEM+fCY7zOxr5ViO319hq9ImuIX2Ksaw3dpfLDkgjY6FgV2czfK26T1JuMLdg==" saltValue="bjNgvPuUqySxpMb/Ty3x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5134</v>
      </c>
      <c r="J41" s="83">
        <v>5383</v>
      </c>
      <c r="K41" s="83">
        <v>5409</v>
      </c>
      <c r="L41" s="83">
        <v>5771</v>
      </c>
      <c r="M41" s="84">
        <v>6294</v>
      </c>
    </row>
    <row r="42" spans="2:13" ht="27.75" customHeight="1" x14ac:dyDescent="0.15">
      <c r="B42" s="1244"/>
      <c r="C42" s="1245"/>
      <c r="D42" s="85"/>
      <c r="E42" s="1248" t="s">
        <v>26</v>
      </c>
      <c r="F42" s="1248"/>
      <c r="G42" s="1248"/>
      <c r="H42" s="1249"/>
      <c r="I42" s="86">
        <v>96</v>
      </c>
      <c r="J42" s="87">
        <v>77</v>
      </c>
      <c r="K42" s="87">
        <v>92</v>
      </c>
      <c r="L42" s="87">
        <v>78</v>
      </c>
      <c r="M42" s="88">
        <v>63</v>
      </c>
    </row>
    <row r="43" spans="2:13" ht="27.75" customHeight="1" x14ac:dyDescent="0.15">
      <c r="B43" s="1244"/>
      <c r="C43" s="1245"/>
      <c r="D43" s="85"/>
      <c r="E43" s="1248" t="s">
        <v>27</v>
      </c>
      <c r="F43" s="1248"/>
      <c r="G43" s="1248"/>
      <c r="H43" s="1249"/>
      <c r="I43" s="86">
        <v>3322</v>
      </c>
      <c r="J43" s="87">
        <v>3302</v>
      </c>
      <c r="K43" s="87">
        <v>3171</v>
      </c>
      <c r="L43" s="87">
        <v>3140</v>
      </c>
      <c r="M43" s="88">
        <v>2951</v>
      </c>
    </row>
    <row r="44" spans="2:13" ht="27.75" customHeight="1" x14ac:dyDescent="0.15">
      <c r="B44" s="1244"/>
      <c r="C44" s="1245"/>
      <c r="D44" s="85"/>
      <c r="E44" s="1248" t="s">
        <v>28</v>
      </c>
      <c r="F44" s="1248"/>
      <c r="G44" s="1248"/>
      <c r="H44" s="1249"/>
      <c r="I44" s="86">
        <v>154</v>
      </c>
      <c r="J44" s="87">
        <v>135</v>
      </c>
      <c r="K44" s="87">
        <v>131</v>
      </c>
      <c r="L44" s="87">
        <v>118</v>
      </c>
      <c r="M44" s="88">
        <v>103</v>
      </c>
    </row>
    <row r="45" spans="2:13" ht="27.75" customHeight="1" x14ac:dyDescent="0.15">
      <c r="B45" s="1244"/>
      <c r="C45" s="1245"/>
      <c r="D45" s="85"/>
      <c r="E45" s="1248" t="s">
        <v>29</v>
      </c>
      <c r="F45" s="1248"/>
      <c r="G45" s="1248"/>
      <c r="H45" s="1249"/>
      <c r="I45" s="86">
        <v>471</v>
      </c>
      <c r="J45" s="87">
        <v>383</v>
      </c>
      <c r="K45" s="87">
        <v>351</v>
      </c>
      <c r="L45" s="87">
        <v>287</v>
      </c>
      <c r="M45" s="88">
        <v>294</v>
      </c>
    </row>
    <row r="46" spans="2:13" ht="27.75" customHeight="1" x14ac:dyDescent="0.15">
      <c r="B46" s="1244"/>
      <c r="C46" s="1245"/>
      <c r="D46" s="89"/>
      <c r="E46" s="1248" t="s">
        <v>30</v>
      </c>
      <c r="F46" s="1248"/>
      <c r="G46" s="1248"/>
      <c r="H46" s="1249"/>
      <c r="I46" s="86" t="s">
        <v>509</v>
      </c>
      <c r="J46" s="87" t="s">
        <v>509</v>
      </c>
      <c r="K46" s="87" t="s">
        <v>509</v>
      </c>
      <c r="L46" s="87" t="s">
        <v>509</v>
      </c>
      <c r="M46" s="88" t="s">
        <v>509</v>
      </c>
    </row>
    <row r="47" spans="2:13" ht="27.75" customHeight="1" x14ac:dyDescent="0.15">
      <c r="B47" s="1244"/>
      <c r="C47" s="1245"/>
      <c r="D47" s="90"/>
      <c r="E47" s="1258" t="s">
        <v>31</v>
      </c>
      <c r="F47" s="1259"/>
      <c r="G47" s="1259"/>
      <c r="H47" s="1260"/>
      <c r="I47" s="86" t="s">
        <v>509</v>
      </c>
      <c r="J47" s="87" t="s">
        <v>509</v>
      </c>
      <c r="K47" s="87" t="s">
        <v>509</v>
      </c>
      <c r="L47" s="87" t="s">
        <v>509</v>
      </c>
      <c r="M47" s="88" t="s">
        <v>509</v>
      </c>
    </row>
    <row r="48" spans="2:13" ht="27.75" customHeight="1" x14ac:dyDescent="0.15">
      <c r="B48" s="1244"/>
      <c r="C48" s="1245"/>
      <c r="D48" s="85"/>
      <c r="E48" s="1248" t="s">
        <v>32</v>
      </c>
      <c r="F48" s="1248"/>
      <c r="G48" s="1248"/>
      <c r="H48" s="1249"/>
      <c r="I48" s="86" t="s">
        <v>509</v>
      </c>
      <c r="J48" s="87" t="s">
        <v>509</v>
      </c>
      <c r="K48" s="87" t="s">
        <v>509</v>
      </c>
      <c r="L48" s="87" t="s">
        <v>509</v>
      </c>
      <c r="M48" s="88" t="s">
        <v>509</v>
      </c>
    </row>
    <row r="49" spans="2:13" ht="27.75" customHeight="1" x14ac:dyDescent="0.15">
      <c r="B49" s="1246"/>
      <c r="C49" s="1247"/>
      <c r="D49" s="85"/>
      <c r="E49" s="1248" t="s">
        <v>33</v>
      </c>
      <c r="F49" s="1248"/>
      <c r="G49" s="1248"/>
      <c r="H49" s="1249"/>
      <c r="I49" s="86" t="s">
        <v>509</v>
      </c>
      <c r="J49" s="87" t="s">
        <v>509</v>
      </c>
      <c r="K49" s="87" t="s">
        <v>509</v>
      </c>
      <c r="L49" s="87" t="s">
        <v>509</v>
      </c>
      <c r="M49" s="88" t="s">
        <v>509</v>
      </c>
    </row>
    <row r="50" spans="2:13" ht="27.75" customHeight="1" x14ac:dyDescent="0.15">
      <c r="B50" s="1242" t="s">
        <v>34</v>
      </c>
      <c r="C50" s="1243"/>
      <c r="D50" s="91"/>
      <c r="E50" s="1248" t="s">
        <v>35</v>
      </c>
      <c r="F50" s="1248"/>
      <c r="G50" s="1248"/>
      <c r="H50" s="1249"/>
      <c r="I50" s="86">
        <v>1696</v>
      </c>
      <c r="J50" s="87">
        <v>1576</v>
      </c>
      <c r="K50" s="87">
        <v>1371</v>
      </c>
      <c r="L50" s="87">
        <v>1635</v>
      </c>
      <c r="M50" s="88">
        <v>1799</v>
      </c>
    </row>
    <row r="51" spans="2:13" ht="27.75" customHeight="1" x14ac:dyDescent="0.15">
      <c r="B51" s="1244"/>
      <c r="C51" s="1245"/>
      <c r="D51" s="85"/>
      <c r="E51" s="1248" t="s">
        <v>36</v>
      </c>
      <c r="F51" s="1248"/>
      <c r="G51" s="1248"/>
      <c r="H51" s="1249"/>
      <c r="I51" s="86">
        <v>2</v>
      </c>
      <c r="J51" s="87" t="s">
        <v>509</v>
      </c>
      <c r="K51" s="87" t="s">
        <v>509</v>
      </c>
      <c r="L51" s="87" t="s">
        <v>509</v>
      </c>
      <c r="M51" s="88" t="s">
        <v>509</v>
      </c>
    </row>
    <row r="52" spans="2:13" ht="27.75" customHeight="1" x14ac:dyDescent="0.15">
      <c r="B52" s="1246"/>
      <c r="C52" s="1247"/>
      <c r="D52" s="85"/>
      <c r="E52" s="1248" t="s">
        <v>37</v>
      </c>
      <c r="F52" s="1248"/>
      <c r="G52" s="1248"/>
      <c r="H52" s="1249"/>
      <c r="I52" s="86">
        <v>6999</v>
      </c>
      <c r="J52" s="87">
        <v>7073</v>
      </c>
      <c r="K52" s="87">
        <v>7059</v>
      </c>
      <c r="L52" s="87">
        <v>6947</v>
      </c>
      <c r="M52" s="88">
        <v>6867</v>
      </c>
    </row>
    <row r="53" spans="2:13" ht="27.75" customHeight="1" thickBot="1" x14ac:dyDescent="0.2">
      <c r="B53" s="1250" t="s">
        <v>38</v>
      </c>
      <c r="C53" s="1251"/>
      <c r="D53" s="92"/>
      <c r="E53" s="1252" t="s">
        <v>39</v>
      </c>
      <c r="F53" s="1252"/>
      <c r="G53" s="1252"/>
      <c r="H53" s="1253"/>
      <c r="I53" s="93">
        <v>480</v>
      </c>
      <c r="J53" s="94">
        <v>632</v>
      </c>
      <c r="K53" s="94">
        <v>724</v>
      </c>
      <c r="L53" s="94">
        <v>812</v>
      </c>
      <c r="M53" s="95">
        <v>1039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J9IIPbxoZAQsPE5G6iwF9UGUVEntutDcJSdqbDDJoKzIRDvBnrKlm571WWBIleNNaW1rp7Pjw7h1Faaf9Z5BA==" saltValue="X1xYgi7a7wRinpILAlC4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455</v>
      </c>
      <c r="G55" s="107">
        <v>681</v>
      </c>
      <c r="H55" s="108">
        <v>772</v>
      </c>
    </row>
    <row r="56" spans="2:8" ht="52.5" customHeight="1" x14ac:dyDescent="0.15">
      <c r="B56" s="109"/>
      <c r="C56" s="1271" t="s">
        <v>43</v>
      </c>
      <c r="D56" s="1271"/>
      <c r="E56" s="1272"/>
      <c r="F56" s="110">
        <v>258</v>
      </c>
      <c r="G56" s="110">
        <v>217</v>
      </c>
      <c r="H56" s="111">
        <v>217</v>
      </c>
    </row>
    <row r="57" spans="2:8" ht="53.25" customHeight="1" x14ac:dyDescent="0.15">
      <c r="B57" s="109"/>
      <c r="C57" s="1273" t="s">
        <v>44</v>
      </c>
      <c r="D57" s="1273"/>
      <c r="E57" s="1274"/>
      <c r="F57" s="112">
        <v>468</v>
      </c>
      <c r="G57" s="112">
        <v>562</v>
      </c>
      <c r="H57" s="113">
        <v>604</v>
      </c>
    </row>
    <row r="58" spans="2:8" ht="45.75" customHeight="1" x14ac:dyDescent="0.15">
      <c r="B58" s="114"/>
      <c r="C58" s="1261" t="s">
        <v>568</v>
      </c>
      <c r="D58" s="1262"/>
      <c r="E58" s="1263"/>
      <c r="F58" s="115">
        <v>255</v>
      </c>
      <c r="G58" s="115">
        <v>359</v>
      </c>
      <c r="H58" s="116">
        <v>418</v>
      </c>
    </row>
    <row r="59" spans="2:8" ht="45.75" customHeight="1" x14ac:dyDescent="0.15">
      <c r="B59" s="114"/>
      <c r="C59" s="1261" t="s">
        <v>569</v>
      </c>
      <c r="D59" s="1262"/>
      <c r="E59" s="1263"/>
      <c r="F59" s="115">
        <v>144</v>
      </c>
      <c r="G59" s="115">
        <v>136</v>
      </c>
      <c r="H59" s="116">
        <v>123</v>
      </c>
    </row>
    <row r="60" spans="2:8" ht="45.75" customHeight="1" x14ac:dyDescent="0.15">
      <c r="B60" s="114"/>
      <c r="C60" s="1261" t="s">
        <v>570</v>
      </c>
      <c r="D60" s="1262"/>
      <c r="E60" s="1263"/>
      <c r="F60" s="115">
        <v>31</v>
      </c>
      <c r="G60" s="115">
        <v>31</v>
      </c>
      <c r="H60" s="116">
        <v>26</v>
      </c>
    </row>
    <row r="61" spans="2:8" ht="45.75" customHeight="1" x14ac:dyDescent="0.15">
      <c r="B61" s="114"/>
      <c r="C61" s="1261" t="s">
        <v>571</v>
      </c>
      <c r="D61" s="1262"/>
      <c r="E61" s="1263"/>
      <c r="F61" s="115">
        <v>13</v>
      </c>
      <c r="G61" s="115">
        <v>13</v>
      </c>
      <c r="H61" s="116">
        <v>13</v>
      </c>
    </row>
    <row r="62" spans="2:8" ht="45.75" customHeight="1" thickBot="1" x14ac:dyDescent="0.2">
      <c r="B62" s="117"/>
      <c r="C62" s="1264" t="s">
        <v>572</v>
      </c>
      <c r="D62" s="1265"/>
      <c r="E62" s="1266"/>
      <c r="F62" s="118">
        <v>12</v>
      </c>
      <c r="G62" s="118">
        <v>11</v>
      </c>
      <c r="H62" s="119">
        <v>12</v>
      </c>
    </row>
    <row r="63" spans="2:8" ht="52.5" customHeight="1" thickBot="1" x14ac:dyDescent="0.2">
      <c r="B63" s="120"/>
      <c r="C63" s="1267" t="s">
        <v>45</v>
      </c>
      <c r="D63" s="1267"/>
      <c r="E63" s="1268"/>
      <c r="F63" s="121">
        <v>1181</v>
      </c>
      <c r="G63" s="121">
        <v>1460</v>
      </c>
      <c r="H63" s="122">
        <v>1593</v>
      </c>
    </row>
    <row r="64" spans="2:8" ht="15" customHeight="1" x14ac:dyDescent="0.15"/>
    <row r="65" ht="0" hidden="1" customHeight="1" x14ac:dyDescent="0.15"/>
    <row r="66" ht="0" hidden="1" customHeight="1" x14ac:dyDescent="0.15"/>
  </sheetData>
  <sheetProtection algorithmName="SHA-512" hashValue="fvIorvjSBKVnkjQ0ortAoQjTRSG9wFdR2HrAKs61YZLyuu5gR3neCHTXPfw077NZHwAX8PQs/lNxhdiqKaVB7A==" saltValue="I/oPoozmJuf08Q/sHipJ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596</v>
      </c>
    </row>
    <row r="50" spans="1:109" ht="13.5" x14ac:dyDescent="0.1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66"/>
      <c r="G51" s="1286"/>
      <c r="H51" s="1286"/>
      <c r="I51" s="1287"/>
      <c r="J51" s="1287"/>
      <c r="K51" s="1276"/>
      <c r="L51" s="1276"/>
      <c r="M51" s="1276"/>
      <c r="N51" s="1276"/>
      <c r="AM51" s="373"/>
      <c r="AN51" s="1277" t="s">
        <v>595</v>
      </c>
      <c r="AO51" s="1277"/>
      <c r="AP51" s="1277"/>
      <c r="AQ51" s="1277"/>
      <c r="AR51" s="1277"/>
      <c r="AS51" s="1277"/>
      <c r="AT51" s="1277"/>
      <c r="AU51" s="1277"/>
      <c r="AV51" s="1277"/>
      <c r="AW51" s="1277"/>
      <c r="AX51" s="1277"/>
      <c r="AY51" s="1277"/>
      <c r="AZ51" s="1277"/>
      <c r="BA51" s="1277"/>
      <c r="BB51" s="1277" t="s">
        <v>593</v>
      </c>
      <c r="BC51" s="1277"/>
      <c r="BD51" s="1277"/>
      <c r="BE51" s="1277"/>
      <c r="BF51" s="1277"/>
      <c r="BG51" s="1277"/>
      <c r="BH51" s="1277"/>
      <c r="BI51" s="1277"/>
      <c r="BJ51" s="1277"/>
      <c r="BK51" s="1277"/>
      <c r="BL51" s="1277"/>
      <c r="BM51" s="1277"/>
      <c r="BN51" s="1277"/>
      <c r="BO51" s="1277"/>
      <c r="BP51" s="1288"/>
      <c r="BQ51" s="1275"/>
      <c r="BR51" s="1275"/>
      <c r="BS51" s="1275"/>
      <c r="BT51" s="1275"/>
      <c r="BU51" s="1275"/>
      <c r="BV51" s="1275"/>
      <c r="BW51" s="1275"/>
      <c r="BX51" s="1288"/>
      <c r="BY51" s="1275"/>
      <c r="BZ51" s="1275"/>
      <c r="CA51" s="1275"/>
      <c r="CB51" s="1275"/>
      <c r="CC51" s="1275"/>
      <c r="CD51" s="1275"/>
      <c r="CE51" s="1275"/>
      <c r="CF51" s="1275">
        <v>25.6</v>
      </c>
      <c r="CG51" s="1275"/>
      <c r="CH51" s="1275"/>
      <c r="CI51" s="1275"/>
      <c r="CJ51" s="1275"/>
      <c r="CK51" s="1275"/>
      <c r="CL51" s="1275"/>
      <c r="CM51" s="1275"/>
      <c r="CN51" s="1275">
        <v>28.3</v>
      </c>
      <c r="CO51" s="1275"/>
      <c r="CP51" s="1275"/>
      <c r="CQ51" s="1275"/>
      <c r="CR51" s="1275"/>
      <c r="CS51" s="1275"/>
      <c r="CT51" s="1275"/>
      <c r="CU51" s="1275"/>
      <c r="CV51" s="1275">
        <v>36.200000000000003</v>
      </c>
      <c r="CW51" s="1275"/>
      <c r="CX51" s="1275"/>
      <c r="CY51" s="1275"/>
      <c r="CZ51" s="1275"/>
      <c r="DA51" s="1275"/>
      <c r="DB51" s="1275"/>
      <c r="DC51" s="1275"/>
    </row>
    <row r="52" spans="1:109" ht="13.5" x14ac:dyDescent="0.15">
      <c r="B52" s="366"/>
      <c r="G52" s="1286"/>
      <c r="H52" s="1286"/>
      <c r="I52" s="1287"/>
      <c r="J52" s="1287"/>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78"/>
      <c r="J53" s="127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88"/>
      <c r="BQ53" s="1275"/>
      <c r="BR53" s="1275"/>
      <c r="BS53" s="1275"/>
      <c r="BT53" s="1275"/>
      <c r="BU53" s="1275"/>
      <c r="BV53" s="1275"/>
      <c r="BW53" s="1275"/>
      <c r="BX53" s="1288"/>
      <c r="BY53" s="1275"/>
      <c r="BZ53" s="1275"/>
      <c r="CA53" s="1275"/>
      <c r="CB53" s="1275"/>
      <c r="CC53" s="1275"/>
      <c r="CD53" s="1275"/>
      <c r="CE53" s="1275"/>
      <c r="CF53" s="1275">
        <v>57.5</v>
      </c>
      <c r="CG53" s="1275"/>
      <c r="CH53" s="1275"/>
      <c r="CI53" s="1275"/>
      <c r="CJ53" s="1275"/>
      <c r="CK53" s="1275"/>
      <c r="CL53" s="1275"/>
      <c r="CM53" s="1275"/>
      <c r="CN53" s="1275">
        <v>58.6</v>
      </c>
      <c r="CO53" s="1275"/>
      <c r="CP53" s="1275"/>
      <c r="CQ53" s="1275"/>
      <c r="CR53" s="1275"/>
      <c r="CS53" s="1275"/>
      <c r="CT53" s="1275"/>
      <c r="CU53" s="1275"/>
      <c r="CV53" s="1275">
        <v>61</v>
      </c>
      <c r="CW53" s="1275"/>
      <c r="CX53" s="1275"/>
      <c r="CY53" s="1275"/>
      <c r="CZ53" s="1275"/>
      <c r="DA53" s="1275"/>
      <c r="DB53" s="1275"/>
      <c r="DC53" s="1275"/>
    </row>
    <row r="54" spans="1:109" ht="13.5" x14ac:dyDescent="0.15">
      <c r="A54" s="381"/>
      <c r="B54" s="366"/>
      <c r="G54" s="1286"/>
      <c r="H54" s="1286"/>
      <c r="I54" s="1278"/>
      <c r="J54" s="127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78"/>
      <c r="H55" s="1278"/>
      <c r="I55" s="1278"/>
      <c r="J55" s="1278"/>
      <c r="K55" s="1276"/>
      <c r="L55" s="1276"/>
      <c r="M55" s="1276"/>
      <c r="N55" s="1276"/>
      <c r="AN55" s="1282" t="s">
        <v>594</v>
      </c>
      <c r="AO55" s="1282"/>
      <c r="AP55" s="1282"/>
      <c r="AQ55" s="1282"/>
      <c r="AR55" s="1282"/>
      <c r="AS55" s="1282"/>
      <c r="AT55" s="1282"/>
      <c r="AU55" s="1282"/>
      <c r="AV55" s="1282"/>
      <c r="AW55" s="1282"/>
      <c r="AX55" s="1282"/>
      <c r="AY55" s="1282"/>
      <c r="AZ55" s="1282"/>
      <c r="BA55" s="1282"/>
      <c r="BB55" s="1277" t="s">
        <v>593</v>
      </c>
      <c r="BC55" s="1277"/>
      <c r="BD55" s="1277"/>
      <c r="BE55" s="1277"/>
      <c r="BF55" s="1277"/>
      <c r="BG55" s="1277"/>
      <c r="BH55" s="1277"/>
      <c r="BI55" s="1277"/>
      <c r="BJ55" s="1277"/>
      <c r="BK55" s="1277"/>
      <c r="BL55" s="1277"/>
      <c r="BM55" s="1277"/>
      <c r="BN55" s="1277"/>
      <c r="BO55" s="1277"/>
      <c r="BP55" s="1288"/>
      <c r="BQ55" s="1275"/>
      <c r="BR55" s="1275"/>
      <c r="BS55" s="1275"/>
      <c r="BT55" s="1275"/>
      <c r="BU55" s="1275"/>
      <c r="BV55" s="1275"/>
      <c r="BW55" s="1275"/>
      <c r="BX55" s="1288"/>
      <c r="BY55" s="1275"/>
      <c r="BZ55" s="1275"/>
      <c r="CA55" s="1275"/>
      <c r="CB55" s="1275"/>
      <c r="CC55" s="1275"/>
      <c r="CD55" s="1275"/>
      <c r="CE55" s="1275"/>
      <c r="CF55" s="1275">
        <v>27</v>
      </c>
      <c r="CG55" s="1275"/>
      <c r="CH55" s="1275"/>
      <c r="CI55" s="1275"/>
      <c r="CJ55" s="1275"/>
      <c r="CK55" s="1275"/>
      <c r="CL55" s="1275"/>
      <c r="CM55" s="1275"/>
      <c r="CN55" s="1275">
        <v>25.4</v>
      </c>
      <c r="CO55" s="1275"/>
      <c r="CP55" s="1275"/>
      <c r="CQ55" s="1275"/>
      <c r="CR55" s="1275"/>
      <c r="CS55" s="1275"/>
      <c r="CT55" s="1275"/>
      <c r="CU55" s="1275"/>
      <c r="CV55" s="1275">
        <v>23.4</v>
      </c>
      <c r="CW55" s="1275"/>
      <c r="CX55" s="1275"/>
      <c r="CY55" s="1275"/>
      <c r="CZ55" s="1275"/>
      <c r="DA55" s="1275"/>
      <c r="DB55" s="1275"/>
      <c r="DC55" s="1275"/>
    </row>
    <row r="56" spans="1:109" ht="13.5" x14ac:dyDescent="0.15">
      <c r="A56" s="381"/>
      <c r="B56" s="366"/>
      <c r="G56" s="1278"/>
      <c r="H56" s="1278"/>
      <c r="I56" s="1278"/>
      <c r="J56" s="1278"/>
      <c r="K56" s="1276"/>
      <c r="L56" s="1276"/>
      <c r="M56" s="1276"/>
      <c r="N56" s="1276"/>
      <c r="AN56" s="1282"/>
      <c r="AO56" s="1282"/>
      <c r="AP56" s="1282"/>
      <c r="AQ56" s="1282"/>
      <c r="AR56" s="1282"/>
      <c r="AS56" s="1282"/>
      <c r="AT56" s="1282"/>
      <c r="AU56" s="1282"/>
      <c r="AV56" s="1282"/>
      <c r="AW56" s="1282"/>
      <c r="AX56" s="1282"/>
      <c r="AY56" s="1282"/>
      <c r="AZ56" s="1282"/>
      <c r="BA56" s="128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78"/>
      <c r="H57" s="1278"/>
      <c r="I57" s="1280"/>
      <c r="J57" s="1280"/>
      <c r="K57" s="1276"/>
      <c r="L57" s="1276"/>
      <c r="M57" s="1276"/>
      <c r="N57" s="1276"/>
      <c r="AM57" s="365"/>
      <c r="AN57" s="1282"/>
      <c r="AO57" s="1282"/>
      <c r="AP57" s="1282"/>
      <c r="AQ57" s="1282"/>
      <c r="AR57" s="1282"/>
      <c r="AS57" s="1282"/>
      <c r="AT57" s="1282"/>
      <c r="AU57" s="1282"/>
      <c r="AV57" s="1282"/>
      <c r="AW57" s="1282"/>
      <c r="AX57" s="1282"/>
      <c r="AY57" s="1282"/>
      <c r="AZ57" s="1282"/>
      <c r="BA57" s="1282"/>
      <c r="BB57" s="1277" t="s">
        <v>599</v>
      </c>
      <c r="BC57" s="1277"/>
      <c r="BD57" s="1277"/>
      <c r="BE57" s="1277"/>
      <c r="BF57" s="1277"/>
      <c r="BG57" s="1277"/>
      <c r="BH57" s="1277"/>
      <c r="BI57" s="1277"/>
      <c r="BJ57" s="1277"/>
      <c r="BK57" s="1277"/>
      <c r="BL57" s="1277"/>
      <c r="BM57" s="1277"/>
      <c r="BN57" s="1277"/>
      <c r="BO57" s="1277"/>
      <c r="BP57" s="1288"/>
      <c r="BQ57" s="1275"/>
      <c r="BR57" s="1275"/>
      <c r="BS57" s="1275"/>
      <c r="BT57" s="1275"/>
      <c r="BU57" s="1275"/>
      <c r="BV57" s="1275"/>
      <c r="BW57" s="1275"/>
      <c r="BX57" s="1288"/>
      <c r="BY57" s="1275"/>
      <c r="BZ57" s="1275"/>
      <c r="CA57" s="1275"/>
      <c r="CB57" s="1275"/>
      <c r="CC57" s="1275"/>
      <c r="CD57" s="1275"/>
      <c r="CE57" s="1275"/>
      <c r="CF57" s="1275">
        <v>57.2</v>
      </c>
      <c r="CG57" s="1275"/>
      <c r="CH57" s="1275"/>
      <c r="CI57" s="1275"/>
      <c r="CJ57" s="1275"/>
      <c r="CK57" s="1275"/>
      <c r="CL57" s="1275"/>
      <c r="CM57" s="1275"/>
      <c r="CN57" s="1275">
        <v>58.7</v>
      </c>
      <c r="CO57" s="1275"/>
      <c r="CP57" s="1275"/>
      <c r="CQ57" s="1275"/>
      <c r="CR57" s="1275"/>
      <c r="CS57" s="1275"/>
      <c r="CT57" s="1275"/>
      <c r="CU57" s="1275"/>
      <c r="CV57" s="1275">
        <v>60.9</v>
      </c>
      <c r="CW57" s="1275"/>
      <c r="CX57" s="1275"/>
      <c r="CY57" s="1275"/>
      <c r="CZ57" s="1275"/>
      <c r="DA57" s="1275"/>
      <c r="DB57" s="1275"/>
      <c r="DC57" s="1275"/>
      <c r="DD57" s="392"/>
      <c r="DE57" s="387"/>
    </row>
    <row r="58" spans="1:109" s="381" customFormat="1" ht="13.5" x14ac:dyDescent="0.15">
      <c r="A58" s="365"/>
      <c r="B58" s="387"/>
      <c r="G58" s="1278"/>
      <c r="H58" s="1278"/>
      <c r="I58" s="1280"/>
      <c r="J58" s="1280"/>
      <c r="K58" s="1276"/>
      <c r="L58" s="1276"/>
      <c r="M58" s="1276"/>
      <c r="N58" s="1276"/>
      <c r="AM58" s="365"/>
      <c r="AN58" s="1282"/>
      <c r="AO58" s="1282"/>
      <c r="AP58" s="1282"/>
      <c r="AQ58" s="1282"/>
      <c r="AR58" s="1282"/>
      <c r="AS58" s="1282"/>
      <c r="AT58" s="1282"/>
      <c r="AU58" s="1282"/>
      <c r="AV58" s="1282"/>
      <c r="AW58" s="1282"/>
      <c r="AX58" s="1282"/>
      <c r="AY58" s="1282"/>
      <c r="AZ58" s="1282"/>
      <c r="BA58" s="128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598</v>
      </c>
    </row>
    <row r="64" spans="1:109" ht="13.5" x14ac:dyDescent="0.1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596</v>
      </c>
    </row>
    <row r="72" spans="2:107" ht="13.5" x14ac:dyDescent="0.1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ht="13.5" x14ac:dyDescent="0.15">
      <c r="B73" s="366"/>
      <c r="G73" s="1286"/>
      <c r="H73" s="1286"/>
      <c r="I73" s="1286"/>
      <c r="J73" s="1286"/>
      <c r="K73" s="1279"/>
      <c r="L73" s="1279"/>
      <c r="M73" s="1279"/>
      <c r="N73" s="1279"/>
      <c r="AM73" s="373"/>
      <c r="AN73" s="1277" t="s">
        <v>595</v>
      </c>
      <c r="AO73" s="1277"/>
      <c r="AP73" s="1277"/>
      <c r="AQ73" s="1277"/>
      <c r="AR73" s="1277"/>
      <c r="AS73" s="1277"/>
      <c r="AT73" s="1277"/>
      <c r="AU73" s="1277"/>
      <c r="AV73" s="1277"/>
      <c r="AW73" s="1277"/>
      <c r="AX73" s="1277"/>
      <c r="AY73" s="1277"/>
      <c r="AZ73" s="1277"/>
      <c r="BA73" s="1277"/>
      <c r="BB73" s="1277" t="s">
        <v>593</v>
      </c>
      <c r="BC73" s="1277"/>
      <c r="BD73" s="1277"/>
      <c r="BE73" s="1277"/>
      <c r="BF73" s="1277"/>
      <c r="BG73" s="1277"/>
      <c r="BH73" s="1277"/>
      <c r="BI73" s="1277"/>
      <c r="BJ73" s="1277"/>
      <c r="BK73" s="1277"/>
      <c r="BL73" s="1277"/>
      <c r="BM73" s="1277"/>
      <c r="BN73" s="1277"/>
      <c r="BO73" s="1277"/>
      <c r="BP73" s="1275">
        <v>17.2</v>
      </c>
      <c r="BQ73" s="1275"/>
      <c r="BR73" s="1275"/>
      <c r="BS73" s="1275"/>
      <c r="BT73" s="1275"/>
      <c r="BU73" s="1275"/>
      <c r="BV73" s="1275"/>
      <c r="BW73" s="1275"/>
      <c r="BX73" s="1275">
        <v>22.9</v>
      </c>
      <c r="BY73" s="1275"/>
      <c r="BZ73" s="1275"/>
      <c r="CA73" s="1275"/>
      <c r="CB73" s="1275"/>
      <c r="CC73" s="1275"/>
      <c r="CD73" s="1275"/>
      <c r="CE73" s="1275"/>
      <c r="CF73" s="1275">
        <v>25.6</v>
      </c>
      <c r="CG73" s="1275"/>
      <c r="CH73" s="1275"/>
      <c r="CI73" s="1275"/>
      <c r="CJ73" s="1275"/>
      <c r="CK73" s="1275"/>
      <c r="CL73" s="1275"/>
      <c r="CM73" s="1275"/>
      <c r="CN73" s="1275">
        <v>28.3</v>
      </c>
      <c r="CO73" s="1275"/>
      <c r="CP73" s="1275"/>
      <c r="CQ73" s="1275"/>
      <c r="CR73" s="1275"/>
      <c r="CS73" s="1275"/>
      <c r="CT73" s="1275"/>
      <c r="CU73" s="1275"/>
      <c r="CV73" s="1275">
        <v>36.200000000000003</v>
      </c>
      <c r="CW73" s="1275"/>
      <c r="CX73" s="1275"/>
      <c r="CY73" s="1275"/>
      <c r="CZ73" s="1275"/>
      <c r="DA73" s="1275"/>
      <c r="DB73" s="1275"/>
      <c r="DC73" s="1275"/>
    </row>
    <row r="74" spans="2:107" ht="13.5" x14ac:dyDescent="0.15">
      <c r="B74" s="366"/>
      <c r="G74" s="1286"/>
      <c r="H74" s="1286"/>
      <c r="I74" s="1286"/>
      <c r="J74" s="1286"/>
      <c r="K74" s="1279"/>
      <c r="L74" s="1279"/>
      <c r="M74" s="1279"/>
      <c r="N74" s="1279"/>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78"/>
      <c r="J75" s="127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592</v>
      </c>
      <c r="BC75" s="1277"/>
      <c r="BD75" s="1277"/>
      <c r="BE75" s="1277"/>
      <c r="BF75" s="1277"/>
      <c r="BG75" s="1277"/>
      <c r="BH75" s="1277"/>
      <c r="BI75" s="1277"/>
      <c r="BJ75" s="1277"/>
      <c r="BK75" s="1277"/>
      <c r="BL75" s="1277"/>
      <c r="BM75" s="1277"/>
      <c r="BN75" s="1277"/>
      <c r="BO75" s="1277"/>
      <c r="BP75" s="1275">
        <v>13.2</v>
      </c>
      <c r="BQ75" s="1275"/>
      <c r="BR75" s="1275"/>
      <c r="BS75" s="1275"/>
      <c r="BT75" s="1275"/>
      <c r="BU75" s="1275"/>
      <c r="BV75" s="1275"/>
      <c r="BW75" s="1275"/>
      <c r="BX75" s="1275">
        <v>11.8</v>
      </c>
      <c r="BY75" s="1275"/>
      <c r="BZ75" s="1275"/>
      <c r="CA75" s="1275"/>
      <c r="CB75" s="1275"/>
      <c r="CC75" s="1275"/>
      <c r="CD75" s="1275"/>
      <c r="CE75" s="1275"/>
      <c r="CF75" s="1275">
        <v>10.9</v>
      </c>
      <c r="CG75" s="1275"/>
      <c r="CH75" s="1275"/>
      <c r="CI75" s="1275"/>
      <c r="CJ75" s="1275"/>
      <c r="CK75" s="1275"/>
      <c r="CL75" s="1275"/>
      <c r="CM75" s="1275"/>
      <c r="CN75" s="1275">
        <v>10</v>
      </c>
      <c r="CO75" s="1275"/>
      <c r="CP75" s="1275"/>
      <c r="CQ75" s="1275"/>
      <c r="CR75" s="1275"/>
      <c r="CS75" s="1275"/>
      <c r="CT75" s="1275"/>
      <c r="CU75" s="1275"/>
      <c r="CV75" s="1275">
        <v>9.4</v>
      </c>
      <c r="CW75" s="1275"/>
      <c r="CX75" s="1275"/>
      <c r="CY75" s="1275"/>
      <c r="CZ75" s="1275"/>
      <c r="DA75" s="1275"/>
      <c r="DB75" s="1275"/>
      <c r="DC75" s="1275"/>
    </row>
    <row r="76" spans="2:107" ht="13.5" x14ac:dyDescent="0.15">
      <c r="B76" s="366"/>
      <c r="G76" s="1286"/>
      <c r="H76" s="1286"/>
      <c r="I76" s="1278"/>
      <c r="J76" s="127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78"/>
      <c r="H77" s="1278"/>
      <c r="I77" s="1278"/>
      <c r="J77" s="1278"/>
      <c r="K77" s="1279"/>
      <c r="L77" s="1279"/>
      <c r="M77" s="1279"/>
      <c r="N77" s="1279"/>
      <c r="AN77" s="1282" t="s">
        <v>594</v>
      </c>
      <c r="AO77" s="1282"/>
      <c r="AP77" s="1282"/>
      <c r="AQ77" s="1282"/>
      <c r="AR77" s="1282"/>
      <c r="AS77" s="1282"/>
      <c r="AT77" s="1282"/>
      <c r="AU77" s="1282"/>
      <c r="AV77" s="1282"/>
      <c r="AW77" s="1282"/>
      <c r="AX77" s="1282"/>
      <c r="AY77" s="1282"/>
      <c r="AZ77" s="1282"/>
      <c r="BA77" s="1282"/>
      <c r="BB77" s="1277" t="s">
        <v>593</v>
      </c>
      <c r="BC77" s="1277"/>
      <c r="BD77" s="1277"/>
      <c r="BE77" s="1277"/>
      <c r="BF77" s="1277"/>
      <c r="BG77" s="1277"/>
      <c r="BH77" s="1277"/>
      <c r="BI77" s="1277"/>
      <c r="BJ77" s="1277"/>
      <c r="BK77" s="1277"/>
      <c r="BL77" s="1277"/>
      <c r="BM77" s="1277"/>
      <c r="BN77" s="1277"/>
      <c r="BO77" s="1277"/>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ht="13.5" x14ac:dyDescent="0.1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7" t="s">
        <v>592</v>
      </c>
      <c r="BC79" s="1277"/>
      <c r="BD79" s="1277"/>
      <c r="BE79" s="1277"/>
      <c r="BF79" s="1277"/>
      <c r="BG79" s="1277"/>
      <c r="BH79" s="1277"/>
      <c r="BI79" s="1277"/>
      <c r="BJ79" s="1277"/>
      <c r="BK79" s="1277"/>
      <c r="BL79" s="1277"/>
      <c r="BM79" s="1277"/>
      <c r="BN79" s="1277"/>
      <c r="BO79" s="1277"/>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ht="13.5" x14ac:dyDescent="0.1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mOBY3dGihy6435hJvBEPiLncmnO8lDPNnw5IHjkS0SQi5uqKstrssO1JA84WNx6OIGY/30yWPRX5slG3BRd+w==" saltValue="Lfw8pE3Xm2TJjtpmgr4A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FWvOz0SanpxMPKvRERKWau9p5xYtp84hUU45DjbAxVOFbcMkYowZdaUd7sx9IW1tckDLvjBbQWuwjeHfK5mA==" saltValue="S11JTQrMoOQsh2TTQgA9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NdKuMclI3J2UIZeF+WQwQO+iXmKghijpOQCj1so0gF+8ki391IYMNmF/EBE0wKVevQuvbkpoMIvnguRTMjVwA==" saltValue="3VBqPSryZk8C7j07Q+xK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59847</v>
      </c>
      <c r="E3" s="141"/>
      <c r="F3" s="142">
        <v>119674</v>
      </c>
      <c r="G3" s="143"/>
      <c r="H3" s="144"/>
    </row>
    <row r="4" spans="1:8" x14ac:dyDescent="0.15">
      <c r="A4" s="145"/>
      <c r="B4" s="146"/>
      <c r="C4" s="147"/>
      <c r="D4" s="148">
        <v>34588</v>
      </c>
      <c r="E4" s="149"/>
      <c r="F4" s="150">
        <v>57803</v>
      </c>
      <c r="G4" s="151"/>
      <c r="H4" s="152"/>
    </row>
    <row r="5" spans="1:8" x14ac:dyDescent="0.15">
      <c r="A5" s="133" t="s">
        <v>544</v>
      </c>
      <c r="B5" s="138"/>
      <c r="C5" s="139"/>
      <c r="D5" s="140">
        <v>66347</v>
      </c>
      <c r="E5" s="141"/>
      <c r="F5" s="142">
        <v>119685</v>
      </c>
      <c r="G5" s="143"/>
      <c r="H5" s="144"/>
    </row>
    <row r="6" spans="1:8" x14ac:dyDescent="0.15">
      <c r="A6" s="145"/>
      <c r="B6" s="146"/>
      <c r="C6" s="147"/>
      <c r="D6" s="148">
        <v>35563</v>
      </c>
      <c r="E6" s="149"/>
      <c r="F6" s="150">
        <v>68464</v>
      </c>
      <c r="G6" s="151"/>
      <c r="H6" s="152"/>
    </row>
    <row r="7" spans="1:8" x14ac:dyDescent="0.15">
      <c r="A7" s="133" t="s">
        <v>545</v>
      </c>
      <c r="B7" s="138"/>
      <c r="C7" s="139"/>
      <c r="D7" s="140">
        <v>43132</v>
      </c>
      <c r="E7" s="141"/>
      <c r="F7" s="142">
        <v>109920</v>
      </c>
      <c r="G7" s="143"/>
      <c r="H7" s="144"/>
    </row>
    <row r="8" spans="1:8" x14ac:dyDescent="0.15">
      <c r="A8" s="145"/>
      <c r="B8" s="146"/>
      <c r="C8" s="147"/>
      <c r="D8" s="148">
        <v>32679</v>
      </c>
      <c r="E8" s="149"/>
      <c r="F8" s="150">
        <v>62739</v>
      </c>
      <c r="G8" s="151"/>
      <c r="H8" s="152"/>
    </row>
    <row r="9" spans="1:8" x14ac:dyDescent="0.15">
      <c r="A9" s="133" t="s">
        <v>546</v>
      </c>
      <c r="B9" s="138"/>
      <c r="C9" s="139"/>
      <c r="D9" s="140">
        <v>143369</v>
      </c>
      <c r="E9" s="141"/>
      <c r="F9" s="142">
        <v>119882</v>
      </c>
      <c r="G9" s="143"/>
      <c r="H9" s="144"/>
    </row>
    <row r="10" spans="1:8" x14ac:dyDescent="0.15">
      <c r="A10" s="145"/>
      <c r="B10" s="146"/>
      <c r="C10" s="147"/>
      <c r="D10" s="148">
        <v>65608</v>
      </c>
      <c r="E10" s="149"/>
      <c r="F10" s="150">
        <v>66481</v>
      </c>
      <c r="G10" s="151"/>
      <c r="H10" s="152"/>
    </row>
    <row r="11" spans="1:8" x14ac:dyDescent="0.15">
      <c r="A11" s="133" t="s">
        <v>547</v>
      </c>
      <c r="B11" s="138"/>
      <c r="C11" s="139"/>
      <c r="D11" s="140">
        <v>78173</v>
      </c>
      <c r="E11" s="141"/>
      <c r="F11" s="142">
        <v>116162</v>
      </c>
      <c r="G11" s="143"/>
      <c r="H11" s="144"/>
    </row>
    <row r="12" spans="1:8" x14ac:dyDescent="0.15">
      <c r="A12" s="145"/>
      <c r="B12" s="146"/>
      <c r="C12" s="153"/>
      <c r="D12" s="148">
        <v>36386</v>
      </c>
      <c r="E12" s="149"/>
      <c r="F12" s="150">
        <v>61562</v>
      </c>
      <c r="G12" s="151"/>
      <c r="H12" s="152"/>
    </row>
    <row r="13" spans="1:8" x14ac:dyDescent="0.15">
      <c r="A13" s="133"/>
      <c r="B13" s="138"/>
      <c r="C13" s="154"/>
      <c r="D13" s="155">
        <v>78174</v>
      </c>
      <c r="E13" s="156"/>
      <c r="F13" s="157">
        <v>117065</v>
      </c>
      <c r="G13" s="158"/>
      <c r="H13" s="144"/>
    </row>
    <row r="14" spans="1:8" x14ac:dyDescent="0.15">
      <c r="A14" s="145"/>
      <c r="B14" s="146"/>
      <c r="C14" s="147"/>
      <c r="D14" s="148">
        <v>40965</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5.81</v>
      </c>
      <c r="C19" s="159">
        <f>ROUND(VALUE(SUBSTITUTE(実質収支比率等に係る経年分析!G$48,"▲","-")),2)</f>
        <v>4.24</v>
      </c>
      <c r="D19" s="159">
        <f>ROUND(VALUE(SUBSTITUTE(実質収支比率等に係る経年分析!H$48,"▲","-")),2)</f>
        <v>4.6500000000000004</v>
      </c>
      <c r="E19" s="159">
        <f>ROUND(VALUE(SUBSTITUTE(実質収支比率等に係る経年分析!I$48,"▲","-")),2)</f>
        <v>9.34</v>
      </c>
      <c r="F19" s="159">
        <f>ROUND(VALUE(SUBSTITUTE(実質収支比率等に係る経年分析!J$48,"▲","-")),2)</f>
        <v>3.25</v>
      </c>
    </row>
    <row r="20" spans="1:11" x14ac:dyDescent="0.15">
      <c r="A20" s="159" t="s">
        <v>49</v>
      </c>
      <c r="B20" s="159">
        <f>ROUND(VALUE(SUBSTITUTE(実質収支比率等に係る経年分析!F$47,"▲","-")),2)</f>
        <v>25.61</v>
      </c>
      <c r="C20" s="159">
        <f>ROUND(VALUE(SUBSTITUTE(実質収支比率等に係る経年分析!G$47,"▲","-")),2)</f>
        <v>19.2</v>
      </c>
      <c r="D20" s="159">
        <f>ROUND(VALUE(SUBSTITUTE(実質収支比率等に係る経年分析!H$47,"▲","-")),2)</f>
        <v>13.18</v>
      </c>
      <c r="E20" s="159">
        <f>ROUND(VALUE(SUBSTITUTE(実質収支比率等に係る経年分析!I$47,"▲","-")),2)</f>
        <v>19.55</v>
      </c>
      <c r="F20" s="159">
        <f>ROUND(VALUE(SUBSTITUTE(実質収支比率等に係る経年分析!J$47,"▲","-")),2)</f>
        <v>22.12</v>
      </c>
    </row>
    <row r="21" spans="1:11" x14ac:dyDescent="0.15">
      <c r="A21" s="159" t="s">
        <v>50</v>
      </c>
      <c r="B21" s="159">
        <f>IF(ISNUMBER(VALUE(SUBSTITUTE(実質収支比率等に係る経年分析!F$49,"▲","-"))),ROUND(VALUE(SUBSTITUTE(実質収支比率等に係る経年分析!F$49,"▲","-")),2),NA())</f>
        <v>4.97</v>
      </c>
      <c r="C21" s="159">
        <f>IF(ISNUMBER(VALUE(SUBSTITUTE(実質収支比率等に係る経年分析!G$49,"▲","-"))),ROUND(VALUE(SUBSTITUTE(実質収支比率等に係る経年分析!G$49,"▲","-")),2),NA())</f>
        <v>-10.4</v>
      </c>
      <c r="D21" s="159">
        <f>IF(ISNUMBER(VALUE(SUBSTITUTE(実質収支比率等に係る経年分析!H$49,"▲","-"))),ROUND(VALUE(SUBSTITUTE(実質収支比率等に係る経年分析!H$49,"▲","-")),2),NA())</f>
        <v>-5.66</v>
      </c>
      <c r="E21" s="159">
        <f>IF(ISNUMBER(VALUE(SUBSTITUTE(実質収支比率等に係る経年分析!I$49,"▲","-"))),ROUND(VALUE(SUBSTITUTE(実質収支比率等に係る経年分析!I$49,"▲","-")),2),NA())</f>
        <v>8.25</v>
      </c>
      <c r="F21" s="159">
        <f>IF(ISNUMBER(VALUE(SUBSTITUTE(実質収支比率等に係る経年分析!J$49,"▲","-"))),ROUND(VALUE(SUBSTITUTE(実質収支比率等に係る経年分析!J$49,"▲","-")),2),NA())</f>
        <v>-11.49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4.6399999999999997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627</v>
      </c>
      <c r="E42" s="161"/>
      <c r="F42" s="161"/>
      <c r="G42" s="161">
        <f>'実質公債費比率（分子）の構造'!L$52</f>
        <v>641</v>
      </c>
      <c r="H42" s="161"/>
      <c r="I42" s="161"/>
      <c r="J42" s="161">
        <f>'実質公債費比率（分子）の構造'!M$52</f>
        <v>628</v>
      </c>
      <c r="K42" s="161"/>
      <c r="L42" s="161"/>
      <c r="M42" s="161">
        <f>'実質公債費比率（分子）の構造'!N$52</f>
        <v>627</v>
      </c>
      <c r="N42" s="161"/>
      <c r="O42" s="161"/>
      <c r="P42" s="161">
        <f>'実質公債費比率（分子）の構造'!O$52</f>
        <v>623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31</v>
      </c>
      <c r="C44" s="161"/>
      <c r="D44" s="161"/>
      <c r="E44" s="161">
        <f>'実質公債費比率（分子）の構造'!L$50</f>
        <v>15</v>
      </c>
      <c r="F44" s="161"/>
      <c r="G44" s="161"/>
      <c r="H44" s="161">
        <f>'実質公債費比率（分子）の構造'!M$50</f>
        <v>14</v>
      </c>
      <c r="I44" s="161"/>
      <c r="J44" s="161"/>
      <c r="K44" s="161">
        <f>'実質公債費比率（分子）の構造'!N$50</f>
        <v>14</v>
      </c>
      <c r="L44" s="161"/>
      <c r="M44" s="161"/>
      <c r="N44" s="161">
        <f>'実質公債費比率（分子）の構造'!O$50</f>
        <v>13</v>
      </c>
      <c r="O44" s="161"/>
      <c r="P44" s="161"/>
    </row>
    <row r="45" spans="1:16" x14ac:dyDescent="0.15">
      <c r="A45" s="161" t="s">
        <v>60</v>
      </c>
      <c r="B45" s="161">
        <f>'実質公債費比率（分子）の構造'!K$49</f>
        <v>8</v>
      </c>
      <c r="C45" s="161"/>
      <c r="D45" s="161"/>
      <c r="E45" s="161">
        <f>'実質公債費比率（分子）の構造'!L$49</f>
        <v>22</v>
      </c>
      <c r="F45" s="161"/>
      <c r="G45" s="161"/>
      <c r="H45" s="161">
        <f>'実質公債費比率（分子）の構造'!M$49</f>
        <v>22</v>
      </c>
      <c r="I45" s="161"/>
      <c r="J45" s="161"/>
      <c r="K45" s="161">
        <f>'実質公債費比率（分子）の構造'!N$49</f>
        <v>20</v>
      </c>
      <c r="L45" s="161"/>
      <c r="M45" s="161"/>
      <c r="N45" s="161">
        <f>'実質公債費比率（分子）の構造'!O$49</f>
        <v>18</v>
      </c>
      <c r="O45" s="161"/>
      <c r="P45" s="161"/>
    </row>
    <row r="46" spans="1:16" x14ac:dyDescent="0.15">
      <c r="A46" s="161" t="s">
        <v>61</v>
      </c>
      <c r="B46" s="161">
        <f>'実質公債費比率（分子）の構造'!K$48</f>
        <v>312</v>
      </c>
      <c r="C46" s="161"/>
      <c r="D46" s="161"/>
      <c r="E46" s="161">
        <f>'実質公債費比率（分子）の構造'!L$48</f>
        <v>312</v>
      </c>
      <c r="F46" s="161"/>
      <c r="G46" s="161"/>
      <c r="H46" s="161">
        <f>'実質公債費比率（分子）の構造'!M$48</f>
        <v>332</v>
      </c>
      <c r="I46" s="161"/>
      <c r="J46" s="161"/>
      <c r="K46" s="161">
        <f>'実質公債費比率（分子）の構造'!N$48</f>
        <v>331</v>
      </c>
      <c r="L46" s="161"/>
      <c r="M46" s="161"/>
      <c r="N46" s="161">
        <f>'実質公債費比率（分子）の構造'!O$48</f>
        <v>321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620</v>
      </c>
      <c r="C49" s="161"/>
      <c r="D49" s="161"/>
      <c r="E49" s="161">
        <f>'実質公債費比率（分子）の構造'!L$45</f>
        <v>578</v>
      </c>
      <c r="F49" s="161"/>
      <c r="G49" s="161"/>
      <c r="H49" s="161">
        <f>'実質公債費比率（分子）の構造'!M$45</f>
        <v>546</v>
      </c>
      <c r="I49" s="161"/>
      <c r="J49" s="161"/>
      <c r="K49" s="161">
        <f>'実質公債費比率（分子）の構造'!N$45</f>
        <v>534</v>
      </c>
      <c r="L49" s="161"/>
      <c r="M49" s="161"/>
      <c r="N49" s="161">
        <f>'実質公債費比率（分子）の構造'!O$45</f>
        <v>521</v>
      </c>
      <c r="O49" s="161"/>
      <c r="P49" s="161"/>
    </row>
    <row r="50" spans="1:16" x14ac:dyDescent="0.15">
      <c r="A50" s="161" t="s">
        <v>65</v>
      </c>
      <c r="B50" s="161" t="e">
        <f>NA()</f>
        <v>#N/A</v>
      </c>
      <c r="C50" s="161">
        <f>IF(ISNUMBER('実質公債費比率（分子）の構造'!K$53),'実質公債費比率（分子）の構造'!K$53,NA())</f>
        <v>344</v>
      </c>
      <c r="D50" s="161" t="e">
        <f>NA()</f>
        <v>#N/A</v>
      </c>
      <c r="E50" s="161" t="e">
        <f>NA()</f>
        <v>#N/A</v>
      </c>
      <c r="F50" s="161">
        <f>IF(ISNUMBER('実質公債費比率（分子）の構造'!L$53),'実質公債費比率（分子）の構造'!L$53,NA())</f>
        <v>286</v>
      </c>
      <c r="G50" s="161" t="e">
        <f>NA()</f>
        <v>#N/A</v>
      </c>
      <c r="H50" s="161" t="e">
        <f>NA()</f>
        <v>#N/A</v>
      </c>
      <c r="I50" s="161">
        <f>IF(ISNUMBER('実質公債費比率（分子）の構造'!M$53),'実質公債費比率（分子）の構造'!M$53,NA())</f>
        <v>287</v>
      </c>
      <c r="J50" s="161" t="e">
        <f>NA()</f>
        <v>#N/A</v>
      </c>
      <c r="K50" s="161" t="e">
        <f>NA()</f>
        <v>#N/A</v>
      </c>
      <c r="L50" s="161">
        <f>IF(ISNUMBER('実質公債費比率（分子）の構造'!N$53),'実質公債費比率（分子）の構造'!N$53,NA())</f>
        <v>273</v>
      </c>
      <c r="M50" s="161" t="e">
        <f>NA()</f>
        <v>#N/A</v>
      </c>
      <c r="N50" s="161" t="e">
        <f>NA()</f>
        <v>#N/A</v>
      </c>
      <c r="O50" s="161">
        <f>IF(ISNUMBER('実質公債費比率（分子）の構造'!O$53),'実質公債費比率（分子）の構造'!O$53,NA())</f>
        <v>251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6999</v>
      </c>
      <c r="E56" s="160"/>
      <c r="F56" s="160"/>
      <c r="G56" s="160">
        <f>'将来負担比率（分子）の構造'!J$52</f>
        <v>7073</v>
      </c>
      <c r="H56" s="160"/>
      <c r="I56" s="160"/>
      <c r="J56" s="160">
        <f>'将来負担比率（分子）の構造'!K$52</f>
        <v>7059</v>
      </c>
      <c r="K56" s="160"/>
      <c r="L56" s="160"/>
      <c r="M56" s="160">
        <f>'将来負担比率（分子）の構造'!L$52</f>
        <v>6947</v>
      </c>
      <c r="N56" s="160"/>
      <c r="O56" s="160"/>
      <c r="P56" s="160">
        <f>'将来負担比率（分子）の構造'!M$52</f>
        <v>6867</v>
      </c>
    </row>
    <row r="57" spans="1:16" x14ac:dyDescent="0.15">
      <c r="A57" s="160" t="s">
        <v>36</v>
      </c>
      <c r="B57" s="160"/>
      <c r="C57" s="160"/>
      <c r="D57" s="160">
        <f>'将来負担比率（分子）の構造'!I$51</f>
        <v>2</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1696</v>
      </c>
      <c r="E58" s="160"/>
      <c r="F58" s="160"/>
      <c r="G58" s="160">
        <f>'将来負担比率（分子）の構造'!J$50</f>
        <v>1576</v>
      </c>
      <c r="H58" s="160"/>
      <c r="I58" s="160"/>
      <c r="J58" s="160">
        <f>'将来負担比率（分子）の構造'!K$50</f>
        <v>1371</v>
      </c>
      <c r="K58" s="160"/>
      <c r="L58" s="160"/>
      <c r="M58" s="160">
        <f>'将来負担比率（分子）の構造'!L$50</f>
        <v>1635</v>
      </c>
      <c r="N58" s="160"/>
      <c r="O58" s="160"/>
      <c r="P58" s="160">
        <f>'将来負担比率（分子）の構造'!M$50</f>
        <v>1799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471</v>
      </c>
      <c r="C62" s="160"/>
      <c r="D62" s="160"/>
      <c r="E62" s="160">
        <f>'将来負担比率（分子）の構造'!J$45</f>
        <v>383</v>
      </c>
      <c r="F62" s="160"/>
      <c r="G62" s="160"/>
      <c r="H62" s="160">
        <f>'将来負担比率（分子）の構造'!K$45</f>
        <v>351</v>
      </c>
      <c r="I62" s="160"/>
      <c r="J62" s="160"/>
      <c r="K62" s="160">
        <f>'将来負担比率（分子）の構造'!L$45</f>
        <v>287</v>
      </c>
      <c r="L62" s="160"/>
      <c r="M62" s="160"/>
      <c r="N62" s="160">
        <f>'将来負担比率（分子）の構造'!M$45</f>
        <v>294</v>
      </c>
      <c r="O62" s="160"/>
      <c r="P62" s="160"/>
    </row>
    <row r="63" spans="1:16" x14ac:dyDescent="0.15">
      <c r="A63" s="160" t="s">
        <v>28</v>
      </c>
      <c r="B63" s="160">
        <f>'将来負担比率（分子）の構造'!I$44</f>
        <v>154</v>
      </c>
      <c r="C63" s="160"/>
      <c r="D63" s="160"/>
      <c r="E63" s="160">
        <f>'将来負担比率（分子）の構造'!J$44</f>
        <v>135</v>
      </c>
      <c r="F63" s="160"/>
      <c r="G63" s="160"/>
      <c r="H63" s="160">
        <f>'将来負担比率（分子）の構造'!K$44</f>
        <v>131</v>
      </c>
      <c r="I63" s="160"/>
      <c r="J63" s="160"/>
      <c r="K63" s="160">
        <f>'将来負担比率（分子）の構造'!L$44</f>
        <v>118</v>
      </c>
      <c r="L63" s="160"/>
      <c r="M63" s="160"/>
      <c r="N63" s="160">
        <f>'将来負担比率（分子）の構造'!M$44</f>
        <v>103</v>
      </c>
      <c r="O63" s="160"/>
      <c r="P63" s="160"/>
    </row>
    <row r="64" spans="1:16" x14ac:dyDescent="0.15">
      <c r="A64" s="160" t="s">
        <v>27</v>
      </c>
      <c r="B64" s="160">
        <f>'将来負担比率（分子）の構造'!I$43</f>
        <v>3322</v>
      </c>
      <c r="C64" s="160"/>
      <c r="D64" s="160"/>
      <c r="E64" s="160">
        <f>'将来負担比率（分子）の構造'!J$43</f>
        <v>3302</v>
      </c>
      <c r="F64" s="160"/>
      <c r="G64" s="160"/>
      <c r="H64" s="160">
        <f>'将来負担比率（分子）の構造'!K$43</f>
        <v>3171</v>
      </c>
      <c r="I64" s="160"/>
      <c r="J64" s="160"/>
      <c r="K64" s="160">
        <f>'将来負担比率（分子）の構造'!L$43</f>
        <v>3140</v>
      </c>
      <c r="L64" s="160"/>
      <c r="M64" s="160"/>
      <c r="N64" s="160">
        <f>'将来負担比率（分子）の構造'!M$43</f>
        <v>2951</v>
      </c>
      <c r="O64" s="160"/>
      <c r="P64" s="160"/>
    </row>
    <row r="65" spans="1:16" x14ac:dyDescent="0.15">
      <c r="A65" s="160" t="s">
        <v>26</v>
      </c>
      <c r="B65" s="160">
        <f>'将来負担比率（分子）の構造'!I$42</f>
        <v>96</v>
      </c>
      <c r="C65" s="160"/>
      <c r="D65" s="160"/>
      <c r="E65" s="160">
        <f>'将来負担比率（分子）の構造'!J$42</f>
        <v>77</v>
      </c>
      <c r="F65" s="160"/>
      <c r="G65" s="160"/>
      <c r="H65" s="160">
        <f>'将来負担比率（分子）の構造'!K$42</f>
        <v>92</v>
      </c>
      <c r="I65" s="160"/>
      <c r="J65" s="160"/>
      <c r="K65" s="160">
        <f>'将来負担比率（分子）の構造'!L$42</f>
        <v>78</v>
      </c>
      <c r="L65" s="160"/>
      <c r="M65" s="160"/>
      <c r="N65" s="160">
        <f>'将来負担比率（分子）の構造'!M$42</f>
        <v>63</v>
      </c>
      <c r="O65" s="160"/>
      <c r="P65" s="160"/>
    </row>
    <row r="66" spans="1:16" x14ac:dyDescent="0.15">
      <c r="A66" s="160" t="s">
        <v>25</v>
      </c>
      <c r="B66" s="160">
        <f>'将来負担比率（分子）の構造'!I$41</f>
        <v>5134</v>
      </c>
      <c r="C66" s="160"/>
      <c r="D66" s="160"/>
      <c r="E66" s="160">
        <f>'将来負担比率（分子）の構造'!J$41</f>
        <v>5383</v>
      </c>
      <c r="F66" s="160"/>
      <c r="G66" s="160"/>
      <c r="H66" s="160">
        <f>'将来負担比率（分子）の構造'!K$41</f>
        <v>5409</v>
      </c>
      <c r="I66" s="160"/>
      <c r="J66" s="160"/>
      <c r="K66" s="160">
        <f>'将来負担比率（分子）の構造'!L$41</f>
        <v>5771</v>
      </c>
      <c r="L66" s="160"/>
      <c r="M66" s="160"/>
      <c r="N66" s="160">
        <f>'将来負担比率（分子）の構造'!M$41</f>
        <v>6294</v>
      </c>
      <c r="O66" s="160"/>
      <c r="P66" s="160"/>
    </row>
    <row r="67" spans="1:16" x14ac:dyDescent="0.15">
      <c r="A67" s="160" t="s">
        <v>69</v>
      </c>
      <c r="B67" s="160" t="e">
        <f>NA()</f>
        <v>#N/A</v>
      </c>
      <c r="C67" s="160">
        <f>IF(ISNUMBER('将来負担比率（分子）の構造'!I$53), IF('将来負担比率（分子）の構造'!I$53 &lt; 0, 0, '将来負担比率（分子）の構造'!I$53), NA())</f>
        <v>480</v>
      </c>
      <c r="D67" s="160" t="e">
        <f>NA()</f>
        <v>#N/A</v>
      </c>
      <c r="E67" s="160" t="e">
        <f>NA()</f>
        <v>#N/A</v>
      </c>
      <c r="F67" s="160">
        <f>IF(ISNUMBER('将来負担比率（分子）の構造'!J$53), IF('将来負担比率（分子）の構造'!J$53 &lt; 0, 0, '将来負担比率（分子）の構造'!J$53), NA())</f>
        <v>632</v>
      </c>
      <c r="G67" s="160" t="e">
        <f>NA()</f>
        <v>#N/A</v>
      </c>
      <c r="H67" s="160" t="e">
        <f>NA()</f>
        <v>#N/A</v>
      </c>
      <c r="I67" s="160">
        <f>IF(ISNUMBER('将来負担比率（分子）の構造'!K$53), IF('将来負担比率（分子）の構造'!K$53 &lt; 0, 0, '将来負担比率（分子）の構造'!K$53), NA())</f>
        <v>724</v>
      </c>
      <c r="J67" s="160" t="e">
        <f>NA()</f>
        <v>#N/A</v>
      </c>
      <c r="K67" s="160" t="e">
        <f>NA()</f>
        <v>#N/A</v>
      </c>
      <c r="L67" s="160">
        <f>IF(ISNUMBER('将来負担比率（分子）の構造'!L$53), IF('将来負担比率（分子）の構造'!L$53 &lt; 0, 0, '将来負担比率（分子）の構造'!L$53), NA())</f>
        <v>812</v>
      </c>
      <c r="M67" s="160" t="e">
        <f>NA()</f>
        <v>#N/A</v>
      </c>
      <c r="N67" s="160" t="e">
        <f>NA()</f>
        <v>#N/A</v>
      </c>
      <c r="O67" s="160">
        <f>IF(ISNUMBER('将来負担比率（分子）の構造'!M$53), IF('将来負担比率（分子）の構造'!M$53 &lt; 0, 0, '将来負担比率（分子）の構造'!M$53), NA())</f>
        <v>1039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455</v>
      </c>
      <c r="C72" s="164">
        <f>基金残高に係る経年分析!G55</f>
        <v>681</v>
      </c>
      <c r="D72" s="164">
        <f>基金残高に係る経年分析!H55</f>
        <v>772</v>
      </c>
    </row>
    <row r="73" spans="1:16" x14ac:dyDescent="0.15">
      <c r="A73" s="163" t="s">
        <v>72</v>
      </c>
      <c r="B73" s="164">
        <f>基金残高に係る経年分析!F56</f>
        <v>258</v>
      </c>
      <c r="C73" s="164">
        <f>基金残高に係る経年分析!G56</f>
        <v>217</v>
      </c>
      <c r="D73" s="164">
        <f>基金残高に係る経年分析!H56</f>
        <v>217</v>
      </c>
    </row>
    <row r="74" spans="1:16" x14ac:dyDescent="0.15">
      <c r="A74" s="163" t="s">
        <v>73</v>
      </c>
      <c r="B74" s="164">
        <f>基金残高に係る経年分析!F57</f>
        <v>468</v>
      </c>
      <c r="C74" s="164">
        <f>基金残高に係る経年分析!G57</f>
        <v>562</v>
      </c>
      <c r="D74" s="164">
        <f>基金残高に係る経年分析!H57</f>
        <v>604</v>
      </c>
    </row>
  </sheetData>
  <sheetProtection algorithmName="SHA-512" hashValue="bMADzcLs7npJSOWYZgXtEOzx+wm1khgI8JwKs2LuBeC3KDqoxJTNChc8riK7LNQM10ttS1dsbAokaAyxHganvA==" saltValue="ZrxDKkRJPWmSiH65LL8q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1483103</v>
      </c>
      <c r="S5" s="707"/>
      <c r="T5" s="707"/>
      <c r="U5" s="707"/>
      <c r="V5" s="707"/>
      <c r="W5" s="707"/>
      <c r="X5" s="707"/>
      <c r="Y5" s="753"/>
      <c r="Z5" s="771">
        <v>23</v>
      </c>
      <c r="AA5" s="771"/>
      <c r="AB5" s="771"/>
      <c r="AC5" s="771"/>
      <c r="AD5" s="772">
        <v>1483103</v>
      </c>
      <c r="AE5" s="772"/>
      <c r="AF5" s="772"/>
      <c r="AG5" s="772"/>
      <c r="AH5" s="772"/>
      <c r="AI5" s="772"/>
      <c r="AJ5" s="772"/>
      <c r="AK5" s="772"/>
      <c r="AL5" s="754">
        <v>44</v>
      </c>
      <c r="AM5" s="723"/>
      <c r="AN5" s="723"/>
      <c r="AO5" s="755"/>
      <c r="AP5" s="740" t="s">
        <v>221</v>
      </c>
      <c r="AQ5" s="741"/>
      <c r="AR5" s="741"/>
      <c r="AS5" s="741"/>
      <c r="AT5" s="741"/>
      <c r="AU5" s="741"/>
      <c r="AV5" s="741"/>
      <c r="AW5" s="741"/>
      <c r="AX5" s="741"/>
      <c r="AY5" s="741"/>
      <c r="AZ5" s="741"/>
      <c r="BA5" s="741"/>
      <c r="BB5" s="741"/>
      <c r="BC5" s="741"/>
      <c r="BD5" s="741"/>
      <c r="BE5" s="741"/>
      <c r="BF5" s="742"/>
      <c r="BG5" s="641">
        <v>1438969</v>
      </c>
      <c r="BH5" s="644"/>
      <c r="BI5" s="644"/>
      <c r="BJ5" s="644"/>
      <c r="BK5" s="644"/>
      <c r="BL5" s="644"/>
      <c r="BM5" s="644"/>
      <c r="BN5" s="645"/>
      <c r="BO5" s="703">
        <v>97</v>
      </c>
      <c r="BP5" s="703"/>
      <c r="BQ5" s="703"/>
      <c r="BR5" s="703"/>
      <c r="BS5" s="704">
        <v>6912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68299</v>
      </c>
      <c r="S6" s="644"/>
      <c r="T6" s="644"/>
      <c r="U6" s="644"/>
      <c r="V6" s="644"/>
      <c r="W6" s="644"/>
      <c r="X6" s="644"/>
      <c r="Y6" s="645"/>
      <c r="Z6" s="703">
        <v>1.1000000000000001</v>
      </c>
      <c r="AA6" s="703"/>
      <c r="AB6" s="703"/>
      <c r="AC6" s="703"/>
      <c r="AD6" s="704">
        <v>68299</v>
      </c>
      <c r="AE6" s="704"/>
      <c r="AF6" s="704"/>
      <c r="AG6" s="704"/>
      <c r="AH6" s="704"/>
      <c r="AI6" s="704"/>
      <c r="AJ6" s="704"/>
      <c r="AK6" s="704"/>
      <c r="AL6" s="646">
        <v>2</v>
      </c>
      <c r="AM6" s="647"/>
      <c r="AN6" s="647"/>
      <c r="AO6" s="705"/>
      <c r="AP6" s="638" t="s">
        <v>226</v>
      </c>
      <c r="AQ6" s="639"/>
      <c r="AR6" s="639"/>
      <c r="AS6" s="639"/>
      <c r="AT6" s="639"/>
      <c r="AU6" s="639"/>
      <c r="AV6" s="639"/>
      <c r="AW6" s="639"/>
      <c r="AX6" s="639"/>
      <c r="AY6" s="639"/>
      <c r="AZ6" s="639"/>
      <c r="BA6" s="639"/>
      <c r="BB6" s="639"/>
      <c r="BC6" s="639"/>
      <c r="BD6" s="639"/>
      <c r="BE6" s="639"/>
      <c r="BF6" s="640"/>
      <c r="BG6" s="641">
        <v>1438969</v>
      </c>
      <c r="BH6" s="644"/>
      <c r="BI6" s="644"/>
      <c r="BJ6" s="644"/>
      <c r="BK6" s="644"/>
      <c r="BL6" s="644"/>
      <c r="BM6" s="644"/>
      <c r="BN6" s="645"/>
      <c r="BO6" s="703">
        <v>97</v>
      </c>
      <c r="BP6" s="703"/>
      <c r="BQ6" s="703"/>
      <c r="BR6" s="703"/>
      <c r="BS6" s="704">
        <v>6912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75261</v>
      </c>
      <c r="CS6" s="644"/>
      <c r="CT6" s="644"/>
      <c r="CU6" s="644"/>
      <c r="CV6" s="644"/>
      <c r="CW6" s="644"/>
      <c r="CX6" s="644"/>
      <c r="CY6" s="645"/>
      <c r="CZ6" s="754">
        <v>1.2</v>
      </c>
      <c r="DA6" s="723"/>
      <c r="DB6" s="723"/>
      <c r="DC6" s="757"/>
      <c r="DD6" s="649" t="s">
        <v>228</v>
      </c>
      <c r="DE6" s="644"/>
      <c r="DF6" s="644"/>
      <c r="DG6" s="644"/>
      <c r="DH6" s="644"/>
      <c r="DI6" s="644"/>
      <c r="DJ6" s="644"/>
      <c r="DK6" s="644"/>
      <c r="DL6" s="644"/>
      <c r="DM6" s="644"/>
      <c r="DN6" s="644"/>
      <c r="DO6" s="644"/>
      <c r="DP6" s="645"/>
      <c r="DQ6" s="649">
        <v>75261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1373</v>
      </c>
      <c r="S7" s="644"/>
      <c r="T7" s="644"/>
      <c r="U7" s="644"/>
      <c r="V7" s="644"/>
      <c r="W7" s="644"/>
      <c r="X7" s="644"/>
      <c r="Y7" s="645"/>
      <c r="Z7" s="703">
        <v>0</v>
      </c>
      <c r="AA7" s="703"/>
      <c r="AB7" s="703"/>
      <c r="AC7" s="703"/>
      <c r="AD7" s="704">
        <v>1373</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403623</v>
      </c>
      <c r="BH7" s="644"/>
      <c r="BI7" s="644"/>
      <c r="BJ7" s="644"/>
      <c r="BK7" s="644"/>
      <c r="BL7" s="644"/>
      <c r="BM7" s="644"/>
      <c r="BN7" s="645"/>
      <c r="BO7" s="703">
        <v>27.2</v>
      </c>
      <c r="BP7" s="703"/>
      <c r="BQ7" s="703"/>
      <c r="BR7" s="703"/>
      <c r="BS7" s="704">
        <v>6912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1216314</v>
      </c>
      <c r="CS7" s="644"/>
      <c r="CT7" s="644"/>
      <c r="CU7" s="644"/>
      <c r="CV7" s="644"/>
      <c r="CW7" s="644"/>
      <c r="CX7" s="644"/>
      <c r="CY7" s="645"/>
      <c r="CZ7" s="703">
        <v>19.600000000000001</v>
      </c>
      <c r="DA7" s="703"/>
      <c r="DB7" s="703"/>
      <c r="DC7" s="703"/>
      <c r="DD7" s="649">
        <v>76338</v>
      </c>
      <c r="DE7" s="644"/>
      <c r="DF7" s="644"/>
      <c r="DG7" s="644"/>
      <c r="DH7" s="644"/>
      <c r="DI7" s="644"/>
      <c r="DJ7" s="644"/>
      <c r="DK7" s="644"/>
      <c r="DL7" s="644"/>
      <c r="DM7" s="644"/>
      <c r="DN7" s="644"/>
      <c r="DO7" s="644"/>
      <c r="DP7" s="645"/>
      <c r="DQ7" s="649">
        <v>745531</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3286</v>
      </c>
      <c r="S8" s="644"/>
      <c r="T8" s="644"/>
      <c r="U8" s="644"/>
      <c r="V8" s="644"/>
      <c r="W8" s="644"/>
      <c r="X8" s="644"/>
      <c r="Y8" s="645"/>
      <c r="Z8" s="703">
        <v>0.1</v>
      </c>
      <c r="AA8" s="703"/>
      <c r="AB8" s="703"/>
      <c r="AC8" s="703"/>
      <c r="AD8" s="704">
        <v>3286</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18158</v>
      </c>
      <c r="BH8" s="644"/>
      <c r="BI8" s="644"/>
      <c r="BJ8" s="644"/>
      <c r="BK8" s="644"/>
      <c r="BL8" s="644"/>
      <c r="BM8" s="644"/>
      <c r="BN8" s="645"/>
      <c r="BO8" s="703">
        <v>1.2</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1111939</v>
      </c>
      <c r="CS8" s="644"/>
      <c r="CT8" s="644"/>
      <c r="CU8" s="644"/>
      <c r="CV8" s="644"/>
      <c r="CW8" s="644"/>
      <c r="CX8" s="644"/>
      <c r="CY8" s="645"/>
      <c r="CZ8" s="703">
        <v>17.899999999999999</v>
      </c>
      <c r="DA8" s="703"/>
      <c r="DB8" s="703"/>
      <c r="DC8" s="703"/>
      <c r="DD8" s="649">
        <v>29039</v>
      </c>
      <c r="DE8" s="644"/>
      <c r="DF8" s="644"/>
      <c r="DG8" s="644"/>
      <c r="DH8" s="644"/>
      <c r="DI8" s="644"/>
      <c r="DJ8" s="644"/>
      <c r="DK8" s="644"/>
      <c r="DL8" s="644"/>
      <c r="DM8" s="644"/>
      <c r="DN8" s="644"/>
      <c r="DO8" s="644"/>
      <c r="DP8" s="645"/>
      <c r="DQ8" s="649">
        <v>665971</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3584</v>
      </c>
      <c r="S9" s="644"/>
      <c r="T9" s="644"/>
      <c r="U9" s="644"/>
      <c r="V9" s="644"/>
      <c r="W9" s="644"/>
      <c r="X9" s="644"/>
      <c r="Y9" s="645"/>
      <c r="Z9" s="703">
        <v>0.1</v>
      </c>
      <c r="AA9" s="703"/>
      <c r="AB9" s="703"/>
      <c r="AC9" s="703"/>
      <c r="AD9" s="704">
        <v>3584</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304404</v>
      </c>
      <c r="BH9" s="644"/>
      <c r="BI9" s="644"/>
      <c r="BJ9" s="644"/>
      <c r="BK9" s="644"/>
      <c r="BL9" s="644"/>
      <c r="BM9" s="644"/>
      <c r="BN9" s="645"/>
      <c r="BO9" s="703">
        <v>20.5</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986674</v>
      </c>
      <c r="CS9" s="644"/>
      <c r="CT9" s="644"/>
      <c r="CU9" s="644"/>
      <c r="CV9" s="644"/>
      <c r="CW9" s="644"/>
      <c r="CX9" s="644"/>
      <c r="CY9" s="645"/>
      <c r="CZ9" s="703">
        <v>15.9</v>
      </c>
      <c r="DA9" s="703"/>
      <c r="DB9" s="703"/>
      <c r="DC9" s="703"/>
      <c r="DD9" s="649">
        <v>14817</v>
      </c>
      <c r="DE9" s="644"/>
      <c r="DF9" s="644"/>
      <c r="DG9" s="644"/>
      <c r="DH9" s="644"/>
      <c r="DI9" s="644"/>
      <c r="DJ9" s="644"/>
      <c r="DK9" s="644"/>
      <c r="DL9" s="644"/>
      <c r="DM9" s="644"/>
      <c r="DN9" s="644"/>
      <c r="DO9" s="644"/>
      <c r="DP9" s="645"/>
      <c r="DQ9" s="649">
        <v>355630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234</v>
      </c>
      <c r="AE10" s="704"/>
      <c r="AF10" s="704"/>
      <c r="AG10" s="704"/>
      <c r="AH10" s="704"/>
      <c r="AI10" s="704"/>
      <c r="AJ10" s="704"/>
      <c r="AK10" s="704"/>
      <c r="AL10" s="646" t="s">
        <v>234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46211</v>
      </c>
      <c r="BH10" s="644"/>
      <c r="BI10" s="644"/>
      <c r="BJ10" s="644"/>
      <c r="BK10" s="644"/>
      <c r="BL10" s="644"/>
      <c r="BM10" s="644"/>
      <c r="BN10" s="645"/>
      <c r="BO10" s="703">
        <v>3.1</v>
      </c>
      <c r="BP10" s="703"/>
      <c r="BQ10" s="703"/>
      <c r="BR10" s="703"/>
      <c r="BS10" s="649" t="s">
        <v>234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234</v>
      </c>
      <c r="CS10" s="644"/>
      <c r="CT10" s="644"/>
      <c r="CU10" s="644"/>
      <c r="CV10" s="644"/>
      <c r="CW10" s="644"/>
      <c r="CX10" s="644"/>
      <c r="CY10" s="645"/>
      <c r="CZ10" s="703" t="s">
        <v>234</v>
      </c>
      <c r="DA10" s="703"/>
      <c r="DB10" s="703"/>
      <c r="DC10" s="703"/>
      <c r="DD10" s="649" t="s">
        <v>234</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228</v>
      </c>
      <c r="AA11" s="703"/>
      <c r="AB11" s="703"/>
      <c r="AC11" s="703"/>
      <c r="AD11" s="704" t="s">
        <v>234</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34850</v>
      </c>
      <c r="BH11" s="644"/>
      <c r="BI11" s="644"/>
      <c r="BJ11" s="644"/>
      <c r="BK11" s="644"/>
      <c r="BL11" s="644"/>
      <c r="BM11" s="644"/>
      <c r="BN11" s="645"/>
      <c r="BO11" s="703">
        <v>2.2999999999999998</v>
      </c>
      <c r="BP11" s="703"/>
      <c r="BQ11" s="703"/>
      <c r="BR11" s="703"/>
      <c r="BS11" s="649">
        <v>6912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189619</v>
      </c>
      <c r="CS11" s="644"/>
      <c r="CT11" s="644"/>
      <c r="CU11" s="644"/>
      <c r="CV11" s="644"/>
      <c r="CW11" s="644"/>
      <c r="CX11" s="644"/>
      <c r="CY11" s="645"/>
      <c r="CZ11" s="703">
        <v>3.1</v>
      </c>
      <c r="DA11" s="703"/>
      <c r="DB11" s="703"/>
      <c r="DC11" s="703"/>
      <c r="DD11" s="649">
        <v>36162</v>
      </c>
      <c r="DE11" s="644"/>
      <c r="DF11" s="644"/>
      <c r="DG11" s="644"/>
      <c r="DH11" s="644"/>
      <c r="DI11" s="644"/>
      <c r="DJ11" s="644"/>
      <c r="DK11" s="644"/>
      <c r="DL11" s="644"/>
      <c r="DM11" s="644"/>
      <c r="DN11" s="644"/>
      <c r="DO11" s="644"/>
      <c r="DP11" s="645"/>
      <c r="DQ11" s="649">
        <v>116395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189634</v>
      </c>
      <c r="S12" s="644"/>
      <c r="T12" s="644"/>
      <c r="U12" s="644"/>
      <c r="V12" s="644"/>
      <c r="W12" s="644"/>
      <c r="X12" s="644"/>
      <c r="Y12" s="645"/>
      <c r="Z12" s="703">
        <v>2.9</v>
      </c>
      <c r="AA12" s="703"/>
      <c r="AB12" s="703"/>
      <c r="AC12" s="703"/>
      <c r="AD12" s="704">
        <v>189634</v>
      </c>
      <c r="AE12" s="704"/>
      <c r="AF12" s="704"/>
      <c r="AG12" s="704"/>
      <c r="AH12" s="704"/>
      <c r="AI12" s="704"/>
      <c r="AJ12" s="704"/>
      <c r="AK12" s="704"/>
      <c r="AL12" s="646">
        <v>5.6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928109</v>
      </c>
      <c r="BH12" s="644"/>
      <c r="BI12" s="644"/>
      <c r="BJ12" s="644"/>
      <c r="BK12" s="644"/>
      <c r="BL12" s="644"/>
      <c r="BM12" s="644"/>
      <c r="BN12" s="645"/>
      <c r="BO12" s="703">
        <v>62.6</v>
      </c>
      <c r="BP12" s="703"/>
      <c r="BQ12" s="703"/>
      <c r="BR12" s="703"/>
      <c r="BS12" s="649" t="s">
        <v>234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408462</v>
      </c>
      <c r="CS12" s="644"/>
      <c r="CT12" s="644"/>
      <c r="CU12" s="644"/>
      <c r="CV12" s="644"/>
      <c r="CW12" s="644"/>
      <c r="CX12" s="644"/>
      <c r="CY12" s="645"/>
      <c r="CZ12" s="703">
        <v>6.6</v>
      </c>
      <c r="DA12" s="703"/>
      <c r="DB12" s="703"/>
      <c r="DC12" s="703"/>
      <c r="DD12" s="649">
        <v>54713</v>
      </c>
      <c r="DE12" s="644"/>
      <c r="DF12" s="644"/>
      <c r="DG12" s="644"/>
      <c r="DH12" s="644"/>
      <c r="DI12" s="644"/>
      <c r="DJ12" s="644"/>
      <c r="DK12" s="644"/>
      <c r="DL12" s="644"/>
      <c r="DM12" s="644"/>
      <c r="DN12" s="644"/>
      <c r="DO12" s="644"/>
      <c r="DP12" s="645"/>
      <c r="DQ12" s="649">
        <v>245057</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249</v>
      </c>
      <c r="AA13" s="703"/>
      <c r="AB13" s="703"/>
      <c r="AC13" s="703"/>
      <c r="AD13" s="704" t="s">
        <v>234</v>
      </c>
      <c r="AE13" s="704"/>
      <c r="AF13" s="704"/>
      <c r="AG13" s="704"/>
      <c r="AH13" s="704"/>
      <c r="AI13" s="704"/>
      <c r="AJ13" s="704"/>
      <c r="AK13" s="704"/>
      <c r="AL13" s="646" t="s">
        <v>234</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926277</v>
      </c>
      <c r="BH13" s="644"/>
      <c r="BI13" s="644"/>
      <c r="BJ13" s="644"/>
      <c r="BK13" s="644"/>
      <c r="BL13" s="644"/>
      <c r="BM13" s="644"/>
      <c r="BN13" s="645"/>
      <c r="BO13" s="703">
        <v>62.5</v>
      </c>
      <c r="BP13" s="703"/>
      <c r="BQ13" s="703"/>
      <c r="BR13" s="703"/>
      <c r="BS13" s="649" t="s">
        <v>234</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1022925</v>
      </c>
      <c r="CS13" s="644"/>
      <c r="CT13" s="644"/>
      <c r="CU13" s="644"/>
      <c r="CV13" s="644"/>
      <c r="CW13" s="644"/>
      <c r="CX13" s="644"/>
      <c r="CY13" s="645"/>
      <c r="CZ13" s="703">
        <v>16.5</v>
      </c>
      <c r="DA13" s="703"/>
      <c r="DB13" s="703"/>
      <c r="DC13" s="703"/>
      <c r="DD13" s="649">
        <v>339804</v>
      </c>
      <c r="DE13" s="644"/>
      <c r="DF13" s="644"/>
      <c r="DG13" s="644"/>
      <c r="DH13" s="644"/>
      <c r="DI13" s="644"/>
      <c r="DJ13" s="644"/>
      <c r="DK13" s="644"/>
      <c r="DL13" s="644"/>
      <c r="DM13" s="644"/>
      <c r="DN13" s="644"/>
      <c r="DO13" s="644"/>
      <c r="DP13" s="645"/>
      <c r="DQ13" s="649">
        <v>731894</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234</v>
      </c>
      <c r="AA14" s="703"/>
      <c r="AB14" s="703"/>
      <c r="AC14" s="703"/>
      <c r="AD14" s="704" t="s">
        <v>234</v>
      </c>
      <c r="AE14" s="704"/>
      <c r="AF14" s="704"/>
      <c r="AG14" s="704"/>
      <c r="AH14" s="704"/>
      <c r="AI14" s="704"/>
      <c r="AJ14" s="704"/>
      <c r="AK14" s="704"/>
      <c r="AL14" s="646" t="s">
        <v>234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30811</v>
      </c>
      <c r="BH14" s="644"/>
      <c r="BI14" s="644"/>
      <c r="BJ14" s="644"/>
      <c r="BK14" s="644"/>
      <c r="BL14" s="644"/>
      <c r="BM14" s="644"/>
      <c r="BN14" s="645"/>
      <c r="BO14" s="703">
        <v>2.1</v>
      </c>
      <c r="BP14" s="703"/>
      <c r="BQ14" s="703"/>
      <c r="BR14" s="703"/>
      <c r="BS14" s="649" t="s">
        <v>234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232825</v>
      </c>
      <c r="CS14" s="644"/>
      <c r="CT14" s="644"/>
      <c r="CU14" s="644"/>
      <c r="CV14" s="644"/>
      <c r="CW14" s="644"/>
      <c r="CX14" s="644"/>
      <c r="CY14" s="645"/>
      <c r="CZ14" s="703">
        <v>3.7</v>
      </c>
      <c r="DA14" s="703"/>
      <c r="DB14" s="703"/>
      <c r="DC14" s="703"/>
      <c r="DD14" s="649">
        <v>33026</v>
      </c>
      <c r="DE14" s="644"/>
      <c r="DF14" s="644"/>
      <c r="DG14" s="644"/>
      <c r="DH14" s="644"/>
      <c r="DI14" s="644"/>
      <c r="DJ14" s="644"/>
      <c r="DK14" s="644"/>
      <c r="DL14" s="644"/>
      <c r="DM14" s="644"/>
      <c r="DN14" s="644"/>
      <c r="DO14" s="644"/>
      <c r="DP14" s="645"/>
      <c r="DQ14" s="649">
        <v>214546</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17658</v>
      </c>
      <c r="S15" s="644"/>
      <c r="T15" s="644"/>
      <c r="U15" s="644"/>
      <c r="V15" s="644"/>
      <c r="W15" s="644"/>
      <c r="X15" s="644"/>
      <c r="Y15" s="645"/>
      <c r="Z15" s="703">
        <v>0.3</v>
      </c>
      <c r="AA15" s="703"/>
      <c r="AB15" s="703"/>
      <c r="AC15" s="703"/>
      <c r="AD15" s="704">
        <v>17658</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76426</v>
      </c>
      <c r="BH15" s="644"/>
      <c r="BI15" s="644"/>
      <c r="BJ15" s="644"/>
      <c r="BK15" s="644"/>
      <c r="BL15" s="644"/>
      <c r="BM15" s="644"/>
      <c r="BN15" s="645"/>
      <c r="BO15" s="703">
        <v>5.2</v>
      </c>
      <c r="BP15" s="703"/>
      <c r="BQ15" s="703"/>
      <c r="BR15" s="703"/>
      <c r="BS15" s="649" t="s">
        <v>234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437671</v>
      </c>
      <c r="CS15" s="644"/>
      <c r="CT15" s="644"/>
      <c r="CU15" s="644"/>
      <c r="CV15" s="644"/>
      <c r="CW15" s="644"/>
      <c r="CX15" s="644"/>
      <c r="CY15" s="645"/>
      <c r="CZ15" s="703">
        <v>7</v>
      </c>
      <c r="DA15" s="703"/>
      <c r="DB15" s="703"/>
      <c r="DC15" s="703"/>
      <c r="DD15" s="649">
        <v>138736</v>
      </c>
      <c r="DE15" s="644"/>
      <c r="DF15" s="644"/>
      <c r="DG15" s="644"/>
      <c r="DH15" s="644"/>
      <c r="DI15" s="644"/>
      <c r="DJ15" s="644"/>
      <c r="DK15" s="644"/>
      <c r="DL15" s="644"/>
      <c r="DM15" s="644"/>
      <c r="DN15" s="644"/>
      <c r="DO15" s="644"/>
      <c r="DP15" s="645"/>
      <c r="DQ15" s="649">
        <v>287962</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234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234</v>
      </c>
      <c r="BP16" s="703"/>
      <c r="BQ16" s="703"/>
      <c r="BR16" s="703"/>
      <c r="BS16" s="649" t="s">
        <v>228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11795</v>
      </c>
      <c r="CS16" s="644"/>
      <c r="CT16" s="644"/>
      <c r="CU16" s="644"/>
      <c r="CV16" s="644"/>
      <c r="CW16" s="644"/>
      <c r="CX16" s="644"/>
      <c r="CY16" s="645"/>
      <c r="CZ16" s="703">
        <v>0.2</v>
      </c>
      <c r="DA16" s="703"/>
      <c r="DB16" s="703"/>
      <c r="DC16" s="703"/>
      <c r="DD16" s="649" t="s">
        <v>234</v>
      </c>
      <c r="DE16" s="644"/>
      <c r="DF16" s="644"/>
      <c r="DG16" s="644"/>
      <c r="DH16" s="644"/>
      <c r="DI16" s="644"/>
      <c r="DJ16" s="644"/>
      <c r="DK16" s="644"/>
      <c r="DL16" s="644"/>
      <c r="DM16" s="644"/>
      <c r="DN16" s="644"/>
      <c r="DO16" s="644"/>
      <c r="DP16" s="645"/>
      <c r="DQ16" s="649">
        <v>5565</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2494</v>
      </c>
      <c r="S17" s="644"/>
      <c r="T17" s="644"/>
      <c r="U17" s="644"/>
      <c r="V17" s="644"/>
      <c r="W17" s="644"/>
      <c r="X17" s="644"/>
      <c r="Y17" s="645"/>
      <c r="Z17" s="703">
        <v>0</v>
      </c>
      <c r="AA17" s="703"/>
      <c r="AB17" s="703"/>
      <c r="AC17" s="703"/>
      <c r="AD17" s="704">
        <v>2494</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234</v>
      </c>
      <c r="BP17" s="703"/>
      <c r="BQ17" s="703"/>
      <c r="BR17" s="703"/>
      <c r="BS17" s="649" t="s">
        <v>234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521891</v>
      </c>
      <c r="CS17" s="644"/>
      <c r="CT17" s="644"/>
      <c r="CU17" s="644"/>
      <c r="CV17" s="644"/>
      <c r="CW17" s="644"/>
      <c r="CX17" s="644"/>
      <c r="CY17" s="645"/>
      <c r="CZ17" s="703">
        <v>8.4</v>
      </c>
      <c r="DA17" s="703"/>
      <c r="DB17" s="703"/>
      <c r="DC17" s="703"/>
      <c r="DD17" s="649" t="s">
        <v>234</v>
      </c>
      <c r="DE17" s="644"/>
      <c r="DF17" s="644"/>
      <c r="DG17" s="644"/>
      <c r="DH17" s="644"/>
      <c r="DI17" s="644"/>
      <c r="DJ17" s="644"/>
      <c r="DK17" s="644"/>
      <c r="DL17" s="644"/>
      <c r="DM17" s="644"/>
      <c r="DN17" s="644"/>
      <c r="DO17" s="644"/>
      <c r="DP17" s="645"/>
      <c r="DQ17" s="649">
        <v>520946</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1921653</v>
      </c>
      <c r="S18" s="644"/>
      <c r="T18" s="644"/>
      <c r="U18" s="644"/>
      <c r="V18" s="644"/>
      <c r="W18" s="644"/>
      <c r="X18" s="644"/>
      <c r="Y18" s="645"/>
      <c r="Z18" s="703">
        <v>29.8</v>
      </c>
      <c r="AA18" s="703"/>
      <c r="AB18" s="703"/>
      <c r="AC18" s="703"/>
      <c r="AD18" s="704">
        <v>1591703</v>
      </c>
      <c r="AE18" s="704"/>
      <c r="AF18" s="704"/>
      <c r="AG18" s="704"/>
      <c r="AH18" s="704"/>
      <c r="AI18" s="704"/>
      <c r="AJ18" s="704"/>
      <c r="AK18" s="704"/>
      <c r="AL18" s="646">
        <v>47.2</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234</v>
      </c>
      <c r="BP18" s="703"/>
      <c r="BQ18" s="703"/>
      <c r="BR18" s="703"/>
      <c r="BS18" s="649" t="s">
        <v>228</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234</v>
      </c>
      <c r="DA18" s="703"/>
      <c r="DB18" s="703"/>
      <c r="DC18" s="703"/>
      <c r="DD18" s="649" t="s">
        <v>234</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1591703</v>
      </c>
      <c r="S19" s="644"/>
      <c r="T19" s="644"/>
      <c r="U19" s="644"/>
      <c r="V19" s="644"/>
      <c r="W19" s="644"/>
      <c r="X19" s="644"/>
      <c r="Y19" s="645"/>
      <c r="Z19" s="703">
        <v>24.7</v>
      </c>
      <c r="AA19" s="703"/>
      <c r="AB19" s="703"/>
      <c r="AC19" s="703"/>
      <c r="AD19" s="704">
        <v>1591703</v>
      </c>
      <c r="AE19" s="704"/>
      <c r="AF19" s="704"/>
      <c r="AG19" s="704"/>
      <c r="AH19" s="704"/>
      <c r="AI19" s="704"/>
      <c r="AJ19" s="704"/>
      <c r="AK19" s="704"/>
      <c r="AL19" s="646">
        <v>47.2</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44134</v>
      </c>
      <c r="BH19" s="644"/>
      <c r="BI19" s="644"/>
      <c r="BJ19" s="644"/>
      <c r="BK19" s="644"/>
      <c r="BL19" s="644"/>
      <c r="BM19" s="644"/>
      <c r="BN19" s="645"/>
      <c r="BO19" s="703">
        <v>3</v>
      </c>
      <c r="BP19" s="703"/>
      <c r="BQ19" s="703"/>
      <c r="BR19" s="703"/>
      <c r="BS19" s="649" t="s">
        <v>234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234</v>
      </c>
      <c r="DA19" s="703"/>
      <c r="DB19" s="703"/>
      <c r="DC19" s="703"/>
      <c r="DD19" s="649" t="s">
        <v>234</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329950</v>
      </c>
      <c r="S20" s="644"/>
      <c r="T20" s="644"/>
      <c r="U20" s="644"/>
      <c r="V20" s="644"/>
      <c r="W20" s="644"/>
      <c r="X20" s="644"/>
      <c r="Y20" s="645"/>
      <c r="Z20" s="703">
        <v>5.0999999999999996</v>
      </c>
      <c r="AA20" s="703"/>
      <c r="AB20" s="703"/>
      <c r="AC20" s="703"/>
      <c r="AD20" s="704" t="s">
        <v>234</v>
      </c>
      <c r="AE20" s="704"/>
      <c r="AF20" s="704"/>
      <c r="AG20" s="704"/>
      <c r="AH20" s="704"/>
      <c r="AI20" s="704"/>
      <c r="AJ20" s="704"/>
      <c r="AK20" s="704"/>
      <c r="AL20" s="646" t="s">
        <v>234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44134</v>
      </c>
      <c r="BH20" s="644"/>
      <c r="BI20" s="644"/>
      <c r="BJ20" s="644"/>
      <c r="BK20" s="644"/>
      <c r="BL20" s="644"/>
      <c r="BM20" s="644"/>
      <c r="BN20" s="645"/>
      <c r="BO20" s="703">
        <v>3</v>
      </c>
      <c r="BP20" s="703"/>
      <c r="BQ20" s="703"/>
      <c r="BR20" s="703"/>
      <c r="BS20" s="649" t="s">
        <v>234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6215376</v>
      </c>
      <c r="CS20" s="644"/>
      <c r="CT20" s="644"/>
      <c r="CU20" s="644"/>
      <c r="CV20" s="644"/>
      <c r="CW20" s="644"/>
      <c r="CX20" s="644"/>
      <c r="CY20" s="645"/>
      <c r="CZ20" s="703">
        <v>100</v>
      </c>
      <c r="DA20" s="703"/>
      <c r="DB20" s="703"/>
      <c r="DC20" s="703"/>
      <c r="DD20" s="649">
        <v>722635</v>
      </c>
      <c r="DE20" s="644"/>
      <c r="DF20" s="644"/>
      <c r="DG20" s="644"/>
      <c r="DH20" s="644"/>
      <c r="DI20" s="644"/>
      <c r="DJ20" s="644"/>
      <c r="DK20" s="644"/>
      <c r="DL20" s="644"/>
      <c r="DM20" s="644"/>
      <c r="DN20" s="644"/>
      <c r="DO20" s="644"/>
      <c r="DP20" s="645"/>
      <c r="DQ20" s="649">
        <v>3964758</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228</v>
      </c>
      <c r="AA21" s="703"/>
      <c r="AB21" s="703"/>
      <c r="AC21" s="703"/>
      <c r="AD21" s="704" t="s">
        <v>249</v>
      </c>
      <c r="AE21" s="704"/>
      <c r="AF21" s="704"/>
      <c r="AG21" s="704"/>
      <c r="AH21" s="704"/>
      <c r="AI21" s="704"/>
      <c r="AJ21" s="704"/>
      <c r="AK21" s="704"/>
      <c r="AL21" s="646" t="s">
        <v>234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44134</v>
      </c>
      <c r="BH21" s="644"/>
      <c r="BI21" s="644"/>
      <c r="BJ21" s="644"/>
      <c r="BK21" s="644"/>
      <c r="BL21" s="644"/>
      <c r="BM21" s="644"/>
      <c r="BN21" s="645"/>
      <c r="BO21" s="703">
        <v>3</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3691084</v>
      </c>
      <c r="S22" s="644"/>
      <c r="T22" s="644"/>
      <c r="U22" s="644"/>
      <c r="V22" s="644"/>
      <c r="W22" s="644"/>
      <c r="X22" s="644"/>
      <c r="Y22" s="645"/>
      <c r="Z22" s="703">
        <v>57.2</v>
      </c>
      <c r="AA22" s="703"/>
      <c r="AB22" s="703"/>
      <c r="AC22" s="703"/>
      <c r="AD22" s="704">
        <v>3361134</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1383</v>
      </c>
      <c r="S23" s="644"/>
      <c r="T23" s="644"/>
      <c r="U23" s="644"/>
      <c r="V23" s="644"/>
      <c r="W23" s="644"/>
      <c r="X23" s="644"/>
      <c r="Y23" s="645"/>
      <c r="Z23" s="703">
        <v>0</v>
      </c>
      <c r="AA23" s="703"/>
      <c r="AB23" s="703"/>
      <c r="AC23" s="703"/>
      <c r="AD23" s="704">
        <v>1383</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234</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57993</v>
      </c>
      <c r="S24" s="644"/>
      <c r="T24" s="644"/>
      <c r="U24" s="644"/>
      <c r="V24" s="644"/>
      <c r="W24" s="644"/>
      <c r="X24" s="644"/>
      <c r="Y24" s="645"/>
      <c r="Z24" s="703">
        <v>0.9</v>
      </c>
      <c r="AA24" s="703"/>
      <c r="AB24" s="703"/>
      <c r="AC24" s="703"/>
      <c r="AD24" s="704" t="s">
        <v>228</v>
      </c>
      <c r="AE24" s="704"/>
      <c r="AF24" s="704"/>
      <c r="AG24" s="704"/>
      <c r="AH24" s="704"/>
      <c r="AI24" s="704"/>
      <c r="AJ24" s="704"/>
      <c r="AK24" s="704"/>
      <c r="AL24" s="646" t="s">
        <v>228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228</v>
      </c>
      <c r="BP24" s="703"/>
      <c r="BQ24" s="703"/>
      <c r="BR24" s="703"/>
      <c r="BS24" s="649" t="s">
        <v>234</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1769898</v>
      </c>
      <c r="CS24" s="707"/>
      <c r="CT24" s="707"/>
      <c r="CU24" s="707"/>
      <c r="CV24" s="707"/>
      <c r="CW24" s="707"/>
      <c r="CX24" s="707"/>
      <c r="CY24" s="753"/>
      <c r="CZ24" s="754">
        <v>28.5</v>
      </c>
      <c r="DA24" s="723"/>
      <c r="DB24" s="723"/>
      <c r="DC24" s="757"/>
      <c r="DD24" s="752">
        <v>1465627</v>
      </c>
      <c r="DE24" s="707"/>
      <c r="DF24" s="707"/>
      <c r="DG24" s="707"/>
      <c r="DH24" s="707"/>
      <c r="DI24" s="707"/>
      <c r="DJ24" s="707"/>
      <c r="DK24" s="753"/>
      <c r="DL24" s="752">
        <v>1294542</v>
      </c>
      <c r="DM24" s="707"/>
      <c r="DN24" s="707"/>
      <c r="DO24" s="707"/>
      <c r="DP24" s="707"/>
      <c r="DQ24" s="707"/>
      <c r="DR24" s="707"/>
      <c r="DS24" s="707"/>
      <c r="DT24" s="707"/>
      <c r="DU24" s="707"/>
      <c r="DV24" s="753"/>
      <c r="DW24" s="754">
        <v>36.4</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101471</v>
      </c>
      <c r="S25" s="644"/>
      <c r="T25" s="644"/>
      <c r="U25" s="644"/>
      <c r="V25" s="644"/>
      <c r="W25" s="644"/>
      <c r="X25" s="644"/>
      <c r="Y25" s="645"/>
      <c r="Z25" s="703">
        <v>1.6</v>
      </c>
      <c r="AA25" s="703"/>
      <c r="AB25" s="703"/>
      <c r="AC25" s="703"/>
      <c r="AD25" s="704">
        <v>6709</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917068</v>
      </c>
      <c r="CS25" s="642"/>
      <c r="CT25" s="642"/>
      <c r="CU25" s="642"/>
      <c r="CV25" s="642"/>
      <c r="CW25" s="642"/>
      <c r="CX25" s="642"/>
      <c r="CY25" s="643"/>
      <c r="CZ25" s="646">
        <v>14.8</v>
      </c>
      <c r="DA25" s="675"/>
      <c r="DB25" s="675"/>
      <c r="DC25" s="676"/>
      <c r="DD25" s="649">
        <v>839394</v>
      </c>
      <c r="DE25" s="642"/>
      <c r="DF25" s="642"/>
      <c r="DG25" s="642"/>
      <c r="DH25" s="642"/>
      <c r="DI25" s="642"/>
      <c r="DJ25" s="642"/>
      <c r="DK25" s="643"/>
      <c r="DL25" s="649">
        <v>694536</v>
      </c>
      <c r="DM25" s="642"/>
      <c r="DN25" s="642"/>
      <c r="DO25" s="642"/>
      <c r="DP25" s="642"/>
      <c r="DQ25" s="642"/>
      <c r="DR25" s="642"/>
      <c r="DS25" s="642"/>
      <c r="DT25" s="642"/>
      <c r="DU25" s="642"/>
      <c r="DV25" s="643"/>
      <c r="DW25" s="646">
        <v>19.5</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22188</v>
      </c>
      <c r="S26" s="644"/>
      <c r="T26" s="644"/>
      <c r="U26" s="644"/>
      <c r="V26" s="644"/>
      <c r="W26" s="644"/>
      <c r="X26" s="644"/>
      <c r="Y26" s="645"/>
      <c r="Z26" s="703">
        <v>0.3</v>
      </c>
      <c r="AA26" s="703"/>
      <c r="AB26" s="703"/>
      <c r="AC26" s="703"/>
      <c r="AD26" s="704" t="s">
        <v>228</v>
      </c>
      <c r="AE26" s="704"/>
      <c r="AF26" s="704"/>
      <c r="AG26" s="704"/>
      <c r="AH26" s="704"/>
      <c r="AI26" s="704"/>
      <c r="AJ26" s="704"/>
      <c r="AK26" s="704"/>
      <c r="AL26" s="646" t="s">
        <v>234</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234</v>
      </c>
      <c r="BP26" s="703"/>
      <c r="BQ26" s="703"/>
      <c r="BR26" s="703"/>
      <c r="BS26" s="649" t="s">
        <v>234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607417</v>
      </c>
      <c r="CS26" s="644"/>
      <c r="CT26" s="644"/>
      <c r="CU26" s="644"/>
      <c r="CV26" s="644"/>
      <c r="CW26" s="644"/>
      <c r="CX26" s="644"/>
      <c r="CY26" s="645"/>
      <c r="CZ26" s="646">
        <v>9.8000000000000007</v>
      </c>
      <c r="DA26" s="675"/>
      <c r="DB26" s="675"/>
      <c r="DC26" s="676"/>
      <c r="DD26" s="649">
        <v>545119</v>
      </c>
      <c r="DE26" s="644"/>
      <c r="DF26" s="644"/>
      <c r="DG26" s="644"/>
      <c r="DH26" s="644"/>
      <c r="DI26" s="644"/>
      <c r="DJ26" s="644"/>
      <c r="DK26" s="645"/>
      <c r="DL26" s="649" t="s">
        <v>234</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485294</v>
      </c>
      <c r="S27" s="644"/>
      <c r="T27" s="644"/>
      <c r="U27" s="644"/>
      <c r="V27" s="644"/>
      <c r="W27" s="644"/>
      <c r="X27" s="644"/>
      <c r="Y27" s="645"/>
      <c r="Z27" s="703">
        <v>7.5</v>
      </c>
      <c r="AA27" s="703"/>
      <c r="AB27" s="703"/>
      <c r="AC27" s="703"/>
      <c r="AD27" s="704" t="s">
        <v>234</v>
      </c>
      <c r="AE27" s="704"/>
      <c r="AF27" s="704"/>
      <c r="AG27" s="704"/>
      <c r="AH27" s="704"/>
      <c r="AI27" s="704"/>
      <c r="AJ27" s="704"/>
      <c r="AK27" s="704"/>
      <c r="AL27" s="646" t="s">
        <v>234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1483103</v>
      </c>
      <c r="BH27" s="644"/>
      <c r="BI27" s="644"/>
      <c r="BJ27" s="644"/>
      <c r="BK27" s="644"/>
      <c r="BL27" s="644"/>
      <c r="BM27" s="644"/>
      <c r="BN27" s="645"/>
      <c r="BO27" s="703">
        <v>100</v>
      </c>
      <c r="BP27" s="703"/>
      <c r="BQ27" s="703"/>
      <c r="BR27" s="703"/>
      <c r="BS27" s="649">
        <v>6912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330939</v>
      </c>
      <c r="CS27" s="642"/>
      <c r="CT27" s="642"/>
      <c r="CU27" s="642"/>
      <c r="CV27" s="642"/>
      <c r="CW27" s="642"/>
      <c r="CX27" s="642"/>
      <c r="CY27" s="643"/>
      <c r="CZ27" s="646">
        <v>5.3</v>
      </c>
      <c r="DA27" s="675"/>
      <c r="DB27" s="675"/>
      <c r="DC27" s="676"/>
      <c r="DD27" s="649">
        <v>105287</v>
      </c>
      <c r="DE27" s="642"/>
      <c r="DF27" s="642"/>
      <c r="DG27" s="642"/>
      <c r="DH27" s="642"/>
      <c r="DI27" s="642"/>
      <c r="DJ27" s="642"/>
      <c r="DK27" s="643"/>
      <c r="DL27" s="649">
        <v>79060</v>
      </c>
      <c r="DM27" s="642"/>
      <c r="DN27" s="642"/>
      <c r="DO27" s="642"/>
      <c r="DP27" s="642"/>
      <c r="DQ27" s="642"/>
      <c r="DR27" s="642"/>
      <c r="DS27" s="642"/>
      <c r="DT27" s="642"/>
      <c r="DU27" s="642"/>
      <c r="DV27" s="643"/>
      <c r="DW27" s="646">
        <v>2.2000000000000002</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228</v>
      </c>
      <c r="AA28" s="703"/>
      <c r="AB28" s="703"/>
      <c r="AC28" s="703"/>
      <c r="AD28" s="704" t="s">
        <v>234</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521891</v>
      </c>
      <c r="CS28" s="644"/>
      <c r="CT28" s="644"/>
      <c r="CU28" s="644"/>
      <c r="CV28" s="644"/>
      <c r="CW28" s="644"/>
      <c r="CX28" s="644"/>
      <c r="CY28" s="645"/>
      <c r="CZ28" s="646">
        <v>8.4</v>
      </c>
      <c r="DA28" s="675"/>
      <c r="DB28" s="675"/>
      <c r="DC28" s="676"/>
      <c r="DD28" s="649">
        <v>520946</v>
      </c>
      <c r="DE28" s="644"/>
      <c r="DF28" s="644"/>
      <c r="DG28" s="644"/>
      <c r="DH28" s="644"/>
      <c r="DI28" s="644"/>
      <c r="DJ28" s="644"/>
      <c r="DK28" s="645"/>
      <c r="DL28" s="649">
        <v>520946</v>
      </c>
      <c r="DM28" s="644"/>
      <c r="DN28" s="644"/>
      <c r="DO28" s="644"/>
      <c r="DP28" s="644"/>
      <c r="DQ28" s="644"/>
      <c r="DR28" s="644"/>
      <c r="DS28" s="644"/>
      <c r="DT28" s="644"/>
      <c r="DU28" s="644"/>
      <c r="DV28" s="645"/>
      <c r="DW28" s="646">
        <v>14.6</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276612</v>
      </c>
      <c r="S29" s="644"/>
      <c r="T29" s="644"/>
      <c r="U29" s="644"/>
      <c r="V29" s="644"/>
      <c r="W29" s="644"/>
      <c r="X29" s="644"/>
      <c r="Y29" s="645"/>
      <c r="Z29" s="703">
        <v>4.3</v>
      </c>
      <c r="AA29" s="703"/>
      <c r="AB29" s="703"/>
      <c r="AC29" s="703"/>
      <c r="AD29" s="704" t="s">
        <v>228</v>
      </c>
      <c r="AE29" s="704"/>
      <c r="AF29" s="704"/>
      <c r="AG29" s="704"/>
      <c r="AH29" s="704"/>
      <c r="AI29" s="704"/>
      <c r="AJ29" s="704"/>
      <c r="AK29" s="704"/>
      <c r="AL29" s="646" t="s">
        <v>234</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520534</v>
      </c>
      <c r="CS29" s="642"/>
      <c r="CT29" s="642"/>
      <c r="CU29" s="642"/>
      <c r="CV29" s="642"/>
      <c r="CW29" s="642"/>
      <c r="CX29" s="642"/>
      <c r="CY29" s="643"/>
      <c r="CZ29" s="646">
        <v>8.4</v>
      </c>
      <c r="DA29" s="675"/>
      <c r="DB29" s="675"/>
      <c r="DC29" s="676"/>
      <c r="DD29" s="649">
        <v>519589</v>
      </c>
      <c r="DE29" s="642"/>
      <c r="DF29" s="642"/>
      <c r="DG29" s="642"/>
      <c r="DH29" s="642"/>
      <c r="DI29" s="642"/>
      <c r="DJ29" s="642"/>
      <c r="DK29" s="643"/>
      <c r="DL29" s="649">
        <v>519589</v>
      </c>
      <c r="DM29" s="642"/>
      <c r="DN29" s="642"/>
      <c r="DO29" s="642"/>
      <c r="DP29" s="642"/>
      <c r="DQ29" s="642"/>
      <c r="DR29" s="642"/>
      <c r="DS29" s="642"/>
      <c r="DT29" s="642"/>
      <c r="DU29" s="642"/>
      <c r="DV29" s="643"/>
      <c r="DW29" s="646">
        <v>14.6</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10473</v>
      </c>
      <c r="S30" s="644"/>
      <c r="T30" s="644"/>
      <c r="U30" s="644"/>
      <c r="V30" s="644"/>
      <c r="W30" s="644"/>
      <c r="X30" s="644"/>
      <c r="Y30" s="645"/>
      <c r="Z30" s="703">
        <v>0.2</v>
      </c>
      <c r="AA30" s="703"/>
      <c r="AB30" s="703"/>
      <c r="AC30" s="703"/>
      <c r="AD30" s="704" t="s">
        <v>234</v>
      </c>
      <c r="AE30" s="704"/>
      <c r="AF30" s="704"/>
      <c r="AG30" s="704"/>
      <c r="AH30" s="704"/>
      <c r="AI30" s="704"/>
      <c r="AJ30" s="704"/>
      <c r="AK30" s="704"/>
      <c r="AL30" s="646" t="s">
        <v>234</v>
      </c>
      <c r="AM30" s="647"/>
      <c r="AN30" s="647"/>
      <c r="AO30" s="705"/>
      <c r="AP30" s="731" t="s">
        <v>305</v>
      </c>
      <c r="AQ30" s="732"/>
      <c r="AR30" s="732"/>
      <c r="AS30" s="732"/>
      <c r="AT30" s="737" t="s">
        <v>306</v>
      </c>
      <c r="AU30" s="210"/>
      <c r="AV30" s="210"/>
      <c r="AW30" s="210"/>
      <c r="AX30" s="740" t="s">
        <v>180</v>
      </c>
      <c r="AY30" s="741"/>
      <c r="AZ30" s="741"/>
      <c r="BA30" s="741"/>
      <c r="BB30" s="741"/>
      <c r="BC30" s="741"/>
      <c r="BD30" s="741"/>
      <c r="BE30" s="741"/>
      <c r="BF30" s="742"/>
      <c r="BG30" s="721">
        <v>97.8</v>
      </c>
      <c r="BH30" s="722"/>
      <c r="BI30" s="722"/>
      <c r="BJ30" s="722"/>
      <c r="BK30" s="722"/>
      <c r="BL30" s="722"/>
      <c r="BM30" s="723">
        <v>78.599999999999994</v>
      </c>
      <c r="BN30" s="722"/>
      <c r="BO30" s="722"/>
      <c r="BP30" s="722"/>
      <c r="BQ30" s="724"/>
      <c r="BR30" s="721">
        <v>97.6</v>
      </c>
      <c r="BS30" s="722"/>
      <c r="BT30" s="722"/>
      <c r="BU30" s="722"/>
      <c r="BV30" s="722"/>
      <c r="BW30" s="722"/>
      <c r="BX30" s="723">
        <v>75.3</v>
      </c>
      <c r="BY30" s="722"/>
      <c r="BZ30" s="722"/>
      <c r="CA30" s="722"/>
      <c r="CB30" s="724"/>
      <c r="CD30" s="727"/>
      <c r="CE30" s="728"/>
      <c r="CF30" s="685" t="s">
        <v>307</v>
      </c>
      <c r="CG30" s="682"/>
      <c r="CH30" s="682"/>
      <c r="CI30" s="682"/>
      <c r="CJ30" s="682"/>
      <c r="CK30" s="682"/>
      <c r="CL30" s="682"/>
      <c r="CM30" s="682"/>
      <c r="CN30" s="682"/>
      <c r="CO30" s="682"/>
      <c r="CP30" s="682"/>
      <c r="CQ30" s="683"/>
      <c r="CR30" s="641">
        <v>477952</v>
      </c>
      <c r="CS30" s="644"/>
      <c r="CT30" s="644"/>
      <c r="CU30" s="644"/>
      <c r="CV30" s="644"/>
      <c r="CW30" s="644"/>
      <c r="CX30" s="644"/>
      <c r="CY30" s="645"/>
      <c r="CZ30" s="646">
        <v>7.7</v>
      </c>
      <c r="DA30" s="675"/>
      <c r="DB30" s="675"/>
      <c r="DC30" s="676"/>
      <c r="DD30" s="649">
        <v>477007</v>
      </c>
      <c r="DE30" s="644"/>
      <c r="DF30" s="644"/>
      <c r="DG30" s="644"/>
      <c r="DH30" s="644"/>
      <c r="DI30" s="644"/>
      <c r="DJ30" s="644"/>
      <c r="DK30" s="645"/>
      <c r="DL30" s="649">
        <v>477007</v>
      </c>
      <c r="DM30" s="644"/>
      <c r="DN30" s="644"/>
      <c r="DO30" s="644"/>
      <c r="DP30" s="644"/>
      <c r="DQ30" s="644"/>
      <c r="DR30" s="644"/>
      <c r="DS30" s="644"/>
      <c r="DT30" s="644"/>
      <c r="DU30" s="644"/>
      <c r="DV30" s="645"/>
      <c r="DW30" s="646">
        <v>13.4</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214313</v>
      </c>
      <c r="S31" s="644"/>
      <c r="T31" s="644"/>
      <c r="U31" s="644"/>
      <c r="V31" s="644"/>
      <c r="W31" s="644"/>
      <c r="X31" s="644"/>
      <c r="Y31" s="645"/>
      <c r="Z31" s="703">
        <v>3.3</v>
      </c>
      <c r="AA31" s="703"/>
      <c r="AB31" s="703"/>
      <c r="AC31" s="703"/>
      <c r="AD31" s="704" t="s">
        <v>234</v>
      </c>
      <c r="AE31" s="704"/>
      <c r="AF31" s="704"/>
      <c r="AG31" s="704"/>
      <c r="AH31" s="704"/>
      <c r="AI31" s="704"/>
      <c r="AJ31" s="704"/>
      <c r="AK31" s="704"/>
      <c r="AL31" s="646" t="s">
        <v>228</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98.8</v>
      </c>
      <c r="BH31" s="642"/>
      <c r="BI31" s="642"/>
      <c r="BJ31" s="642"/>
      <c r="BK31" s="642"/>
      <c r="BL31" s="642"/>
      <c r="BM31" s="647">
        <v>91.7</v>
      </c>
      <c r="BN31" s="720"/>
      <c r="BO31" s="720"/>
      <c r="BP31" s="720"/>
      <c r="BQ31" s="681"/>
      <c r="BR31" s="719">
        <v>98.9</v>
      </c>
      <c r="BS31" s="642"/>
      <c r="BT31" s="642"/>
      <c r="BU31" s="642"/>
      <c r="BV31" s="642"/>
      <c r="BW31" s="642"/>
      <c r="BX31" s="647">
        <v>90.9</v>
      </c>
      <c r="BY31" s="720"/>
      <c r="BZ31" s="720"/>
      <c r="CA31" s="720"/>
      <c r="CB31" s="681"/>
      <c r="CD31" s="727"/>
      <c r="CE31" s="728"/>
      <c r="CF31" s="685" t="s">
        <v>311</v>
      </c>
      <c r="CG31" s="682"/>
      <c r="CH31" s="682"/>
      <c r="CI31" s="682"/>
      <c r="CJ31" s="682"/>
      <c r="CK31" s="682"/>
      <c r="CL31" s="682"/>
      <c r="CM31" s="682"/>
      <c r="CN31" s="682"/>
      <c r="CO31" s="682"/>
      <c r="CP31" s="682"/>
      <c r="CQ31" s="683"/>
      <c r="CR31" s="641">
        <v>42582</v>
      </c>
      <c r="CS31" s="642"/>
      <c r="CT31" s="642"/>
      <c r="CU31" s="642"/>
      <c r="CV31" s="642"/>
      <c r="CW31" s="642"/>
      <c r="CX31" s="642"/>
      <c r="CY31" s="643"/>
      <c r="CZ31" s="646">
        <v>0.7</v>
      </c>
      <c r="DA31" s="675"/>
      <c r="DB31" s="675"/>
      <c r="DC31" s="676"/>
      <c r="DD31" s="649">
        <v>42582</v>
      </c>
      <c r="DE31" s="642"/>
      <c r="DF31" s="642"/>
      <c r="DG31" s="642"/>
      <c r="DH31" s="642"/>
      <c r="DI31" s="642"/>
      <c r="DJ31" s="642"/>
      <c r="DK31" s="643"/>
      <c r="DL31" s="649">
        <v>42582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366287</v>
      </c>
      <c r="S32" s="644"/>
      <c r="T32" s="644"/>
      <c r="U32" s="644"/>
      <c r="V32" s="644"/>
      <c r="W32" s="644"/>
      <c r="X32" s="644"/>
      <c r="Y32" s="645"/>
      <c r="Z32" s="703">
        <v>5.7</v>
      </c>
      <c r="AA32" s="703"/>
      <c r="AB32" s="703"/>
      <c r="AC32" s="703"/>
      <c r="AD32" s="704" t="s">
        <v>234</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97.1</v>
      </c>
      <c r="BH32" s="657"/>
      <c r="BI32" s="657"/>
      <c r="BJ32" s="657"/>
      <c r="BK32" s="657"/>
      <c r="BL32" s="657"/>
      <c r="BM32" s="701">
        <v>71.900000000000006</v>
      </c>
      <c r="BN32" s="657"/>
      <c r="BO32" s="657"/>
      <c r="BP32" s="657"/>
      <c r="BQ32" s="694"/>
      <c r="BR32" s="718">
        <v>96.6</v>
      </c>
      <c r="BS32" s="657"/>
      <c r="BT32" s="657"/>
      <c r="BU32" s="657"/>
      <c r="BV32" s="657"/>
      <c r="BW32" s="657"/>
      <c r="BX32" s="701">
        <v>67.5</v>
      </c>
      <c r="BY32" s="657"/>
      <c r="BZ32" s="657"/>
      <c r="CA32" s="657"/>
      <c r="CB32" s="694"/>
      <c r="CD32" s="729"/>
      <c r="CE32" s="730"/>
      <c r="CF32" s="685" t="s">
        <v>314</v>
      </c>
      <c r="CG32" s="682"/>
      <c r="CH32" s="682"/>
      <c r="CI32" s="682"/>
      <c r="CJ32" s="682"/>
      <c r="CK32" s="682"/>
      <c r="CL32" s="682"/>
      <c r="CM32" s="682"/>
      <c r="CN32" s="682"/>
      <c r="CO32" s="682"/>
      <c r="CP32" s="682"/>
      <c r="CQ32" s="683"/>
      <c r="CR32" s="641">
        <v>1357</v>
      </c>
      <c r="CS32" s="644"/>
      <c r="CT32" s="644"/>
      <c r="CU32" s="644"/>
      <c r="CV32" s="644"/>
      <c r="CW32" s="644"/>
      <c r="CX32" s="644"/>
      <c r="CY32" s="645"/>
      <c r="CZ32" s="646">
        <v>0</v>
      </c>
      <c r="DA32" s="675"/>
      <c r="DB32" s="675"/>
      <c r="DC32" s="676"/>
      <c r="DD32" s="649">
        <v>1357</v>
      </c>
      <c r="DE32" s="644"/>
      <c r="DF32" s="644"/>
      <c r="DG32" s="644"/>
      <c r="DH32" s="644"/>
      <c r="DI32" s="644"/>
      <c r="DJ32" s="644"/>
      <c r="DK32" s="645"/>
      <c r="DL32" s="649">
        <v>1357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85597</v>
      </c>
      <c r="S33" s="644"/>
      <c r="T33" s="644"/>
      <c r="U33" s="644"/>
      <c r="V33" s="644"/>
      <c r="W33" s="644"/>
      <c r="X33" s="644"/>
      <c r="Y33" s="645"/>
      <c r="Z33" s="703">
        <v>1.3</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3711048</v>
      </c>
      <c r="CS33" s="642"/>
      <c r="CT33" s="642"/>
      <c r="CU33" s="642"/>
      <c r="CV33" s="642"/>
      <c r="CW33" s="642"/>
      <c r="CX33" s="642"/>
      <c r="CY33" s="643"/>
      <c r="CZ33" s="646">
        <v>59.7</v>
      </c>
      <c r="DA33" s="675"/>
      <c r="DB33" s="675"/>
      <c r="DC33" s="676"/>
      <c r="DD33" s="649">
        <v>2290005</v>
      </c>
      <c r="DE33" s="642"/>
      <c r="DF33" s="642"/>
      <c r="DG33" s="642"/>
      <c r="DH33" s="642"/>
      <c r="DI33" s="642"/>
      <c r="DJ33" s="642"/>
      <c r="DK33" s="643"/>
      <c r="DL33" s="649">
        <v>1431479</v>
      </c>
      <c r="DM33" s="642"/>
      <c r="DN33" s="642"/>
      <c r="DO33" s="642"/>
      <c r="DP33" s="642"/>
      <c r="DQ33" s="642"/>
      <c r="DR33" s="642"/>
      <c r="DS33" s="642"/>
      <c r="DT33" s="642"/>
      <c r="DU33" s="642"/>
      <c r="DV33" s="643"/>
      <c r="DW33" s="646">
        <v>40.200000000000003</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139376</v>
      </c>
      <c r="S34" s="644"/>
      <c r="T34" s="644"/>
      <c r="U34" s="644"/>
      <c r="V34" s="644"/>
      <c r="W34" s="644"/>
      <c r="X34" s="644"/>
      <c r="Y34" s="645"/>
      <c r="Z34" s="703">
        <v>2.2000000000000002</v>
      </c>
      <c r="AA34" s="703"/>
      <c r="AB34" s="703"/>
      <c r="AC34" s="703"/>
      <c r="AD34" s="704">
        <v>274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812385</v>
      </c>
      <c r="CS34" s="644"/>
      <c r="CT34" s="644"/>
      <c r="CU34" s="644"/>
      <c r="CV34" s="644"/>
      <c r="CW34" s="644"/>
      <c r="CX34" s="644"/>
      <c r="CY34" s="645"/>
      <c r="CZ34" s="646">
        <v>13.1</v>
      </c>
      <c r="DA34" s="675"/>
      <c r="DB34" s="675"/>
      <c r="DC34" s="676"/>
      <c r="DD34" s="649">
        <v>550426</v>
      </c>
      <c r="DE34" s="644"/>
      <c r="DF34" s="644"/>
      <c r="DG34" s="644"/>
      <c r="DH34" s="644"/>
      <c r="DI34" s="644"/>
      <c r="DJ34" s="644"/>
      <c r="DK34" s="645"/>
      <c r="DL34" s="649">
        <v>373747</v>
      </c>
      <c r="DM34" s="644"/>
      <c r="DN34" s="644"/>
      <c r="DO34" s="644"/>
      <c r="DP34" s="644"/>
      <c r="DQ34" s="644"/>
      <c r="DR34" s="644"/>
      <c r="DS34" s="644"/>
      <c r="DT34" s="644"/>
      <c r="DU34" s="644"/>
      <c r="DV34" s="645"/>
      <c r="DW34" s="646">
        <v>10.5</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1001351</v>
      </c>
      <c r="S35" s="644"/>
      <c r="T35" s="644"/>
      <c r="U35" s="644"/>
      <c r="V35" s="644"/>
      <c r="W35" s="644"/>
      <c r="X35" s="644"/>
      <c r="Y35" s="645"/>
      <c r="Z35" s="703">
        <v>15.5</v>
      </c>
      <c r="AA35" s="703"/>
      <c r="AB35" s="703"/>
      <c r="AC35" s="703"/>
      <c r="AD35" s="704" t="s">
        <v>234</v>
      </c>
      <c r="AE35" s="704"/>
      <c r="AF35" s="704"/>
      <c r="AG35" s="704"/>
      <c r="AH35" s="704"/>
      <c r="AI35" s="704"/>
      <c r="AJ35" s="704"/>
      <c r="AK35" s="704"/>
      <c r="AL35" s="646" t="s">
        <v>234</v>
      </c>
      <c r="AM35" s="647"/>
      <c r="AN35" s="647"/>
      <c r="AO35" s="705"/>
      <c r="AP35" s="214"/>
      <c r="AQ35" s="709" t="s">
        <v>322</v>
      </c>
      <c r="AR35" s="710"/>
      <c r="AS35" s="710"/>
      <c r="AT35" s="710"/>
      <c r="AU35" s="710"/>
      <c r="AV35" s="710"/>
      <c r="AW35" s="710"/>
      <c r="AX35" s="710"/>
      <c r="AY35" s="711"/>
      <c r="AZ35" s="706">
        <v>696954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43041</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359417</v>
      </c>
      <c r="CS35" s="642"/>
      <c r="CT35" s="642"/>
      <c r="CU35" s="642"/>
      <c r="CV35" s="642"/>
      <c r="CW35" s="642"/>
      <c r="CX35" s="642"/>
      <c r="CY35" s="643"/>
      <c r="CZ35" s="646">
        <v>5.8</v>
      </c>
      <c r="DA35" s="675"/>
      <c r="DB35" s="675"/>
      <c r="DC35" s="676"/>
      <c r="DD35" s="649">
        <v>335902</v>
      </c>
      <c r="DE35" s="642"/>
      <c r="DF35" s="642"/>
      <c r="DG35" s="642"/>
      <c r="DH35" s="642"/>
      <c r="DI35" s="642"/>
      <c r="DJ35" s="642"/>
      <c r="DK35" s="643"/>
      <c r="DL35" s="649">
        <v>9567</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234</v>
      </c>
      <c r="AA36" s="703"/>
      <c r="AB36" s="703"/>
      <c r="AC36" s="703"/>
      <c r="AD36" s="704" t="s">
        <v>228</v>
      </c>
      <c r="AE36" s="704"/>
      <c r="AF36" s="704"/>
      <c r="AG36" s="704"/>
      <c r="AH36" s="704"/>
      <c r="AI36" s="704"/>
      <c r="AJ36" s="704"/>
      <c r="AK36" s="704"/>
      <c r="AL36" s="646" t="s">
        <v>234</v>
      </c>
      <c r="AM36" s="647"/>
      <c r="AN36" s="647"/>
      <c r="AO36" s="705"/>
      <c r="AQ36" s="678" t="s">
        <v>326</v>
      </c>
      <c r="AR36" s="679"/>
      <c r="AS36" s="679"/>
      <c r="AT36" s="679"/>
      <c r="AU36" s="679"/>
      <c r="AV36" s="679"/>
      <c r="AW36" s="679"/>
      <c r="AX36" s="679"/>
      <c r="AY36" s="680"/>
      <c r="AZ36" s="641">
        <v>313126</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43041</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1617449</v>
      </c>
      <c r="CS36" s="644"/>
      <c r="CT36" s="644"/>
      <c r="CU36" s="644"/>
      <c r="CV36" s="644"/>
      <c r="CW36" s="644"/>
      <c r="CX36" s="644"/>
      <c r="CY36" s="645"/>
      <c r="CZ36" s="646">
        <v>26</v>
      </c>
      <c r="DA36" s="675"/>
      <c r="DB36" s="675"/>
      <c r="DC36" s="676"/>
      <c r="DD36" s="649">
        <v>739871</v>
      </c>
      <c r="DE36" s="644"/>
      <c r="DF36" s="644"/>
      <c r="DG36" s="644"/>
      <c r="DH36" s="644"/>
      <c r="DI36" s="644"/>
      <c r="DJ36" s="644"/>
      <c r="DK36" s="645"/>
      <c r="DL36" s="649">
        <v>434736</v>
      </c>
      <c r="DM36" s="644"/>
      <c r="DN36" s="644"/>
      <c r="DO36" s="644"/>
      <c r="DP36" s="644"/>
      <c r="DQ36" s="644"/>
      <c r="DR36" s="644"/>
      <c r="DS36" s="644"/>
      <c r="DT36" s="644"/>
      <c r="DU36" s="644"/>
      <c r="DV36" s="645"/>
      <c r="DW36" s="646">
        <v>12.2</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188951</v>
      </c>
      <c r="S37" s="644"/>
      <c r="T37" s="644"/>
      <c r="U37" s="644"/>
      <c r="V37" s="644"/>
      <c r="W37" s="644"/>
      <c r="X37" s="644"/>
      <c r="Y37" s="645"/>
      <c r="Z37" s="703">
        <v>2.9</v>
      </c>
      <c r="AA37" s="703"/>
      <c r="AB37" s="703"/>
      <c r="AC37" s="703"/>
      <c r="AD37" s="704" t="s">
        <v>228</v>
      </c>
      <c r="AE37" s="704"/>
      <c r="AF37" s="704"/>
      <c r="AG37" s="704"/>
      <c r="AH37" s="704"/>
      <c r="AI37" s="704"/>
      <c r="AJ37" s="704"/>
      <c r="AK37" s="704"/>
      <c r="AL37" s="646" t="s">
        <v>234</v>
      </c>
      <c r="AM37" s="647"/>
      <c r="AN37" s="647"/>
      <c r="AO37" s="705"/>
      <c r="AQ37" s="678" t="s">
        <v>330</v>
      </c>
      <c r="AR37" s="679"/>
      <c r="AS37" s="679"/>
      <c r="AT37" s="679"/>
      <c r="AU37" s="679"/>
      <c r="AV37" s="679"/>
      <c r="AW37" s="679"/>
      <c r="AX37" s="679"/>
      <c r="AY37" s="680"/>
      <c r="AZ37" s="641">
        <v>13352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1849</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1087935</v>
      </c>
      <c r="CS37" s="642"/>
      <c r="CT37" s="642"/>
      <c r="CU37" s="642"/>
      <c r="CV37" s="642"/>
      <c r="CW37" s="642"/>
      <c r="CX37" s="642"/>
      <c r="CY37" s="643"/>
      <c r="CZ37" s="646">
        <v>17.5</v>
      </c>
      <c r="DA37" s="675"/>
      <c r="DB37" s="675"/>
      <c r="DC37" s="676"/>
      <c r="DD37" s="649">
        <v>466142</v>
      </c>
      <c r="DE37" s="642"/>
      <c r="DF37" s="642"/>
      <c r="DG37" s="642"/>
      <c r="DH37" s="642"/>
      <c r="DI37" s="642"/>
      <c r="DJ37" s="642"/>
      <c r="DK37" s="643"/>
      <c r="DL37" s="649">
        <v>323277</v>
      </c>
      <c r="DM37" s="642"/>
      <c r="DN37" s="642"/>
      <c r="DO37" s="642"/>
      <c r="DP37" s="642"/>
      <c r="DQ37" s="642"/>
      <c r="DR37" s="642"/>
      <c r="DS37" s="642"/>
      <c r="DT37" s="642"/>
      <c r="DU37" s="642"/>
      <c r="DV37" s="643"/>
      <c r="DW37" s="646">
        <v>9.1</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6453422</v>
      </c>
      <c r="S38" s="693"/>
      <c r="T38" s="693"/>
      <c r="U38" s="693"/>
      <c r="V38" s="693"/>
      <c r="W38" s="693"/>
      <c r="X38" s="693"/>
      <c r="Y38" s="698"/>
      <c r="Z38" s="699">
        <v>100</v>
      </c>
      <c r="AA38" s="699"/>
      <c r="AB38" s="699"/>
      <c r="AC38" s="699"/>
      <c r="AD38" s="700">
        <v>3369500</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228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3160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683602</v>
      </c>
      <c r="CS38" s="644"/>
      <c r="CT38" s="644"/>
      <c r="CU38" s="644"/>
      <c r="CV38" s="644"/>
      <c r="CW38" s="644"/>
      <c r="CX38" s="644"/>
      <c r="CY38" s="645"/>
      <c r="CZ38" s="646">
        <v>11</v>
      </c>
      <c r="DA38" s="675"/>
      <c r="DB38" s="675"/>
      <c r="DC38" s="676"/>
      <c r="DD38" s="649">
        <v>613429</v>
      </c>
      <c r="DE38" s="644"/>
      <c r="DF38" s="644"/>
      <c r="DG38" s="644"/>
      <c r="DH38" s="644"/>
      <c r="DI38" s="644"/>
      <c r="DJ38" s="644"/>
      <c r="DK38" s="645"/>
      <c r="DL38" s="649">
        <v>613429</v>
      </c>
      <c r="DM38" s="644"/>
      <c r="DN38" s="644"/>
      <c r="DO38" s="644"/>
      <c r="DP38" s="644"/>
      <c r="DQ38" s="644"/>
      <c r="DR38" s="644"/>
      <c r="DS38" s="644"/>
      <c r="DT38" s="644"/>
      <c r="DU38" s="644"/>
      <c r="DV38" s="645"/>
      <c r="DW38" s="646">
        <v>17.2</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228</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80</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218195</v>
      </c>
      <c r="CS39" s="642"/>
      <c r="CT39" s="642"/>
      <c r="CU39" s="642"/>
      <c r="CV39" s="642"/>
      <c r="CW39" s="642"/>
      <c r="CX39" s="642"/>
      <c r="CY39" s="643"/>
      <c r="CZ39" s="646">
        <v>3.5</v>
      </c>
      <c r="DA39" s="675"/>
      <c r="DB39" s="675"/>
      <c r="DC39" s="676"/>
      <c r="DD39" s="649">
        <v>50377</v>
      </c>
      <c r="DE39" s="642"/>
      <c r="DF39" s="642"/>
      <c r="DG39" s="642"/>
      <c r="DH39" s="642"/>
      <c r="DI39" s="642"/>
      <c r="DJ39" s="642"/>
      <c r="DK39" s="643"/>
      <c r="DL39" s="649" t="s">
        <v>228</v>
      </c>
      <c r="DM39" s="642"/>
      <c r="DN39" s="642"/>
      <c r="DO39" s="642"/>
      <c r="DP39" s="642"/>
      <c r="DQ39" s="642"/>
      <c r="DR39" s="642"/>
      <c r="DS39" s="642"/>
      <c r="DT39" s="642"/>
      <c r="DU39" s="642"/>
      <c r="DV39" s="643"/>
      <c r="DW39" s="646" t="s">
        <v>249</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112773</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20000</v>
      </c>
      <c r="CS40" s="644"/>
      <c r="CT40" s="644"/>
      <c r="CU40" s="644"/>
      <c r="CV40" s="644"/>
      <c r="CW40" s="644"/>
      <c r="CX40" s="644"/>
      <c r="CY40" s="645"/>
      <c r="CZ40" s="646">
        <v>0.3</v>
      </c>
      <c r="DA40" s="675"/>
      <c r="DB40" s="675"/>
      <c r="DC40" s="676"/>
      <c r="DD40" s="649" t="s">
        <v>234</v>
      </c>
      <c r="DE40" s="644"/>
      <c r="DF40" s="644"/>
      <c r="DG40" s="644"/>
      <c r="DH40" s="644"/>
      <c r="DI40" s="644"/>
      <c r="DJ40" s="644"/>
      <c r="DK40" s="645"/>
      <c r="DL40" s="649" t="s">
        <v>228</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257703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223</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234</v>
      </c>
      <c r="DA41" s="675"/>
      <c r="DB41" s="675"/>
      <c r="DC41" s="676"/>
      <c r="DD41" s="649" t="s">
        <v>249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734430</v>
      </c>
      <c r="CS42" s="644"/>
      <c r="CT42" s="644"/>
      <c r="CU42" s="644"/>
      <c r="CV42" s="644"/>
      <c r="CW42" s="644"/>
      <c r="CX42" s="644"/>
      <c r="CY42" s="645"/>
      <c r="CZ42" s="646">
        <v>11.8</v>
      </c>
      <c r="DA42" s="647"/>
      <c r="DB42" s="647"/>
      <c r="DC42" s="648"/>
      <c r="DD42" s="649">
        <v>209126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13260</v>
      </c>
      <c r="CS43" s="642"/>
      <c r="CT43" s="642"/>
      <c r="CU43" s="642"/>
      <c r="CV43" s="642"/>
      <c r="CW43" s="642"/>
      <c r="CX43" s="642"/>
      <c r="CY43" s="643"/>
      <c r="CZ43" s="646">
        <v>0.2</v>
      </c>
      <c r="DA43" s="675"/>
      <c r="DB43" s="675"/>
      <c r="DC43" s="676"/>
      <c r="DD43" s="649">
        <v>13260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722635</v>
      </c>
      <c r="CS44" s="644"/>
      <c r="CT44" s="644"/>
      <c r="CU44" s="644"/>
      <c r="CV44" s="644"/>
      <c r="CW44" s="644"/>
      <c r="CX44" s="644"/>
      <c r="CY44" s="645"/>
      <c r="CZ44" s="646">
        <v>11.6</v>
      </c>
      <c r="DA44" s="647"/>
      <c r="DB44" s="647"/>
      <c r="DC44" s="648"/>
      <c r="DD44" s="649">
        <v>203561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386281</v>
      </c>
      <c r="CS45" s="642"/>
      <c r="CT45" s="642"/>
      <c r="CU45" s="642"/>
      <c r="CV45" s="642"/>
      <c r="CW45" s="642"/>
      <c r="CX45" s="642"/>
      <c r="CY45" s="643"/>
      <c r="CZ45" s="646">
        <v>6.2</v>
      </c>
      <c r="DA45" s="675"/>
      <c r="DB45" s="675"/>
      <c r="DC45" s="676"/>
      <c r="DD45" s="649">
        <v>51664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336354</v>
      </c>
      <c r="CS46" s="644"/>
      <c r="CT46" s="644"/>
      <c r="CU46" s="644"/>
      <c r="CV46" s="644"/>
      <c r="CW46" s="644"/>
      <c r="CX46" s="644"/>
      <c r="CY46" s="645"/>
      <c r="CZ46" s="646">
        <v>5.4</v>
      </c>
      <c r="DA46" s="647"/>
      <c r="DB46" s="647"/>
      <c r="DC46" s="648"/>
      <c r="DD46" s="649">
        <v>151897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11795</v>
      </c>
      <c r="CS47" s="642"/>
      <c r="CT47" s="642"/>
      <c r="CU47" s="642"/>
      <c r="CV47" s="642"/>
      <c r="CW47" s="642"/>
      <c r="CX47" s="642"/>
      <c r="CY47" s="643"/>
      <c r="CZ47" s="646">
        <v>0.2</v>
      </c>
      <c r="DA47" s="675"/>
      <c r="DB47" s="675"/>
      <c r="DC47" s="676"/>
      <c r="DD47" s="649">
        <v>5565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6215376</v>
      </c>
      <c r="CS49" s="657"/>
      <c r="CT49" s="657"/>
      <c r="CU49" s="657"/>
      <c r="CV49" s="657"/>
      <c r="CW49" s="657"/>
      <c r="CX49" s="657"/>
      <c r="CY49" s="658"/>
      <c r="CZ49" s="659">
        <v>100</v>
      </c>
      <c r="DA49" s="660"/>
      <c r="DB49" s="660"/>
      <c r="DC49" s="661"/>
      <c r="DD49" s="662">
        <v>3964758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h/5UNMrozaDW+wdu0ZljxrVpuEF5jRerxjltTnW/a5OzM2wdZ9J1d/jgen7v6ZlQdbJ6MJ1gSRjevSz5OuPsg==" saltValue="3rGfyjb0wz5av+yY/eNc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6453</v>
      </c>
      <c r="R7" s="1174"/>
      <c r="S7" s="1174"/>
      <c r="T7" s="1174"/>
      <c r="U7" s="1174"/>
      <c r="V7" s="1174">
        <v>6215</v>
      </c>
      <c r="W7" s="1174"/>
      <c r="X7" s="1174"/>
      <c r="Y7" s="1174"/>
      <c r="Z7" s="1174"/>
      <c r="AA7" s="1174">
        <v>238</v>
      </c>
      <c r="AB7" s="1174"/>
      <c r="AC7" s="1174"/>
      <c r="AD7" s="1174"/>
      <c r="AE7" s="1175"/>
      <c r="AF7" s="1176">
        <v>113</v>
      </c>
      <c r="AG7" s="1177"/>
      <c r="AH7" s="1177"/>
      <c r="AI7" s="1177"/>
      <c r="AJ7" s="1178"/>
      <c r="AK7" s="1160">
        <v>0</v>
      </c>
      <c r="AL7" s="1161"/>
      <c r="AM7" s="1161"/>
      <c r="AN7" s="1161"/>
      <c r="AO7" s="1161"/>
      <c r="AP7" s="1161">
        <v>6294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c r="BU7" s="1165"/>
      <c r="BV7" s="1165"/>
      <c r="BW7" s="1165"/>
      <c r="BX7" s="1165"/>
      <c r="BY7" s="1165"/>
      <c r="BZ7" s="1165"/>
      <c r="CA7" s="1165"/>
      <c r="CB7" s="1165"/>
      <c r="CC7" s="1165"/>
      <c r="CD7" s="1165"/>
      <c r="CE7" s="1165"/>
      <c r="CF7" s="1165"/>
      <c r="CG7" s="1166"/>
      <c r="CH7" s="1157">
        <v>0</v>
      </c>
      <c r="CI7" s="1158"/>
      <c r="CJ7" s="1158"/>
      <c r="CK7" s="1158"/>
      <c r="CL7" s="1159"/>
      <c r="CM7" s="1157">
        <v>4</v>
      </c>
      <c r="CN7" s="1158"/>
      <c r="CO7" s="1158"/>
      <c r="CP7" s="1158"/>
      <c r="CQ7" s="1159"/>
      <c r="CR7" s="1157">
        <v>3</v>
      </c>
      <c r="CS7" s="1158"/>
      <c r="CT7" s="1158"/>
      <c r="CU7" s="1158"/>
      <c r="CV7" s="1159"/>
      <c r="CW7" s="1157">
        <v>0</v>
      </c>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-6</v>
      </c>
      <c r="CI8" s="1059"/>
      <c r="CJ8" s="1059"/>
      <c r="CK8" s="1059"/>
      <c r="CL8" s="1060"/>
      <c r="CM8" s="1058">
        <v>61</v>
      </c>
      <c r="CN8" s="1059"/>
      <c r="CO8" s="1059"/>
      <c r="CP8" s="1059"/>
      <c r="CQ8" s="1060"/>
      <c r="CR8" s="1058">
        <v>40</v>
      </c>
      <c r="CS8" s="1059"/>
      <c r="CT8" s="1059"/>
      <c r="CU8" s="1059"/>
      <c r="CV8" s="1060"/>
      <c r="CW8" s="1058">
        <v>2</v>
      </c>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589</v>
      </c>
      <c r="BT9" s="1084"/>
      <c r="BU9" s="1084"/>
      <c r="BV9" s="1084"/>
      <c r="BW9" s="1084"/>
      <c r="BX9" s="1084"/>
      <c r="BY9" s="1084"/>
      <c r="BZ9" s="1084"/>
      <c r="CA9" s="1084"/>
      <c r="CB9" s="1084"/>
      <c r="CC9" s="1084"/>
      <c r="CD9" s="1084"/>
      <c r="CE9" s="1084"/>
      <c r="CF9" s="1084"/>
      <c r="CG9" s="1085"/>
      <c r="CH9" s="1058" t="s">
        <v>591</v>
      </c>
      <c r="CI9" s="1059"/>
      <c r="CJ9" s="1059"/>
      <c r="CK9" s="1059"/>
      <c r="CL9" s="1060"/>
      <c r="CM9" s="1058" t="s">
        <v>591</v>
      </c>
      <c r="CN9" s="1059"/>
      <c r="CO9" s="1059"/>
      <c r="CP9" s="1059"/>
      <c r="CQ9" s="1060"/>
      <c r="CR9" s="1058">
        <v>8</v>
      </c>
      <c r="CS9" s="1059"/>
      <c r="CT9" s="1059"/>
      <c r="CU9" s="1059"/>
      <c r="CV9" s="1060"/>
      <c r="CW9" s="1058" t="s">
        <v>591</v>
      </c>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590</v>
      </c>
      <c r="BT10" s="1084"/>
      <c r="BU10" s="1084"/>
      <c r="BV10" s="1084"/>
      <c r="BW10" s="1084"/>
      <c r="BX10" s="1084"/>
      <c r="BY10" s="1084"/>
      <c r="BZ10" s="1084"/>
      <c r="CA10" s="1084"/>
      <c r="CB10" s="1084"/>
      <c r="CC10" s="1084"/>
      <c r="CD10" s="1084"/>
      <c r="CE10" s="1084"/>
      <c r="CF10" s="1084"/>
      <c r="CG10" s="1085"/>
      <c r="CH10" s="1058">
        <v>-7</v>
      </c>
      <c r="CI10" s="1059"/>
      <c r="CJ10" s="1059"/>
      <c r="CK10" s="1059"/>
      <c r="CL10" s="1060"/>
      <c r="CM10" s="1058">
        <v>72</v>
      </c>
      <c r="CN10" s="1059"/>
      <c r="CO10" s="1059"/>
      <c r="CP10" s="1059"/>
      <c r="CQ10" s="1060"/>
      <c r="CR10" s="1058">
        <v>16</v>
      </c>
      <c r="CS10" s="1059"/>
      <c r="CT10" s="1059"/>
      <c r="CU10" s="1059"/>
      <c r="CV10" s="1060"/>
      <c r="CW10" s="1058">
        <v>81</v>
      </c>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6453</v>
      </c>
      <c r="R23" s="1138"/>
      <c r="S23" s="1138"/>
      <c r="T23" s="1138"/>
      <c r="U23" s="1138"/>
      <c r="V23" s="1138">
        <v>6215</v>
      </c>
      <c r="W23" s="1138"/>
      <c r="X23" s="1138"/>
      <c r="Y23" s="1138"/>
      <c r="Z23" s="1138"/>
      <c r="AA23" s="1138">
        <v>238</v>
      </c>
      <c r="AB23" s="1138"/>
      <c r="AC23" s="1138"/>
      <c r="AD23" s="1138"/>
      <c r="AE23" s="1139"/>
      <c r="AF23" s="1140">
        <v>113</v>
      </c>
      <c r="AG23" s="1138"/>
      <c r="AH23" s="1138"/>
      <c r="AI23" s="1138"/>
      <c r="AJ23" s="1141"/>
      <c r="AK23" s="1142"/>
      <c r="AL23" s="1143"/>
      <c r="AM23" s="1143"/>
      <c r="AN23" s="1143"/>
      <c r="AO23" s="1143"/>
      <c r="AP23" s="1138">
        <v>6294</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1398</v>
      </c>
      <c r="R28" s="1123"/>
      <c r="S28" s="1123"/>
      <c r="T28" s="1123"/>
      <c r="U28" s="1123"/>
      <c r="V28" s="1123">
        <v>1355</v>
      </c>
      <c r="W28" s="1123"/>
      <c r="X28" s="1123"/>
      <c r="Y28" s="1123"/>
      <c r="Z28" s="1123"/>
      <c r="AA28" s="1123">
        <v>43</v>
      </c>
      <c r="AB28" s="1123"/>
      <c r="AC28" s="1123"/>
      <c r="AD28" s="1123"/>
      <c r="AE28" s="1124"/>
      <c r="AF28" s="1125">
        <v>43</v>
      </c>
      <c r="AG28" s="1123"/>
      <c r="AH28" s="1123"/>
      <c r="AI28" s="1123"/>
      <c r="AJ28" s="1126"/>
      <c r="AK28" s="1127">
        <v>113</v>
      </c>
      <c r="AL28" s="1115"/>
      <c r="AM28" s="1115"/>
      <c r="AN28" s="1115"/>
      <c r="AO28" s="1115"/>
      <c r="AP28" s="1115" t="s">
        <v>573</v>
      </c>
      <c r="AQ28" s="1115"/>
      <c r="AR28" s="1115"/>
      <c r="AS28" s="1115"/>
      <c r="AT28" s="1115"/>
      <c r="AU28" s="1115" t="s">
        <v>573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82</v>
      </c>
      <c r="R29" s="1113"/>
      <c r="S29" s="1113"/>
      <c r="T29" s="1113"/>
      <c r="U29" s="1113"/>
      <c r="V29" s="1113">
        <v>82</v>
      </c>
      <c r="W29" s="1113"/>
      <c r="X29" s="1113"/>
      <c r="Y29" s="1113"/>
      <c r="Z29" s="1113"/>
      <c r="AA29" s="1113">
        <v>0</v>
      </c>
      <c r="AB29" s="1113"/>
      <c r="AC29" s="1113"/>
      <c r="AD29" s="1113"/>
      <c r="AE29" s="1114"/>
      <c r="AF29" s="1088">
        <v>0</v>
      </c>
      <c r="AG29" s="1089"/>
      <c r="AH29" s="1089"/>
      <c r="AI29" s="1089"/>
      <c r="AJ29" s="1090"/>
      <c r="AK29" s="1049">
        <v>24</v>
      </c>
      <c r="AL29" s="1040"/>
      <c r="AM29" s="1040"/>
      <c r="AN29" s="1040"/>
      <c r="AO29" s="1040"/>
      <c r="AP29" s="1040" t="s">
        <v>573</v>
      </c>
      <c r="AQ29" s="1040"/>
      <c r="AR29" s="1040"/>
      <c r="AS29" s="1040"/>
      <c r="AT29" s="1040"/>
      <c r="AU29" s="1040" t="s">
        <v>573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302</v>
      </c>
      <c r="R30" s="1113"/>
      <c r="S30" s="1113"/>
      <c r="T30" s="1113"/>
      <c r="U30" s="1113"/>
      <c r="V30" s="1113">
        <v>253</v>
      </c>
      <c r="W30" s="1113"/>
      <c r="X30" s="1113"/>
      <c r="Y30" s="1113"/>
      <c r="Z30" s="1113"/>
      <c r="AA30" s="1113">
        <v>49</v>
      </c>
      <c r="AB30" s="1113"/>
      <c r="AC30" s="1113"/>
      <c r="AD30" s="1113"/>
      <c r="AE30" s="1114"/>
      <c r="AF30" s="1088">
        <v>485</v>
      </c>
      <c r="AG30" s="1089"/>
      <c r="AH30" s="1089"/>
      <c r="AI30" s="1089"/>
      <c r="AJ30" s="1090"/>
      <c r="AK30" s="1049">
        <v>4</v>
      </c>
      <c r="AL30" s="1040"/>
      <c r="AM30" s="1040"/>
      <c r="AN30" s="1040"/>
      <c r="AO30" s="1040"/>
      <c r="AP30" s="1040">
        <v>417</v>
      </c>
      <c r="AQ30" s="1040"/>
      <c r="AR30" s="1040"/>
      <c r="AS30" s="1040"/>
      <c r="AT30" s="1040"/>
      <c r="AU30" s="1040">
        <v>48</v>
      </c>
      <c r="AV30" s="1040"/>
      <c r="AW30" s="1040"/>
      <c r="AX30" s="1040"/>
      <c r="AY30" s="1040"/>
      <c r="AZ30" s="1111"/>
      <c r="BA30" s="1111"/>
      <c r="BB30" s="1111"/>
      <c r="BC30" s="1111"/>
      <c r="BD30" s="1111"/>
      <c r="BE30" s="1101" t="s">
        <v>398</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740</v>
      </c>
      <c r="R31" s="1113"/>
      <c r="S31" s="1113"/>
      <c r="T31" s="1113"/>
      <c r="U31" s="1113"/>
      <c r="V31" s="1113">
        <v>737</v>
      </c>
      <c r="W31" s="1113"/>
      <c r="X31" s="1113"/>
      <c r="Y31" s="1113"/>
      <c r="Z31" s="1113"/>
      <c r="AA31" s="1113">
        <v>3</v>
      </c>
      <c r="AB31" s="1113"/>
      <c r="AC31" s="1113"/>
      <c r="AD31" s="1113"/>
      <c r="AE31" s="1114"/>
      <c r="AF31" s="1088">
        <v>4</v>
      </c>
      <c r="AG31" s="1089"/>
      <c r="AH31" s="1089"/>
      <c r="AI31" s="1089"/>
      <c r="AJ31" s="1090"/>
      <c r="AK31" s="1049">
        <v>311</v>
      </c>
      <c r="AL31" s="1040"/>
      <c r="AM31" s="1040"/>
      <c r="AN31" s="1040"/>
      <c r="AO31" s="1040"/>
      <c r="AP31" s="1040">
        <v>4666</v>
      </c>
      <c r="AQ31" s="1040"/>
      <c r="AR31" s="1040"/>
      <c r="AS31" s="1040"/>
      <c r="AT31" s="1040"/>
      <c r="AU31" s="1040">
        <v>2889</v>
      </c>
      <c r="AV31" s="1040"/>
      <c r="AW31" s="1040"/>
      <c r="AX31" s="1040"/>
      <c r="AY31" s="1040"/>
      <c r="AZ31" s="1111"/>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3</v>
      </c>
      <c r="R32" s="1113"/>
      <c r="S32" s="1113"/>
      <c r="T32" s="1113"/>
      <c r="U32" s="1113"/>
      <c r="V32" s="1113">
        <v>3</v>
      </c>
      <c r="W32" s="1113"/>
      <c r="X32" s="1113"/>
      <c r="Y32" s="1113"/>
      <c r="Z32" s="1113"/>
      <c r="AA32" s="1113">
        <v>0</v>
      </c>
      <c r="AB32" s="1113"/>
      <c r="AC32" s="1113"/>
      <c r="AD32" s="1113"/>
      <c r="AE32" s="1114"/>
      <c r="AF32" s="1088">
        <v>0</v>
      </c>
      <c r="AG32" s="1089"/>
      <c r="AH32" s="1089"/>
      <c r="AI32" s="1089"/>
      <c r="AJ32" s="1090"/>
      <c r="AK32" s="1049">
        <v>2</v>
      </c>
      <c r="AL32" s="1040"/>
      <c r="AM32" s="1040"/>
      <c r="AN32" s="1040"/>
      <c r="AO32" s="1040"/>
      <c r="AP32" s="1040">
        <v>22</v>
      </c>
      <c r="AQ32" s="1040"/>
      <c r="AR32" s="1040"/>
      <c r="AS32" s="1040"/>
      <c r="AT32" s="1040"/>
      <c r="AU32" s="1040">
        <v>15</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531</v>
      </c>
      <c r="AG63" s="1028"/>
      <c r="AH63" s="1028"/>
      <c r="AI63" s="1028"/>
      <c r="AJ63" s="1099"/>
      <c r="AK63" s="1100"/>
      <c r="AL63" s="1032"/>
      <c r="AM63" s="1032"/>
      <c r="AN63" s="1032"/>
      <c r="AO63" s="1032"/>
      <c r="AP63" s="1028">
        <v>5105</v>
      </c>
      <c r="AQ63" s="1028"/>
      <c r="AR63" s="1028"/>
      <c r="AS63" s="1028"/>
      <c r="AT63" s="1028"/>
      <c r="AU63" s="1028">
        <v>2952</v>
      </c>
      <c r="AV63" s="1028"/>
      <c r="AW63" s="1028"/>
      <c r="AX63" s="1028"/>
      <c r="AY63" s="1028"/>
      <c r="AZ63" s="1094"/>
      <c r="BA63" s="1094"/>
      <c r="BB63" s="1094"/>
      <c r="BC63" s="1094"/>
      <c r="BD63" s="1094"/>
      <c r="BE63" s="1029"/>
      <c r="BF63" s="1029"/>
      <c r="BG63" s="1029"/>
      <c r="BH63" s="1029"/>
      <c r="BI63" s="1030"/>
      <c r="BJ63" s="1095" t="s">
        <v>384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389</v>
      </c>
      <c r="AB66" s="1071"/>
      <c r="AC66" s="1071"/>
      <c r="AD66" s="1071"/>
      <c r="AE66" s="1072"/>
      <c r="AF66" s="1076" t="s">
        <v>406</v>
      </c>
      <c r="AG66" s="1077"/>
      <c r="AH66" s="1077"/>
      <c r="AI66" s="1077"/>
      <c r="AJ66" s="1078"/>
      <c r="AK66" s="1070" t="s">
        <v>407</v>
      </c>
      <c r="AL66" s="1065"/>
      <c r="AM66" s="1065"/>
      <c r="AN66" s="1065"/>
      <c r="AO66" s="1066"/>
      <c r="AP66" s="1070" t="s">
        <v>392</v>
      </c>
      <c r="AQ66" s="1071"/>
      <c r="AR66" s="1071"/>
      <c r="AS66" s="1071"/>
      <c r="AT66" s="1072"/>
      <c r="AU66" s="1070" t="s">
        <v>408</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1698</v>
      </c>
      <c r="R69" s="1040"/>
      <c r="S69" s="1040"/>
      <c r="T69" s="1040"/>
      <c r="U69" s="1040"/>
      <c r="V69" s="1040">
        <v>1630</v>
      </c>
      <c r="W69" s="1040"/>
      <c r="X69" s="1040"/>
      <c r="Y69" s="1040"/>
      <c r="Z69" s="1040"/>
      <c r="AA69" s="1040">
        <v>68</v>
      </c>
      <c r="AB69" s="1040"/>
      <c r="AC69" s="1040"/>
      <c r="AD69" s="1040"/>
      <c r="AE69" s="1040"/>
      <c r="AF69" s="1040">
        <v>68</v>
      </c>
      <c r="AG69" s="1040"/>
      <c r="AH69" s="1040"/>
      <c r="AI69" s="1040"/>
      <c r="AJ69" s="1040"/>
      <c r="AK69" s="1040">
        <v>124</v>
      </c>
      <c r="AL69" s="1040"/>
      <c r="AM69" s="1040"/>
      <c r="AN69" s="1040"/>
      <c r="AO69" s="1040"/>
      <c r="AP69" s="1040" t="s">
        <v>509</v>
      </c>
      <c r="AQ69" s="1040"/>
      <c r="AR69" s="1040"/>
      <c r="AS69" s="1040"/>
      <c r="AT69" s="1040"/>
      <c r="AU69" s="1040" t="s">
        <v>509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281118</v>
      </c>
      <c r="R70" s="1040"/>
      <c r="S70" s="1040"/>
      <c r="T70" s="1040"/>
      <c r="U70" s="1040"/>
      <c r="V70" s="1040">
        <v>268079</v>
      </c>
      <c r="W70" s="1040"/>
      <c r="X70" s="1040"/>
      <c r="Y70" s="1040"/>
      <c r="Z70" s="1040"/>
      <c r="AA70" s="1040">
        <v>13039</v>
      </c>
      <c r="AB70" s="1040"/>
      <c r="AC70" s="1040"/>
      <c r="AD70" s="1040"/>
      <c r="AE70" s="1040"/>
      <c r="AF70" s="1040">
        <v>13039</v>
      </c>
      <c r="AG70" s="1040"/>
      <c r="AH70" s="1040"/>
      <c r="AI70" s="1040"/>
      <c r="AJ70" s="1040"/>
      <c r="AK70" s="1040">
        <v>1356</v>
      </c>
      <c r="AL70" s="1040"/>
      <c r="AM70" s="1040"/>
      <c r="AN70" s="1040"/>
      <c r="AO70" s="1040"/>
      <c r="AP70" s="1040" t="s">
        <v>509</v>
      </c>
      <c r="AQ70" s="1040"/>
      <c r="AR70" s="1040"/>
      <c r="AS70" s="1040"/>
      <c r="AT70" s="1040"/>
      <c r="AU70" s="1040" t="s">
        <v>509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5043</v>
      </c>
      <c r="R72" s="1040"/>
      <c r="S72" s="1040"/>
      <c r="T72" s="1040"/>
      <c r="U72" s="1040"/>
      <c r="V72" s="1040">
        <v>4835</v>
      </c>
      <c r="W72" s="1040"/>
      <c r="X72" s="1040"/>
      <c r="Y72" s="1040"/>
      <c r="Z72" s="1040"/>
      <c r="AA72" s="1040">
        <v>208</v>
      </c>
      <c r="AB72" s="1040"/>
      <c r="AC72" s="1040"/>
      <c r="AD72" s="1040"/>
      <c r="AE72" s="1040"/>
      <c r="AF72" s="1040">
        <v>231</v>
      </c>
      <c r="AG72" s="1040"/>
      <c r="AH72" s="1040"/>
      <c r="AI72" s="1040"/>
      <c r="AJ72" s="1040"/>
      <c r="AK72" s="1040">
        <v>0</v>
      </c>
      <c r="AL72" s="1040"/>
      <c r="AM72" s="1040"/>
      <c r="AN72" s="1040"/>
      <c r="AO72" s="1040"/>
      <c r="AP72" s="1040">
        <v>497</v>
      </c>
      <c r="AQ72" s="1040"/>
      <c r="AR72" s="1040"/>
      <c r="AS72" s="1040"/>
      <c r="AT72" s="1040"/>
      <c r="AU72" s="1040">
        <v>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6676</v>
      </c>
      <c r="R73" s="1040"/>
      <c r="S73" s="1040"/>
      <c r="T73" s="1040"/>
      <c r="U73" s="1040"/>
      <c r="V73" s="1040">
        <v>6648</v>
      </c>
      <c r="W73" s="1040"/>
      <c r="X73" s="1040"/>
      <c r="Y73" s="1040"/>
      <c r="Z73" s="1040"/>
      <c r="AA73" s="1040">
        <v>28</v>
      </c>
      <c r="AB73" s="1040"/>
      <c r="AC73" s="1040"/>
      <c r="AD73" s="1040"/>
      <c r="AE73" s="1040"/>
      <c r="AF73" s="1040">
        <v>30</v>
      </c>
      <c r="AG73" s="1040"/>
      <c r="AH73" s="1040"/>
      <c r="AI73" s="1040"/>
      <c r="AJ73" s="1040"/>
      <c r="AK73" s="1040">
        <v>46</v>
      </c>
      <c r="AL73" s="1040"/>
      <c r="AM73" s="1040"/>
      <c r="AN73" s="1040"/>
      <c r="AO73" s="1040"/>
      <c r="AP73" s="1040" t="s">
        <v>509</v>
      </c>
      <c r="AQ73" s="1040"/>
      <c r="AR73" s="1040"/>
      <c r="AS73" s="1040"/>
      <c r="AT73" s="1040"/>
      <c r="AU73" s="1040" t="s">
        <v>509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6639</v>
      </c>
      <c r="R75" s="1048"/>
      <c r="S75" s="1048"/>
      <c r="T75" s="1048"/>
      <c r="U75" s="1049"/>
      <c r="V75" s="1050">
        <v>5898</v>
      </c>
      <c r="W75" s="1048"/>
      <c r="X75" s="1048"/>
      <c r="Y75" s="1048"/>
      <c r="Z75" s="1049"/>
      <c r="AA75" s="1050">
        <v>740</v>
      </c>
      <c r="AB75" s="1048"/>
      <c r="AC75" s="1048"/>
      <c r="AD75" s="1048"/>
      <c r="AE75" s="1049"/>
      <c r="AF75" s="1050">
        <v>741</v>
      </c>
      <c r="AG75" s="1048"/>
      <c r="AH75" s="1048"/>
      <c r="AI75" s="1048"/>
      <c r="AJ75" s="1049"/>
      <c r="AK75" s="1050">
        <v>258</v>
      </c>
      <c r="AL75" s="1048"/>
      <c r="AM75" s="1048"/>
      <c r="AN75" s="1048"/>
      <c r="AO75" s="1049"/>
      <c r="AP75" s="1050" t="s">
        <v>509</v>
      </c>
      <c r="AQ75" s="1048"/>
      <c r="AR75" s="1048"/>
      <c r="AS75" s="1048"/>
      <c r="AT75" s="1049"/>
      <c r="AU75" s="1050" t="s">
        <v>509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582</v>
      </c>
      <c r="C76" s="1044"/>
      <c r="D76" s="1044"/>
      <c r="E76" s="1044"/>
      <c r="F76" s="1044"/>
      <c r="G76" s="1044"/>
      <c r="H76" s="1044"/>
      <c r="I76" s="1044"/>
      <c r="J76" s="1044"/>
      <c r="K76" s="1044"/>
      <c r="L76" s="1044"/>
      <c r="M76" s="1044"/>
      <c r="N76" s="1044"/>
      <c r="O76" s="1044"/>
      <c r="P76" s="1045"/>
      <c r="Q76" s="1047">
        <v>14</v>
      </c>
      <c r="R76" s="1048"/>
      <c r="S76" s="1048"/>
      <c r="T76" s="1048"/>
      <c r="U76" s="1049"/>
      <c r="V76" s="1050">
        <v>12</v>
      </c>
      <c r="W76" s="1048"/>
      <c r="X76" s="1048"/>
      <c r="Y76" s="1048"/>
      <c r="Z76" s="1049"/>
      <c r="AA76" s="1050">
        <v>2</v>
      </c>
      <c r="AB76" s="1048"/>
      <c r="AC76" s="1048"/>
      <c r="AD76" s="1048"/>
      <c r="AE76" s="1049"/>
      <c r="AF76" s="1050">
        <v>2</v>
      </c>
      <c r="AG76" s="1048"/>
      <c r="AH76" s="1048"/>
      <c r="AI76" s="1048"/>
      <c r="AJ76" s="1049"/>
      <c r="AK76" s="1050">
        <v>9</v>
      </c>
      <c r="AL76" s="1048"/>
      <c r="AM76" s="1048"/>
      <c r="AN76" s="1048"/>
      <c r="AO76" s="1049"/>
      <c r="AP76" s="1050" t="s">
        <v>509</v>
      </c>
      <c r="AQ76" s="1048"/>
      <c r="AR76" s="1048"/>
      <c r="AS76" s="1048"/>
      <c r="AT76" s="1049"/>
      <c r="AU76" s="1050" t="s">
        <v>509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583</v>
      </c>
      <c r="C77" s="1044"/>
      <c r="D77" s="1044"/>
      <c r="E77" s="1044"/>
      <c r="F77" s="1044"/>
      <c r="G77" s="1044"/>
      <c r="H77" s="1044"/>
      <c r="I77" s="1044"/>
      <c r="J77" s="1044"/>
      <c r="K77" s="1044"/>
      <c r="L77" s="1044"/>
      <c r="M77" s="1044"/>
      <c r="N77" s="1044"/>
      <c r="O77" s="1044"/>
      <c r="P77" s="1045"/>
      <c r="Q77" s="1047">
        <v>43</v>
      </c>
      <c r="R77" s="1048"/>
      <c r="S77" s="1048"/>
      <c r="T77" s="1048"/>
      <c r="U77" s="1049"/>
      <c r="V77" s="1050">
        <v>30</v>
      </c>
      <c r="W77" s="1048"/>
      <c r="X77" s="1048"/>
      <c r="Y77" s="1048"/>
      <c r="Z77" s="1049"/>
      <c r="AA77" s="1050">
        <v>12</v>
      </c>
      <c r="AB77" s="1048"/>
      <c r="AC77" s="1048"/>
      <c r="AD77" s="1048"/>
      <c r="AE77" s="1049"/>
      <c r="AF77" s="1050">
        <v>9</v>
      </c>
      <c r="AG77" s="1048"/>
      <c r="AH77" s="1048"/>
      <c r="AI77" s="1048"/>
      <c r="AJ77" s="1049"/>
      <c r="AK77" s="1050">
        <v>14</v>
      </c>
      <c r="AL77" s="1048"/>
      <c r="AM77" s="1048"/>
      <c r="AN77" s="1048"/>
      <c r="AO77" s="1049"/>
      <c r="AP77" s="1050" t="s">
        <v>509</v>
      </c>
      <c r="AQ77" s="1048"/>
      <c r="AR77" s="1048"/>
      <c r="AS77" s="1048"/>
      <c r="AT77" s="1049"/>
      <c r="AU77" s="1050" t="s">
        <v>509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584</v>
      </c>
      <c r="C78" s="1044"/>
      <c r="D78" s="1044"/>
      <c r="E78" s="1044"/>
      <c r="F78" s="1044"/>
      <c r="G78" s="1044"/>
      <c r="H78" s="1044"/>
      <c r="I78" s="1044"/>
      <c r="J78" s="1044"/>
      <c r="K78" s="1044"/>
      <c r="L78" s="1044"/>
      <c r="M78" s="1044"/>
      <c r="N78" s="1044"/>
      <c r="O78" s="1044"/>
      <c r="P78" s="1045"/>
      <c r="Q78" s="1046">
        <v>194</v>
      </c>
      <c r="R78" s="1040"/>
      <c r="S78" s="1040"/>
      <c r="T78" s="1040"/>
      <c r="U78" s="1040"/>
      <c r="V78" s="1040">
        <v>185</v>
      </c>
      <c r="W78" s="1040"/>
      <c r="X78" s="1040"/>
      <c r="Y78" s="1040"/>
      <c r="Z78" s="1040"/>
      <c r="AA78" s="1040">
        <v>8</v>
      </c>
      <c r="AB78" s="1040"/>
      <c r="AC78" s="1040"/>
      <c r="AD78" s="1040"/>
      <c r="AE78" s="1040"/>
      <c r="AF78" s="1040">
        <v>8</v>
      </c>
      <c r="AG78" s="1040"/>
      <c r="AH78" s="1040"/>
      <c r="AI78" s="1040"/>
      <c r="AJ78" s="1040"/>
      <c r="AK78" s="1040">
        <v>0</v>
      </c>
      <c r="AL78" s="1040"/>
      <c r="AM78" s="1040"/>
      <c r="AN78" s="1040"/>
      <c r="AO78" s="1040"/>
      <c r="AP78" s="1040" t="s">
        <v>509</v>
      </c>
      <c r="AQ78" s="1040"/>
      <c r="AR78" s="1040"/>
      <c r="AS78" s="1040"/>
      <c r="AT78" s="1040"/>
      <c r="AU78" s="1040" t="s">
        <v>509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585</v>
      </c>
      <c r="C79" s="1044"/>
      <c r="D79" s="1044"/>
      <c r="E79" s="1044"/>
      <c r="F79" s="1044"/>
      <c r="G79" s="1044"/>
      <c r="H79" s="1044"/>
      <c r="I79" s="1044"/>
      <c r="J79" s="1044"/>
      <c r="K79" s="1044"/>
      <c r="L79" s="1044"/>
      <c r="M79" s="1044"/>
      <c r="N79" s="1044"/>
      <c r="O79" s="1044"/>
      <c r="P79" s="1045"/>
      <c r="Q79" s="1046">
        <v>1092</v>
      </c>
      <c r="R79" s="1040"/>
      <c r="S79" s="1040"/>
      <c r="T79" s="1040"/>
      <c r="U79" s="1040"/>
      <c r="V79" s="1040">
        <v>1062</v>
      </c>
      <c r="W79" s="1040"/>
      <c r="X79" s="1040"/>
      <c r="Y79" s="1040"/>
      <c r="Z79" s="1040"/>
      <c r="AA79" s="1040">
        <v>30</v>
      </c>
      <c r="AB79" s="1040"/>
      <c r="AC79" s="1040"/>
      <c r="AD79" s="1040"/>
      <c r="AE79" s="1040"/>
      <c r="AF79" s="1040">
        <v>30</v>
      </c>
      <c r="AG79" s="1040"/>
      <c r="AH79" s="1040"/>
      <c r="AI79" s="1040"/>
      <c r="AJ79" s="1040"/>
      <c r="AK79" s="1040">
        <v>175</v>
      </c>
      <c r="AL79" s="1040"/>
      <c r="AM79" s="1040"/>
      <c r="AN79" s="1040"/>
      <c r="AO79" s="1040"/>
      <c r="AP79" s="1040" t="s">
        <v>509</v>
      </c>
      <c r="AQ79" s="1040"/>
      <c r="AR79" s="1040"/>
      <c r="AS79" s="1040"/>
      <c r="AT79" s="1040"/>
      <c r="AU79" s="1040" t="s">
        <v>509</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586</v>
      </c>
      <c r="C80" s="1044"/>
      <c r="D80" s="1044"/>
      <c r="E80" s="1044"/>
      <c r="F80" s="1044"/>
      <c r="G80" s="1044"/>
      <c r="H80" s="1044"/>
      <c r="I80" s="1044"/>
      <c r="J80" s="1044"/>
      <c r="K80" s="1044"/>
      <c r="L80" s="1044"/>
      <c r="M80" s="1044"/>
      <c r="N80" s="1044"/>
      <c r="O80" s="1044"/>
      <c r="P80" s="1045"/>
      <c r="Q80" s="1046">
        <v>483</v>
      </c>
      <c r="R80" s="1040"/>
      <c r="S80" s="1040"/>
      <c r="T80" s="1040"/>
      <c r="U80" s="1040"/>
      <c r="V80" s="1040">
        <v>478</v>
      </c>
      <c r="W80" s="1040"/>
      <c r="X80" s="1040"/>
      <c r="Y80" s="1040"/>
      <c r="Z80" s="1040"/>
      <c r="AA80" s="1040">
        <v>5</v>
      </c>
      <c r="AB80" s="1040"/>
      <c r="AC80" s="1040"/>
      <c r="AD80" s="1040"/>
      <c r="AE80" s="1040"/>
      <c r="AF80" s="1040">
        <v>5</v>
      </c>
      <c r="AG80" s="1040"/>
      <c r="AH80" s="1040"/>
      <c r="AI80" s="1040"/>
      <c r="AJ80" s="1040"/>
      <c r="AK80" s="1040">
        <v>0</v>
      </c>
      <c r="AL80" s="1040"/>
      <c r="AM80" s="1040"/>
      <c r="AN80" s="1040"/>
      <c r="AO80" s="1040"/>
      <c r="AP80" s="1040">
        <v>15</v>
      </c>
      <c r="AQ80" s="1040"/>
      <c r="AR80" s="1040"/>
      <c r="AS80" s="1040"/>
      <c r="AT80" s="1040"/>
      <c r="AU80" s="1040">
        <v>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14163</v>
      </c>
      <c r="AG88" s="1028"/>
      <c r="AH88" s="1028"/>
      <c r="AI88" s="1028"/>
      <c r="AJ88" s="1028"/>
      <c r="AK88" s="1032"/>
      <c r="AL88" s="1032"/>
      <c r="AM88" s="1032"/>
      <c r="AN88" s="1032"/>
      <c r="AO88" s="1032"/>
      <c r="AP88" s="1028">
        <v>512</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67</v>
      </c>
      <c r="CS102" s="1020"/>
      <c r="CT102" s="1020"/>
      <c r="CU102" s="1020"/>
      <c r="CV102" s="1021"/>
      <c r="CW102" s="1019">
        <v>83</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301</v>
      </c>
      <c r="AG109" s="963"/>
      <c r="AH109" s="963"/>
      <c r="AI109" s="963"/>
      <c r="AJ109" s="964"/>
      <c r="AK109" s="965" t="s">
        <v>300</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301</v>
      </c>
      <c r="BW109" s="963"/>
      <c r="BX109" s="963"/>
      <c r="BY109" s="963"/>
      <c r="BZ109" s="964"/>
      <c r="CA109" s="965" t="s">
        <v>300</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301</v>
      </c>
      <c r="DM109" s="963"/>
      <c r="DN109" s="963"/>
      <c r="DO109" s="963"/>
      <c r="DP109" s="964"/>
      <c r="DQ109" s="965" t="s">
        <v>300</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545667</v>
      </c>
      <c r="AB110" s="956"/>
      <c r="AC110" s="956"/>
      <c r="AD110" s="956"/>
      <c r="AE110" s="957"/>
      <c r="AF110" s="958">
        <v>533850</v>
      </c>
      <c r="AG110" s="956"/>
      <c r="AH110" s="956"/>
      <c r="AI110" s="956"/>
      <c r="AJ110" s="957"/>
      <c r="AK110" s="958">
        <v>520534</v>
      </c>
      <c r="AL110" s="956"/>
      <c r="AM110" s="956"/>
      <c r="AN110" s="956"/>
      <c r="AO110" s="957"/>
      <c r="AP110" s="959">
        <v>18.2</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5409341</v>
      </c>
      <c r="BR110" s="903"/>
      <c r="BS110" s="903"/>
      <c r="BT110" s="903"/>
      <c r="BU110" s="903"/>
      <c r="BV110" s="903">
        <v>5770842</v>
      </c>
      <c r="BW110" s="903"/>
      <c r="BX110" s="903"/>
      <c r="BY110" s="903"/>
      <c r="BZ110" s="903"/>
      <c r="CA110" s="903">
        <v>6294241</v>
      </c>
      <c r="CB110" s="903"/>
      <c r="CC110" s="903"/>
      <c r="CD110" s="903"/>
      <c r="CE110" s="903"/>
      <c r="CF110" s="927">
        <v>219.5</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234</v>
      </c>
      <c r="DM110" s="903"/>
      <c r="DN110" s="903"/>
      <c r="DO110" s="903"/>
      <c r="DP110" s="903"/>
      <c r="DQ110" s="903" t="s">
        <v>234</v>
      </c>
      <c r="DR110" s="903"/>
      <c r="DS110" s="903"/>
      <c r="DT110" s="903"/>
      <c r="DU110" s="903"/>
      <c r="DV110" s="904" t="s">
        <v>234</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427</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91547</v>
      </c>
      <c r="BR111" s="875"/>
      <c r="BS111" s="875"/>
      <c r="BT111" s="875"/>
      <c r="BU111" s="875"/>
      <c r="BV111" s="875">
        <v>77940</v>
      </c>
      <c r="BW111" s="875"/>
      <c r="BX111" s="875"/>
      <c r="BY111" s="875"/>
      <c r="BZ111" s="875"/>
      <c r="CA111" s="875">
        <v>63306</v>
      </c>
      <c r="CB111" s="875"/>
      <c r="CC111" s="875"/>
      <c r="CD111" s="875"/>
      <c r="CE111" s="875"/>
      <c r="CF111" s="936">
        <v>2.2000000000000002</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428</v>
      </c>
      <c r="DM111" s="875"/>
      <c r="DN111" s="875"/>
      <c r="DO111" s="875"/>
      <c r="DP111" s="875"/>
      <c r="DQ111" s="875" t="s">
        <v>234</v>
      </c>
      <c r="DR111" s="875"/>
      <c r="DS111" s="875"/>
      <c r="DT111" s="875"/>
      <c r="DU111" s="875"/>
      <c r="DV111" s="852" t="s">
        <v>425</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434</v>
      </c>
      <c r="AG112" s="838"/>
      <c r="AH112" s="838"/>
      <c r="AI112" s="838"/>
      <c r="AJ112" s="839"/>
      <c r="AK112" s="840" t="s">
        <v>427</v>
      </c>
      <c r="AL112" s="838"/>
      <c r="AM112" s="838"/>
      <c r="AN112" s="838"/>
      <c r="AO112" s="839"/>
      <c r="AP112" s="885" t="s">
        <v>384</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3170909</v>
      </c>
      <c r="BR112" s="875"/>
      <c r="BS112" s="875"/>
      <c r="BT112" s="875"/>
      <c r="BU112" s="875"/>
      <c r="BV112" s="875">
        <v>3140246</v>
      </c>
      <c r="BW112" s="875"/>
      <c r="BX112" s="875"/>
      <c r="BY112" s="875"/>
      <c r="BZ112" s="875"/>
      <c r="CA112" s="875">
        <v>2951488</v>
      </c>
      <c r="CB112" s="875"/>
      <c r="CC112" s="875"/>
      <c r="CD112" s="875"/>
      <c r="CE112" s="875"/>
      <c r="CF112" s="936">
        <v>102.9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234</v>
      </c>
      <c r="DH112" s="875"/>
      <c r="DI112" s="875"/>
      <c r="DJ112" s="875"/>
      <c r="DK112" s="875"/>
      <c r="DL112" s="875" t="s">
        <v>425</v>
      </c>
      <c r="DM112" s="875"/>
      <c r="DN112" s="875"/>
      <c r="DO112" s="875"/>
      <c r="DP112" s="875"/>
      <c r="DQ112" s="875" t="s">
        <v>427</v>
      </c>
      <c r="DR112" s="875"/>
      <c r="DS112" s="875"/>
      <c r="DT112" s="875"/>
      <c r="DU112" s="875"/>
      <c r="DV112" s="852" t="s">
        <v>234</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332170</v>
      </c>
      <c r="AB113" s="984"/>
      <c r="AC113" s="984"/>
      <c r="AD113" s="984"/>
      <c r="AE113" s="985"/>
      <c r="AF113" s="986">
        <v>330650</v>
      </c>
      <c r="AG113" s="984"/>
      <c r="AH113" s="984"/>
      <c r="AI113" s="984"/>
      <c r="AJ113" s="985"/>
      <c r="AK113" s="986">
        <v>320930</v>
      </c>
      <c r="AL113" s="984"/>
      <c r="AM113" s="984"/>
      <c r="AN113" s="984"/>
      <c r="AO113" s="985"/>
      <c r="AP113" s="987">
        <v>11.2</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130953</v>
      </c>
      <c r="BR113" s="875"/>
      <c r="BS113" s="875"/>
      <c r="BT113" s="875"/>
      <c r="BU113" s="875"/>
      <c r="BV113" s="875">
        <v>117557</v>
      </c>
      <c r="BW113" s="875"/>
      <c r="BX113" s="875"/>
      <c r="BY113" s="875"/>
      <c r="BZ113" s="875"/>
      <c r="CA113" s="875">
        <v>102906</v>
      </c>
      <c r="CB113" s="875"/>
      <c r="CC113" s="875"/>
      <c r="CD113" s="875"/>
      <c r="CE113" s="875"/>
      <c r="CF113" s="936">
        <v>3.6</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427</v>
      </c>
      <c r="DM113" s="838"/>
      <c r="DN113" s="838"/>
      <c r="DO113" s="838"/>
      <c r="DP113" s="839"/>
      <c r="DQ113" s="840" t="s">
        <v>425</v>
      </c>
      <c r="DR113" s="838"/>
      <c r="DS113" s="838"/>
      <c r="DT113" s="838"/>
      <c r="DU113" s="839"/>
      <c r="DV113" s="885" t="s">
        <v>440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22309</v>
      </c>
      <c r="AB114" s="838"/>
      <c r="AC114" s="838"/>
      <c r="AD114" s="838"/>
      <c r="AE114" s="839"/>
      <c r="AF114" s="840">
        <v>20447</v>
      </c>
      <c r="AG114" s="838"/>
      <c r="AH114" s="838"/>
      <c r="AI114" s="838"/>
      <c r="AJ114" s="839"/>
      <c r="AK114" s="840">
        <v>17805</v>
      </c>
      <c r="AL114" s="838"/>
      <c r="AM114" s="838"/>
      <c r="AN114" s="838"/>
      <c r="AO114" s="839"/>
      <c r="AP114" s="885">
        <v>0.6</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351365</v>
      </c>
      <c r="BR114" s="875"/>
      <c r="BS114" s="875"/>
      <c r="BT114" s="875"/>
      <c r="BU114" s="875"/>
      <c r="BV114" s="875">
        <v>287437</v>
      </c>
      <c r="BW114" s="875"/>
      <c r="BX114" s="875"/>
      <c r="BY114" s="875"/>
      <c r="BZ114" s="875"/>
      <c r="CA114" s="875">
        <v>293897</v>
      </c>
      <c r="CB114" s="875"/>
      <c r="CC114" s="875"/>
      <c r="CD114" s="875"/>
      <c r="CE114" s="875"/>
      <c r="CF114" s="936">
        <v>10.199999999999999</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234</v>
      </c>
      <c r="DH114" s="838"/>
      <c r="DI114" s="838"/>
      <c r="DJ114" s="838"/>
      <c r="DK114" s="839"/>
      <c r="DL114" s="840" t="s">
        <v>234</v>
      </c>
      <c r="DM114" s="838"/>
      <c r="DN114" s="838"/>
      <c r="DO114" s="838"/>
      <c r="DP114" s="839"/>
      <c r="DQ114" s="840" t="s">
        <v>428</v>
      </c>
      <c r="DR114" s="838"/>
      <c r="DS114" s="838"/>
      <c r="DT114" s="838"/>
      <c r="DU114" s="839"/>
      <c r="DV114" s="885" t="s">
        <v>425</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14041</v>
      </c>
      <c r="AB115" s="984"/>
      <c r="AC115" s="984"/>
      <c r="AD115" s="984"/>
      <c r="AE115" s="985"/>
      <c r="AF115" s="986">
        <v>13606</v>
      </c>
      <c r="AG115" s="984"/>
      <c r="AH115" s="984"/>
      <c r="AI115" s="984"/>
      <c r="AJ115" s="985"/>
      <c r="AK115" s="986">
        <v>13357</v>
      </c>
      <c r="AL115" s="984"/>
      <c r="AM115" s="984"/>
      <c r="AN115" s="984"/>
      <c r="AO115" s="985"/>
      <c r="AP115" s="987">
        <v>0.5</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234</v>
      </c>
      <c r="CB115" s="875"/>
      <c r="CC115" s="875"/>
      <c r="CD115" s="875"/>
      <c r="CE115" s="875"/>
      <c r="CF115" s="936" t="s">
        <v>234</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447</v>
      </c>
      <c r="DM115" s="838"/>
      <c r="DN115" s="838"/>
      <c r="DO115" s="838"/>
      <c r="DP115" s="839"/>
      <c r="DQ115" s="840" t="s">
        <v>428</v>
      </c>
      <c r="DR115" s="838"/>
      <c r="DS115" s="838"/>
      <c r="DT115" s="838"/>
      <c r="DU115" s="839"/>
      <c r="DV115" s="885" t="s">
        <v>427</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763</v>
      </c>
      <c r="AB116" s="838"/>
      <c r="AC116" s="838"/>
      <c r="AD116" s="838"/>
      <c r="AE116" s="839"/>
      <c r="AF116" s="840">
        <v>1368</v>
      </c>
      <c r="AG116" s="838"/>
      <c r="AH116" s="838"/>
      <c r="AI116" s="838"/>
      <c r="AJ116" s="839"/>
      <c r="AK116" s="840">
        <v>1357</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434</v>
      </c>
      <c r="BW116" s="875"/>
      <c r="BX116" s="875"/>
      <c r="BY116" s="875"/>
      <c r="BZ116" s="875"/>
      <c r="CA116" s="875" t="s">
        <v>425</v>
      </c>
      <c r="CB116" s="875"/>
      <c r="CC116" s="875"/>
      <c r="CD116" s="875"/>
      <c r="CE116" s="875"/>
      <c r="CF116" s="936" t="s">
        <v>427</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447</v>
      </c>
      <c r="DM116" s="838"/>
      <c r="DN116" s="838"/>
      <c r="DO116" s="838"/>
      <c r="DP116" s="839"/>
      <c r="DQ116" s="840" t="s">
        <v>440</v>
      </c>
      <c r="DR116" s="838"/>
      <c r="DS116" s="838"/>
      <c r="DT116" s="838"/>
      <c r="DU116" s="839"/>
      <c r="DV116" s="885" t="s">
        <v>434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914950</v>
      </c>
      <c r="AB117" s="970"/>
      <c r="AC117" s="970"/>
      <c r="AD117" s="970"/>
      <c r="AE117" s="971"/>
      <c r="AF117" s="972">
        <v>899921</v>
      </c>
      <c r="AG117" s="970"/>
      <c r="AH117" s="970"/>
      <c r="AI117" s="970"/>
      <c r="AJ117" s="971"/>
      <c r="AK117" s="972">
        <v>873983</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453</v>
      </c>
      <c r="BW117" s="875"/>
      <c r="BX117" s="875"/>
      <c r="BY117" s="875"/>
      <c r="BZ117" s="875"/>
      <c r="CA117" s="875" t="s">
        <v>454</v>
      </c>
      <c r="CB117" s="875"/>
      <c r="CC117" s="875"/>
      <c r="CD117" s="875"/>
      <c r="CE117" s="875"/>
      <c r="CF117" s="936" t="s">
        <v>427</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453</v>
      </c>
      <c r="DM117" s="838"/>
      <c r="DN117" s="838"/>
      <c r="DO117" s="838"/>
      <c r="DP117" s="839"/>
      <c r="DQ117" s="840" t="s">
        <v>434</v>
      </c>
      <c r="DR117" s="838"/>
      <c r="DS117" s="838"/>
      <c r="DT117" s="838"/>
      <c r="DU117" s="839"/>
      <c r="DV117" s="885" t="s">
        <v>427</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301</v>
      </c>
      <c r="AG118" s="963"/>
      <c r="AH118" s="963"/>
      <c r="AI118" s="963"/>
      <c r="AJ118" s="964"/>
      <c r="AK118" s="965" t="s">
        <v>300</v>
      </c>
      <c r="AL118" s="963"/>
      <c r="AM118" s="963"/>
      <c r="AN118" s="963"/>
      <c r="AO118" s="964"/>
      <c r="AP118" s="966" t="s">
        <v>419</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427</v>
      </c>
      <c r="CB118" s="906"/>
      <c r="CC118" s="906"/>
      <c r="CD118" s="906"/>
      <c r="CE118" s="906"/>
      <c r="CF118" s="936" t="s">
        <v>427</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428</v>
      </c>
      <c r="DR118" s="838"/>
      <c r="DS118" s="838"/>
      <c r="DT118" s="838"/>
      <c r="DU118" s="839"/>
      <c r="DV118" s="885" t="s">
        <v>454</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454</v>
      </c>
      <c r="AG119" s="956"/>
      <c r="AH119" s="956"/>
      <c r="AI119" s="956"/>
      <c r="AJ119" s="957"/>
      <c r="AK119" s="958" t="s">
        <v>434</v>
      </c>
      <c r="AL119" s="956"/>
      <c r="AM119" s="956"/>
      <c r="AN119" s="956"/>
      <c r="AO119" s="957"/>
      <c r="AP119" s="959" t="s">
        <v>428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9154115</v>
      </c>
      <c r="BR119" s="906"/>
      <c r="BS119" s="906"/>
      <c r="BT119" s="906"/>
      <c r="BU119" s="906"/>
      <c r="BV119" s="906">
        <v>9394022</v>
      </c>
      <c r="BW119" s="906"/>
      <c r="BX119" s="906"/>
      <c r="BY119" s="906"/>
      <c r="BZ119" s="906"/>
      <c r="CA119" s="906">
        <v>9705838</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91547</v>
      </c>
      <c r="DH119" s="821"/>
      <c r="DI119" s="821"/>
      <c r="DJ119" s="821"/>
      <c r="DK119" s="822"/>
      <c r="DL119" s="823">
        <v>77940</v>
      </c>
      <c r="DM119" s="821"/>
      <c r="DN119" s="821"/>
      <c r="DO119" s="821"/>
      <c r="DP119" s="822"/>
      <c r="DQ119" s="823">
        <v>63306</v>
      </c>
      <c r="DR119" s="821"/>
      <c r="DS119" s="821"/>
      <c r="DT119" s="821"/>
      <c r="DU119" s="822"/>
      <c r="DV119" s="909">
        <v>2.2000000000000002</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428</v>
      </c>
      <c r="AG120" s="838"/>
      <c r="AH120" s="838"/>
      <c r="AI120" s="838"/>
      <c r="AJ120" s="839"/>
      <c r="AK120" s="840" t="s">
        <v>428</v>
      </c>
      <c r="AL120" s="838"/>
      <c r="AM120" s="838"/>
      <c r="AN120" s="838"/>
      <c r="AO120" s="839"/>
      <c r="AP120" s="885" t="s">
        <v>434</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1370519</v>
      </c>
      <c r="BR120" s="903"/>
      <c r="BS120" s="903"/>
      <c r="BT120" s="903"/>
      <c r="BU120" s="903"/>
      <c r="BV120" s="903">
        <v>1635121</v>
      </c>
      <c r="BW120" s="903"/>
      <c r="BX120" s="903"/>
      <c r="BY120" s="903"/>
      <c r="BZ120" s="903"/>
      <c r="CA120" s="903">
        <v>1799270</v>
      </c>
      <c r="CB120" s="903"/>
      <c r="CC120" s="903"/>
      <c r="CD120" s="903"/>
      <c r="CE120" s="903"/>
      <c r="CF120" s="927">
        <v>62.7</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3108165</v>
      </c>
      <c r="DH120" s="903"/>
      <c r="DI120" s="903"/>
      <c r="DJ120" s="903"/>
      <c r="DK120" s="903"/>
      <c r="DL120" s="903">
        <v>3072591</v>
      </c>
      <c r="DM120" s="903"/>
      <c r="DN120" s="903"/>
      <c r="DO120" s="903"/>
      <c r="DP120" s="903"/>
      <c r="DQ120" s="903">
        <v>2888530</v>
      </c>
      <c r="DR120" s="903"/>
      <c r="DS120" s="903"/>
      <c r="DT120" s="903"/>
      <c r="DU120" s="903"/>
      <c r="DV120" s="904">
        <v>100.7</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447</v>
      </c>
      <c r="AB121" s="838"/>
      <c r="AC121" s="838"/>
      <c r="AD121" s="838"/>
      <c r="AE121" s="839"/>
      <c r="AF121" s="840" t="s">
        <v>427</v>
      </c>
      <c r="AG121" s="838"/>
      <c r="AH121" s="838"/>
      <c r="AI121" s="838"/>
      <c r="AJ121" s="839"/>
      <c r="AK121" s="840" t="s">
        <v>454</v>
      </c>
      <c r="AL121" s="838"/>
      <c r="AM121" s="838"/>
      <c r="AN121" s="838"/>
      <c r="AO121" s="839"/>
      <c r="AP121" s="885" t="s">
        <v>454</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t="s">
        <v>427</v>
      </c>
      <c r="BR121" s="875"/>
      <c r="BS121" s="875"/>
      <c r="BT121" s="875"/>
      <c r="BU121" s="875"/>
      <c r="BV121" s="875" t="s">
        <v>428</v>
      </c>
      <c r="BW121" s="875"/>
      <c r="BX121" s="875"/>
      <c r="BY121" s="875"/>
      <c r="BZ121" s="875"/>
      <c r="CA121" s="875" t="s">
        <v>453</v>
      </c>
      <c r="CB121" s="875"/>
      <c r="CC121" s="875"/>
      <c r="CD121" s="875"/>
      <c r="CE121" s="875"/>
      <c r="CF121" s="936" t="s">
        <v>427</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54741</v>
      </c>
      <c r="DH121" s="875"/>
      <c r="DI121" s="875"/>
      <c r="DJ121" s="875"/>
      <c r="DK121" s="875"/>
      <c r="DL121" s="875">
        <v>51334</v>
      </c>
      <c r="DM121" s="875"/>
      <c r="DN121" s="875"/>
      <c r="DO121" s="875"/>
      <c r="DP121" s="875"/>
      <c r="DQ121" s="875">
        <v>47583</v>
      </c>
      <c r="DR121" s="875"/>
      <c r="DS121" s="875"/>
      <c r="DT121" s="875"/>
      <c r="DU121" s="875"/>
      <c r="DV121" s="852">
        <v>1.7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453</v>
      </c>
      <c r="AB122" s="838"/>
      <c r="AC122" s="838"/>
      <c r="AD122" s="838"/>
      <c r="AE122" s="839"/>
      <c r="AF122" s="840" t="s">
        <v>427</v>
      </c>
      <c r="AG122" s="838"/>
      <c r="AH122" s="838"/>
      <c r="AI122" s="838"/>
      <c r="AJ122" s="839"/>
      <c r="AK122" s="840" t="s">
        <v>428</v>
      </c>
      <c r="AL122" s="838"/>
      <c r="AM122" s="838"/>
      <c r="AN122" s="838"/>
      <c r="AO122" s="839"/>
      <c r="AP122" s="885" t="s">
        <v>427</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7059391</v>
      </c>
      <c r="BR122" s="906"/>
      <c r="BS122" s="906"/>
      <c r="BT122" s="906"/>
      <c r="BU122" s="906"/>
      <c r="BV122" s="906">
        <v>6947237</v>
      </c>
      <c r="BW122" s="906"/>
      <c r="BX122" s="906"/>
      <c r="BY122" s="906"/>
      <c r="BZ122" s="906"/>
      <c r="CA122" s="906">
        <v>6867418</v>
      </c>
      <c r="CB122" s="906"/>
      <c r="CC122" s="906"/>
      <c r="CD122" s="906"/>
      <c r="CE122" s="906"/>
      <c r="CF122" s="907">
        <v>239.5</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8003</v>
      </c>
      <c r="DH122" s="875"/>
      <c r="DI122" s="875"/>
      <c r="DJ122" s="875"/>
      <c r="DK122" s="875"/>
      <c r="DL122" s="875">
        <v>16321</v>
      </c>
      <c r="DM122" s="875"/>
      <c r="DN122" s="875"/>
      <c r="DO122" s="875"/>
      <c r="DP122" s="875"/>
      <c r="DQ122" s="875">
        <v>15375</v>
      </c>
      <c r="DR122" s="875"/>
      <c r="DS122" s="875"/>
      <c r="DT122" s="875"/>
      <c r="DU122" s="875"/>
      <c r="DV122" s="852">
        <v>0.5</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427</v>
      </c>
      <c r="AG123" s="838"/>
      <c r="AH123" s="838"/>
      <c r="AI123" s="838"/>
      <c r="AJ123" s="839"/>
      <c r="AK123" s="840" t="s">
        <v>447</v>
      </c>
      <c r="AL123" s="838"/>
      <c r="AM123" s="838"/>
      <c r="AN123" s="838"/>
      <c r="AO123" s="839"/>
      <c r="AP123" s="885" t="s">
        <v>447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469</v>
      </c>
      <c r="BP123" s="939"/>
      <c r="BQ123" s="893">
        <v>8429910</v>
      </c>
      <c r="BR123" s="894"/>
      <c r="BS123" s="894"/>
      <c r="BT123" s="894"/>
      <c r="BU123" s="894"/>
      <c r="BV123" s="894">
        <v>8582358</v>
      </c>
      <c r="BW123" s="894"/>
      <c r="BX123" s="894"/>
      <c r="BY123" s="894"/>
      <c r="BZ123" s="894"/>
      <c r="CA123" s="894">
        <v>8666688</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434</v>
      </c>
      <c r="DM123" s="838"/>
      <c r="DN123" s="838"/>
      <c r="DO123" s="838"/>
      <c r="DP123" s="839"/>
      <c r="DQ123" s="840" t="s">
        <v>454</v>
      </c>
      <c r="DR123" s="838"/>
      <c r="DS123" s="838"/>
      <c r="DT123" s="838"/>
      <c r="DU123" s="839"/>
      <c r="DV123" s="885" t="s">
        <v>427</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427</v>
      </c>
      <c r="AG124" s="838"/>
      <c r="AH124" s="838"/>
      <c r="AI124" s="838"/>
      <c r="AJ124" s="839"/>
      <c r="AK124" s="840" t="s">
        <v>427</v>
      </c>
      <c r="AL124" s="838"/>
      <c r="AM124" s="838"/>
      <c r="AN124" s="838"/>
      <c r="AO124" s="839"/>
      <c r="AP124" s="885" t="s">
        <v>454</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25.6</v>
      </c>
      <c r="BR124" s="892"/>
      <c r="BS124" s="892"/>
      <c r="BT124" s="892"/>
      <c r="BU124" s="892"/>
      <c r="BV124" s="892">
        <v>28.3</v>
      </c>
      <c r="BW124" s="892"/>
      <c r="BX124" s="892"/>
      <c r="BY124" s="892"/>
      <c r="BZ124" s="892"/>
      <c r="CA124" s="892">
        <v>36.200000000000003</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384</v>
      </c>
      <c r="DH124" s="821"/>
      <c r="DI124" s="821"/>
      <c r="DJ124" s="821"/>
      <c r="DK124" s="822"/>
      <c r="DL124" s="823" t="s">
        <v>428</v>
      </c>
      <c r="DM124" s="821"/>
      <c r="DN124" s="821"/>
      <c r="DO124" s="821"/>
      <c r="DP124" s="822"/>
      <c r="DQ124" s="823" t="s">
        <v>384</v>
      </c>
      <c r="DR124" s="821"/>
      <c r="DS124" s="821"/>
      <c r="DT124" s="821"/>
      <c r="DU124" s="822"/>
      <c r="DV124" s="909" t="s">
        <v>234</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427</v>
      </c>
      <c r="AB125" s="838"/>
      <c r="AC125" s="838"/>
      <c r="AD125" s="838"/>
      <c r="AE125" s="839"/>
      <c r="AF125" s="840" t="s">
        <v>428</v>
      </c>
      <c r="AG125" s="838"/>
      <c r="AH125" s="838"/>
      <c r="AI125" s="838"/>
      <c r="AJ125" s="839"/>
      <c r="AK125" s="840" t="s">
        <v>384</v>
      </c>
      <c r="AL125" s="838"/>
      <c r="AM125" s="838"/>
      <c r="AN125" s="838"/>
      <c r="AO125" s="839"/>
      <c r="AP125" s="885" t="s">
        <v>234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447</v>
      </c>
      <c r="DH125" s="903"/>
      <c r="DI125" s="903"/>
      <c r="DJ125" s="903"/>
      <c r="DK125" s="903"/>
      <c r="DL125" s="903" t="s">
        <v>427</v>
      </c>
      <c r="DM125" s="903"/>
      <c r="DN125" s="903"/>
      <c r="DO125" s="903"/>
      <c r="DP125" s="903"/>
      <c r="DQ125" s="903" t="s">
        <v>454</v>
      </c>
      <c r="DR125" s="903"/>
      <c r="DS125" s="903"/>
      <c r="DT125" s="903"/>
      <c r="DU125" s="903"/>
      <c r="DV125" s="904" t="s">
        <v>428</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14041</v>
      </c>
      <c r="AB126" s="838"/>
      <c r="AC126" s="838"/>
      <c r="AD126" s="838"/>
      <c r="AE126" s="839"/>
      <c r="AF126" s="840">
        <v>13606</v>
      </c>
      <c r="AG126" s="838"/>
      <c r="AH126" s="838"/>
      <c r="AI126" s="838"/>
      <c r="AJ126" s="839"/>
      <c r="AK126" s="840">
        <v>13357</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384</v>
      </c>
      <c r="DH126" s="875"/>
      <c r="DI126" s="875"/>
      <c r="DJ126" s="875"/>
      <c r="DK126" s="875"/>
      <c r="DL126" s="875" t="s">
        <v>427</v>
      </c>
      <c r="DM126" s="875"/>
      <c r="DN126" s="875"/>
      <c r="DO126" s="875"/>
      <c r="DP126" s="875"/>
      <c r="DQ126" s="875" t="s">
        <v>427</v>
      </c>
      <c r="DR126" s="875"/>
      <c r="DS126" s="875"/>
      <c r="DT126" s="875"/>
      <c r="DU126" s="875"/>
      <c r="DV126" s="852" t="s">
        <v>447</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447</v>
      </c>
      <c r="AB127" s="838"/>
      <c r="AC127" s="838"/>
      <c r="AD127" s="838"/>
      <c r="AE127" s="839"/>
      <c r="AF127" s="840" t="s">
        <v>384</v>
      </c>
      <c r="AG127" s="838"/>
      <c r="AH127" s="838"/>
      <c r="AI127" s="838"/>
      <c r="AJ127" s="839"/>
      <c r="AK127" s="840" t="s">
        <v>454</v>
      </c>
      <c r="AL127" s="838"/>
      <c r="AM127" s="838"/>
      <c r="AN127" s="838"/>
      <c r="AO127" s="839"/>
      <c r="AP127" s="885" t="s">
        <v>447</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384</v>
      </c>
      <c r="DH127" s="875"/>
      <c r="DI127" s="875"/>
      <c r="DJ127" s="875"/>
      <c r="DK127" s="875"/>
      <c r="DL127" s="875" t="s">
        <v>427</v>
      </c>
      <c r="DM127" s="875"/>
      <c r="DN127" s="875"/>
      <c r="DO127" s="875"/>
      <c r="DP127" s="875"/>
      <c r="DQ127" s="875" t="s">
        <v>384</v>
      </c>
      <c r="DR127" s="875"/>
      <c r="DS127" s="875"/>
      <c r="DT127" s="875"/>
      <c r="DU127" s="875"/>
      <c r="DV127" s="852" t="s">
        <v>384</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147</v>
      </c>
      <c r="AB128" s="859"/>
      <c r="AC128" s="859"/>
      <c r="AD128" s="859"/>
      <c r="AE128" s="860"/>
      <c r="AF128" s="861">
        <v>565</v>
      </c>
      <c r="AG128" s="859"/>
      <c r="AH128" s="859"/>
      <c r="AI128" s="859"/>
      <c r="AJ128" s="860"/>
      <c r="AK128" s="861">
        <v>945</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453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447</v>
      </c>
      <c r="DH128" s="849"/>
      <c r="DI128" s="849"/>
      <c r="DJ128" s="849"/>
      <c r="DK128" s="849"/>
      <c r="DL128" s="849" t="s">
        <v>234</v>
      </c>
      <c r="DM128" s="849"/>
      <c r="DN128" s="849"/>
      <c r="DO128" s="849"/>
      <c r="DP128" s="849"/>
      <c r="DQ128" s="849" t="s">
        <v>234</v>
      </c>
      <c r="DR128" s="849"/>
      <c r="DS128" s="849"/>
      <c r="DT128" s="849"/>
      <c r="DU128" s="849"/>
      <c r="DV128" s="850" t="s">
        <v>453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3454326</v>
      </c>
      <c r="AB129" s="838"/>
      <c r="AC129" s="838"/>
      <c r="AD129" s="838"/>
      <c r="AE129" s="839"/>
      <c r="AF129" s="840">
        <v>3483264</v>
      </c>
      <c r="AG129" s="838"/>
      <c r="AH129" s="838"/>
      <c r="AI129" s="838"/>
      <c r="AJ129" s="839"/>
      <c r="AK129" s="840">
        <v>3489414</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488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629095</v>
      </c>
      <c r="AB130" s="838"/>
      <c r="AC130" s="838"/>
      <c r="AD130" s="838"/>
      <c r="AE130" s="839"/>
      <c r="AF130" s="840">
        <v>624784</v>
      </c>
      <c r="AG130" s="838"/>
      <c r="AH130" s="838"/>
      <c r="AI130" s="838"/>
      <c r="AJ130" s="839"/>
      <c r="AK130" s="840">
        <v>621539</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2825231</v>
      </c>
      <c r="AB131" s="821"/>
      <c r="AC131" s="821"/>
      <c r="AD131" s="821"/>
      <c r="AE131" s="822"/>
      <c r="AF131" s="823">
        <v>2858480</v>
      </c>
      <c r="AG131" s="821"/>
      <c r="AH131" s="821"/>
      <c r="AI131" s="821"/>
      <c r="AJ131" s="822"/>
      <c r="AK131" s="823">
        <v>2867875</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36.200000000000003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10.11273061</v>
      </c>
      <c r="AB132" s="801"/>
      <c r="AC132" s="801"/>
      <c r="AD132" s="801"/>
      <c r="AE132" s="802"/>
      <c r="AF132" s="803">
        <v>9.6055246140000001</v>
      </c>
      <c r="AG132" s="801"/>
      <c r="AH132" s="801"/>
      <c r="AI132" s="801"/>
      <c r="AJ132" s="802"/>
      <c r="AK132" s="803">
        <v>8.7695244740000007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10.9</v>
      </c>
      <c r="AB133" s="780"/>
      <c r="AC133" s="780"/>
      <c r="AD133" s="780"/>
      <c r="AE133" s="781"/>
      <c r="AF133" s="779">
        <v>10</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e+3/3YY6QsXLvlXnTCGIG7pBqJNPqGzwK+n/LbwexUG3nOu2GRyHjDZwRkXHvOFUWXNeNNnHDJorPbvJROboA==" saltValue="17Ts/h1LC2flTUa/MPZk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3zJQe92g5YWOyuF2/3OABcIvITouuArEfXXNlHYQyVgNnr54HeWJySjErRPGY2KTKDgReZrqpHYWSN+6svVxw==" saltValue="HNAdQkRyUshWUz+Fjhg3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4kXzzsuYECjwF1rlB4E0aiXyLL778cQZco7zbCpqTABccXbhqbVTm91VmCRStjzWb5aA1HfzbkRzJyffprkQ==" saltValue="aNo2CsN+gqP28dlmRe6K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917068</v>
      </c>
      <c r="AP9" s="292">
        <v>99207</v>
      </c>
      <c r="AQ9" s="293">
        <v>117391</v>
      </c>
      <c r="AR9" s="294">
        <v>-15.5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52194</v>
      </c>
      <c r="AP10" s="295">
        <v>5646</v>
      </c>
      <c r="AQ10" s="296">
        <v>11968</v>
      </c>
      <c r="AR10" s="297">
        <v>-52.8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160022</v>
      </c>
      <c r="AP11" s="295">
        <v>17311</v>
      </c>
      <c r="AQ11" s="296">
        <v>18604</v>
      </c>
      <c r="AR11" s="297">
        <v>-7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928</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706</v>
      </c>
      <c r="AP14" s="295">
        <v>76</v>
      </c>
      <c r="AQ14" s="296">
        <v>5151</v>
      </c>
      <c r="AR14" s="297">
        <v>-98.5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13260</v>
      </c>
      <c r="AP15" s="295">
        <v>1434</v>
      </c>
      <c r="AQ15" s="296">
        <v>2680</v>
      </c>
      <c r="AR15" s="297">
        <v>-46.5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-60152</v>
      </c>
      <c r="AP16" s="295">
        <v>-6507</v>
      </c>
      <c r="AQ16" s="296">
        <v>-12014</v>
      </c>
      <c r="AR16" s="297">
        <v>-45.8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1083098</v>
      </c>
      <c r="AP17" s="295">
        <v>117168</v>
      </c>
      <c r="AQ17" s="296">
        <v>144708</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8.98</v>
      </c>
      <c r="AP21" s="308">
        <v>13.77</v>
      </c>
      <c r="AQ21" s="309">
        <v>-4.79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96.8</v>
      </c>
      <c r="AP22" s="313">
        <v>94.8</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520534</v>
      </c>
      <c r="AP32" s="322">
        <v>56310</v>
      </c>
      <c r="AQ32" s="323">
        <v>73070</v>
      </c>
      <c r="AR32" s="324">
        <v>-22.9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1</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320930</v>
      </c>
      <c r="AP35" s="322">
        <v>34718</v>
      </c>
      <c r="AQ35" s="323">
        <v>19034</v>
      </c>
      <c r="AR35" s="324">
        <v>82.4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17805</v>
      </c>
      <c r="AP36" s="322">
        <v>1926</v>
      </c>
      <c r="AQ36" s="323">
        <v>5455</v>
      </c>
      <c r="AR36" s="324">
        <v>-64.7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13357</v>
      </c>
      <c r="AP37" s="322">
        <v>1445</v>
      </c>
      <c r="AQ37" s="323">
        <v>1361</v>
      </c>
      <c r="AR37" s="324">
        <v>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v>1357</v>
      </c>
      <c r="AP38" s="325">
        <v>147</v>
      </c>
      <c r="AQ38" s="326">
        <v>4</v>
      </c>
      <c r="AR38" s="314">
        <v>3575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-945</v>
      </c>
      <c r="AP39" s="322">
        <v>-102</v>
      </c>
      <c r="AQ39" s="323">
        <v>-3538</v>
      </c>
      <c r="AR39" s="324">
        <v>-97.1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-621539</v>
      </c>
      <c r="AP40" s="322">
        <v>-67237</v>
      </c>
      <c r="AQ40" s="323">
        <v>-64803</v>
      </c>
      <c r="AR40" s="324">
        <v>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251499</v>
      </c>
      <c r="AP41" s="322">
        <v>27207</v>
      </c>
      <c r="AQ41" s="323">
        <v>30585</v>
      </c>
      <c r="AR41" s="324">
        <v>-11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551908</v>
      </c>
      <c r="AN51" s="344">
        <v>59847</v>
      </c>
      <c r="AO51" s="345">
        <v>8.3000000000000007</v>
      </c>
      <c r="AP51" s="346">
        <v>119674</v>
      </c>
      <c r="AQ51" s="347">
        <v>26.2</v>
      </c>
      <c r="AR51" s="348">
        <v>-17.899999999999999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318972</v>
      </c>
      <c r="AN52" s="352">
        <v>34588</v>
      </c>
      <c r="AO52" s="353">
        <v>-8.4</v>
      </c>
      <c r="AP52" s="354">
        <v>57803</v>
      </c>
      <c r="AQ52" s="355">
        <v>4.8</v>
      </c>
      <c r="AR52" s="356">
        <v>-13.2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613246</v>
      </c>
      <c r="AN53" s="344">
        <v>66347</v>
      </c>
      <c r="AO53" s="345">
        <v>10.9</v>
      </c>
      <c r="AP53" s="346">
        <v>119685</v>
      </c>
      <c r="AQ53" s="347">
        <v>0</v>
      </c>
      <c r="AR53" s="348">
        <v>10.9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328709</v>
      </c>
      <c r="AN54" s="352">
        <v>35563</v>
      </c>
      <c r="AO54" s="353">
        <v>2.8</v>
      </c>
      <c r="AP54" s="354">
        <v>68464</v>
      </c>
      <c r="AQ54" s="355">
        <v>18.399999999999999</v>
      </c>
      <c r="AR54" s="356">
        <v>-15.6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402166</v>
      </c>
      <c r="AN55" s="344">
        <v>43132</v>
      </c>
      <c r="AO55" s="345">
        <v>-35</v>
      </c>
      <c r="AP55" s="346">
        <v>109920</v>
      </c>
      <c r="AQ55" s="347">
        <v>-8.1999999999999993</v>
      </c>
      <c r="AR55" s="348">
        <v>-26.8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304696</v>
      </c>
      <c r="AN56" s="352">
        <v>32679</v>
      </c>
      <c r="AO56" s="353">
        <v>-8.1</v>
      </c>
      <c r="AP56" s="354">
        <v>62739</v>
      </c>
      <c r="AQ56" s="355">
        <v>-8.4</v>
      </c>
      <c r="AR56" s="356">
        <v>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1323152</v>
      </c>
      <c r="AN57" s="344">
        <v>143369</v>
      </c>
      <c r="AO57" s="345">
        <v>232.4</v>
      </c>
      <c r="AP57" s="346">
        <v>119882</v>
      </c>
      <c r="AQ57" s="347">
        <v>9.1</v>
      </c>
      <c r="AR57" s="348">
        <v>223.3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605495</v>
      </c>
      <c r="AN58" s="352">
        <v>65608</v>
      </c>
      <c r="AO58" s="353">
        <v>100.8</v>
      </c>
      <c r="AP58" s="354">
        <v>66481</v>
      </c>
      <c r="AQ58" s="355">
        <v>6</v>
      </c>
      <c r="AR58" s="356">
        <v>94.8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722635</v>
      </c>
      <c r="AN59" s="344">
        <v>78173</v>
      </c>
      <c r="AO59" s="345">
        <v>-45.5</v>
      </c>
      <c r="AP59" s="346">
        <v>116162</v>
      </c>
      <c r="AQ59" s="347">
        <v>-3.1</v>
      </c>
      <c r="AR59" s="348">
        <v>-42.4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336354</v>
      </c>
      <c r="AN60" s="352">
        <v>36386</v>
      </c>
      <c r="AO60" s="353">
        <v>-44.5</v>
      </c>
      <c r="AP60" s="354">
        <v>61562</v>
      </c>
      <c r="AQ60" s="355">
        <v>-7.4</v>
      </c>
      <c r="AR60" s="356">
        <v>-37.1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722621</v>
      </c>
      <c r="AN61" s="359">
        <v>78174</v>
      </c>
      <c r="AO61" s="360">
        <v>34.200000000000003</v>
      </c>
      <c r="AP61" s="361">
        <v>117065</v>
      </c>
      <c r="AQ61" s="362">
        <v>4.8</v>
      </c>
      <c r="AR61" s="348">
        <v>29.4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378845</v>
      </c>
      <c r="AN62" s="352">
        <v>40965</v>
      </c>
      <c r="AO62" s="353">
        <v>8.5</v>
      </c>
      <c r="AP62" s="354">
        <v>63410</v>
      </c>
      <c r="AQ62" s="355">
        <v>2.7</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c9mU/VI2Kg/bz27nvG+iwEqgysky+aQiQY8PtCXSx6dZkVpUuJfMyhukwvPEZw6nkuWRZyBGuXt8bJG3Zfqag==" saltValue="ZttVbesUHA6jfpmSSb0d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gZlSBYPDRF5uO0drxvICnASdY2e6PmGqHwIeoeZuQg96tes3bn4q09Oy5urzqpm7No4je0/B/+1YbN48I4n1g==" saltValue="8ts0JTzCd1SJYVsKZyPf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44LAvO1kazFzJH/AIuuWqeU9Cyu45dQn4bBy2OSceKSZzTrf/8+Dc563CQ4ZIsah8MrzH9nLT7FnW748/lpog==" saltValue="HOVi4rvbmZT8mzuwXNTX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25.61</v>
      </c>
      <c r="G47" s="12">
        <v>19.2</v>
      </c>
      <c r="H47" s="12">
        <v>13.18</v>
      </c>
      <c r="I47" s="12">
        <v>19.55</v>
      </c>
      <c r="J47" s="13">
        <v>22.12</v>
      </c>
    </row>
    <row r="48" spans="2:10" ht="57.75" customHeight="1" x14ac:dyDescent="0.15">
      <c r="B48" s="14"/>
      <c r="C48" s="1214" t="s">
        <v>4</v>
      </c>
      <c r="D48" s="1214"/>
      <c r="E48" s="1215"/>
      <c r="F48" s="15">
        <v>5.81</v>
      </c>
      <c r="G48" s="16">
        <v>4.24</v>
      </c>
      <c r="H48" s="16">
        <v>4.6500000000000004</v>
      </c>
      <c r="I48" s="16">
        <v>9.34</v>
      </c>
      <c r="J48" s="17">
        <v>3.25</v>
      </c>
    </row>
    <row r="49" spans="2:10" ht="57.75" customHeight="1" thickBot="1" x14ac:dyDescent="0.2">
      <c r="B49" s="18"/>
      <c r="C49" s="1216" t="s">
        <v>5</v>
      </c>
      <c r="D49" s="1216"/>
      <c r="E49" s="1217"/>
      <c r="F49" s="19">
        <v>4.97</v>
      </c>
      <c r="G49" s="20" t="s">
        <v>557</v>
      </c>
      <c r="H49" s="20" t="s">
        <v>558</v>
      </c>
      <c r="I49" s="20">
        <v>8.25</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WmEti/pWfN/+vJy2yBFLY4N5Ro9Cjbo7DhTbYyxhno+TvnZuXW86bBzxSyJ86sI/oxYIv4sWA2OXQHBXxa0/g==" saltValue="nHJ81rXOikoqLpYgjKPy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2019-10-17T02:04:04Z</cp:lastPrinted>
  <dcterms:created xsi:type="dcterms:W3CDTF">2019-02-14T03:01:24Z</dcterms:created>
  <dcterms:modified xsi:type="dcterms:W3CDTF">2019-10-21T08:10:02Z</dcterms:modified>
</cp:coreProperties>
</file>