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15360" windowHeight="7635" tabRatio="8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BE34" i="10" s="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<sst xmlns="http://schemas.openxmlformats.org/spreadsheetml/2006/main" count="1117" uniqueCount="608">
  <si>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</si>
  <si>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</si>
  <si>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</si>
  <si>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</si>
  <si>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</si>
  <si>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</si>
  <si>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</si>
  <si>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</si>
  <si>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</si>
  <si>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</si>
  <si>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</si>
  <si>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</si>
  <si>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</si>
  <si>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</si>
  <si>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</si>
  <si>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</si>
  <si>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</si>
  <si>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</si>
  <si>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</si>
  <si>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</si>
  <si>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</si>
  <si>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</si>
  <si>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</si>
  <si>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</si>
  <si>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</si>
  <si>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</si>
  <si>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</si>
  <si>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</si>
  <si>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</si>
  <si>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</si>
  <si>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</si>
  <si>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</si>
  <si>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</si>
  <si>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</si>
  <si>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</si>
  <si>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</si>
  <si>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</si>
  <si>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</si>
  <si>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</si>
  <si>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</si>
  <si>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</si>
  <si>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</si>
  <si>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</si>
  <si>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</si>
  <si>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</si>
  <si>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</si>
  <si>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</si>
  <si>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</si>
  <si>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</si>
  <si>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</si>
  <si>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</si>
  <si>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</si>
  <si>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</si>
  <si>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</si>
  <si>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</si>
  <si>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</si>
  <si>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</si>
  <si>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</si>
  <si>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</si>
  <si>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</si>
  <si>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</si>
  <si>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</si>
  <si>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</si>
  <si>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</si>
  <si>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</si>
  <si>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</si>
  <si>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</si>
  <si>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</si>
  <si>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</si>
  <si>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</si>
  <si>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</si>
  <si>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</si>
  <si>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</si>
  <si>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</si>
  <si>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</si>
  <si>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</si>
  <si>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</si>
  <si>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</si>
  <si>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</si>
  <si>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</si>
  <si>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</si>
  <si>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</si>
  <si>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</si>
  <si>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</si>
  <si>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</si>
  <si>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</si>
  <si>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</si>
  <si>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</si>
  <si>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</si>
  <si>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</si>
  <si>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</si>
  <si>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</si>
  <si>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</si>
  <si>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</si>
  <si>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</si>
  <si>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</si>
  <si>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</si>
  <si>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</si>
  <si>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</si>
  <si>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</si>
  <si>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</si>
  <si>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</si>
  <si>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</si>
  <si>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</si>
  <si>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</si>
  <si>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</si>
  <si>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</si>
  <si>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</si>
  <si>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</si>
  <si>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</si>
  <si>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</si>
  <si>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</si>
  <si>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</si>
  <si>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</si>
  <si>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</si>
  <si>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</si>
  <si>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</si>
  <si>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</si>
  <si>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</si>
  <si>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</si>
  <si>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</si>
  <si>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</si>
  <si>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</si>
  <si>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</si>
  <si>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</si>
  <si>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</si>
  <si>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</si>
  <si>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</si>
  <si>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</si>
  <si>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</si>
  <si>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</si>
  <si>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</si>
  <si>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</si>
  <si>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</si>
  <si>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</si>
  <si>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</si>
  <si>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</si>
  <si>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</si>
  <si>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</si>
  <si>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</si>
  <si>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</si>
  <si>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</si>
  <si>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</si>
  <si>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</si>
  <si>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</si>
  <si>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</si>
  <si>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</si>
  <si>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</si>
  <si>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</si>
  <si>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</si>
  <si>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</si>
  <si>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</si>
  <si>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</si>
  <si>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</si>
  <si>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</si>
  <si>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</si>
  <si>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</si>
  <si>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</si>
  <si>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</si>
  <si>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</si>
  <si>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</si>
  <si>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</si>
  <si>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</si>
  <si>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</si>
  <si>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</si>
  <si>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</si>
  <si>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</si>
  <si>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</si>
  <si>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</si>
  <si>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</si>
  <si>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</si>
  <si>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</si>
  <si>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</si>
  <si>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</si>
  <si>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</si>
  <si>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</si>
  <si>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</si>
  <si>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</si>
  <si>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</si>
  <si>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</si>
  <si>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</si>
  <si>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</si>
  <si>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</si>
  <si>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</si>
  <si>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</si>
  <si>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</si>
  <si>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</si>
  <si>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</si>
  <si>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</si>
  <si>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</si>
  <si>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</si>
  <si>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</si>
  <si>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</si>
  <si>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</si>
  <si>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</si>
  <si>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</si>
  <si>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</si>
  <si>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</si>
  <si>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</si>
  <si>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</si>
  <si>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</si>
  <si>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</si>
  <si>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</si>
  <si>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</si>
  <si>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長野県高山村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</si>
  <si>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</si>
  <si>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</si>
  <si>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</si>
  <si>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</si>
  <si>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</si>
  <si>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</si>
  <si>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</si>
  <si>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</si>
  <si>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</si>
  <si>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</si>
  <si>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</si>
  <si>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</si>
  <si>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</si>
  <si>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</si>
  <si>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</si>
  <si>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</si>
  <si>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</si>
  <si>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</si>
  <si>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</si>
  <si>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</si>
  <si>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</si>
  <si>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</si>
  <si>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</si>
  <si>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</si>
  <si>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</si>
  <si>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</si>
  <si>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</si>
  <si>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</si>
  <si>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</si>
  <si>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</si>
  <si>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</si>
  <si>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</si>
  <si>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</si>
  <si>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</si>
  <si>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</si>
  <si>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</si>
  <si>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</si>
  <si>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</si>
  <si>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</si>
  <si>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</si>
  <si>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</si>
  <si>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</si>
  <si>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</si>
  <si>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</si>
  <si>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</si>
  <si>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</si>
  <si>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</si>
  <si>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</si>
  <si>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</si>
  <si>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</si>
  <si>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</si>
  <si>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</si>
  <si>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</si>
  <si>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</si>
  <si>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</si>
  <si>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</si>
  <si>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</si>
  <si>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</si>
  <si>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</si>
  <si>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</si>
  <si>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</si>
  <si>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</si>
  <si>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</si>
  <si>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</si>
  <si>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</si>
  <si>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</si>
  <si>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</si>
  <si>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</si>
  <si>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</si>
  <si>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</si>
  <si>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</si>
  <si>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</si>
  <si>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</si>
  <si>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</si>
  <si>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</si>
  <si>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</si>
  <si>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</si>
  <si>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</si>
  <si>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</si>
  <si>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</si>
  <si>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</si>
  <si>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</si>
  <si>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</si>
  <si>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</si>
  <si>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</si>
  <si>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</si>
  <si>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</si>
  <si>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</si>
  <si>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</si>
  <si>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</si>
  <si>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</si>
  <si>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</si>
  <si>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</si>
  <si>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</si>
  <si>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</si>
  <si>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</si>
  <si>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</si>
  <si>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</si>
  <si>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</si>
  <si>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</si>
  <si>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</si>
  <si>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</si>
  <si>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</si>
  <si>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</si>
  <si>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</si>
  <si>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</si>
  <si>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</si>
  <si>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</si>
  <si>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</si>
  <si>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</si>
  <si>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</si>
  <si>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</si>
  <si>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</si>
  <si>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</si>
  <si>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</si>
  <si>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</si>
  <si>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</si>
  <si>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</si>
  <si>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</si>
  <si>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</si>
  <si>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</si>
  <si>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</si>
  <si>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</si>
  <si>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</si>
  <si>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</si>
  <si>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</si>
  <si>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</si>
  <si>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</si>
  <si>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</si>
  <si>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</si>
  <si>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</si>
  <si>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</si>
  <si>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</si>
  <si>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</si>
  <si>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</si>
  <si>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</si>
  <si>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</si>
  <si>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</si>
  <si>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</si>
  <si>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</si>
  <si>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</si>
  <si>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</si>
  <si>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</si>
  <si>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</si>
  <si>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</si>
  <si>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</si>
  <si>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</si>
  <si>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</si>
  <si>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</si>
  <si>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</si>
  <si>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長野県高山村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</si>
  <si>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</si>
  <si>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</si>
  <si>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</si>
  <si>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</si>
  <si>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</si>
  <si>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</si>
  <si>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</si>
  <si>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</si>
  <si>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</si>
  <si>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</si>
  <si>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</si>
  <si>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</si>
  <si>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</si>
  <si>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</si>
  <si>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</si>
  <si>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</si>
  <si>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</si>
  <si>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</si>
  <si>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</si>
  <si>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</si>
  <si>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</si>
  <si>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</si>
  <si>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</si>
  <si>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</si>
  <si>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</si>
  <si>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</si>
  <si>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</si>
  <si>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</si>
  <si>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</si>
  <si>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</si>
  <si>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</si>
  <si>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</si>
  <si>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</si>
  <si>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</si>
  <si>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</si>
  <si>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</si>
  <si>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</si>
  <si>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</si>
  <si>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</si>
  <si>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</si>
  <si>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</si>
  <si>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下水道事業特別会計</t>
    <phoneticPr fontId="5"/>
  </si>
  <si>
    <t>温泉開発事業特別会計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</si>
  <si>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</si>
  <si>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</si>
  <si>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</si>
  <si>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</si>
  <si>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</si>
  <si>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</si>
  <si>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</si>
  <si>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</si>
  <si>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</si>
  <si>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</si>
  <si>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</si>
  <si>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</si>
  <si>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</si>
  <si>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</si>
  <si>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</si>
  <si>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</si>
  <si>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</si>
  <si>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</si>
  <si>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</si>
  <si>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</si>
  <si>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</si>
  <si>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</si>
  <si>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</si>
  <si>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</si>
  <si>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</si>
  <si>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</si>
  <si>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</si>
  <si>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</si>
  <si>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</si>
  <si>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</si>
  <si>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</si>
  <si>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</si>
  <si>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</si>
  <si>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</si>
  <si>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</si>
  <si>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</si>
  <si>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</si>
  <si>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</si>
  <si>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</si>
  <si>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</si>
  <si>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</si>
  <si>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</si>
  <si>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</si>
  <si>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</si>
  <si>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</si>
  <si>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</si>
  <si>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</si>
  <si>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</si>
  <si>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</si>
  <si>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</si>
  <si>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</si>
  <si>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</si>
  <si>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</si>
  <si>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</si>
  <si>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</si>
  <si>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</si>
  <si>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</si>
  <si>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</si>
  <si>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</si>
  <si>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</si>
  <si>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</si>
  <si>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</si>
  <si>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</si>
  <si>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</si>
  <si>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</si>
  <si>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</si>
  <si>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</si>
  <si>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</si>
  <si>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t>
    <phoneticPr fontId="5"/>
  </si>
  <si>
    <t>(Ｆ)</t>
    <phoneticPr fontId="5"/>
  </si>
  <si>
    <t>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</si>
  <si>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</si>
  <si>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</si>
  <si>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</si>
  <si>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</si>
  <si>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</si>
  <si>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</si>
  <si>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</si>
  <si>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</si>
  <si>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</si>
  <si>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</si>
  <si>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</si>
  <si>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</si>
  <si>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</si>
  <si>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</si>
  <si>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</si>
  <si>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</si>
  <si>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</si>
  <si>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</si>
  <si>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</si>
  <si>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</si>
  <si>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</si>
  <si>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</si>
  <si>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</si>
  <si>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</si>
  <si>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</si>
  <si>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</si>
  <si>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</si>
  <si>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</si>
  <si>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</si>
  <si>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</si>
  <si>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</si>
  <si>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</si>
  <si>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</si>
  <si>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</si>
  <si>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</si>
  <si>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</si>
  <si>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</si>
  <si>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</si>
  <si>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</si>
  <si>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</si>
  <si>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</si>
  <si>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</si>
  <si>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</si>
  <si>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</si>
  <si>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</si>
  <si>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</si>
  <si>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</si>
  <si>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</si>
  <si>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</si>
  <si>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</si>
  <si>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</si>
  <si>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</si>
  <si>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</si>
  <si>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</si>
  <si>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</si>
  <si>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</si>
  <si>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</si>
  <si>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</si>
  <si>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</si>
  <si>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</si>
  <si>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</si>
  <si>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</si>
  <si>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</si>
  <si>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</si>
  <si>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</si>
  <si>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</si>
  <si>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</si>
  <si>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</si>
  <si>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</si>
  <si>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</si>
  <si>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</si>
  <si>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</si>
  <si>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</si>
  <si>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</si>
  <si>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</si>
  <si>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</si>
  <si>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</si>
  <si>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</si>
  <si>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</si>
  <si>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</si>
  <si>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</si>
  <si>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</si>
  <si>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</si>
  <si>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</si>
  <si>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</si>
  <si>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</si>
  <si>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</si>
  <si>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0.07</t>
  </si>
  <si>
    <t>▲ 0.16</t>
  </si>
  <si>
    <t>上水道事業会計</t>
  </si>
  <si>
    <t>一般会計</t>
  </si>
  <si>
    <t>国民健康保険特別会計</t>
  </si>
  <si>
    <t>介護保険特別会計</t>
  </si>
  <si>
    <t>下水道事業特別会計</t>
  </si>
  <si>
    <t>温泉開発事業特別会計</t>
  </si>
  <si>
    <t>農業集落排水事業特別会計</t>
  </si>
  <si>
    <t>診療所特別会計</t>
  </si>
  <si>
    <t>その他会計（赤字）</t>
  </si>
  <si>
    <t>その他会計（黒字）</t>
  </si>
  <si>
    <t>高山村土地開発公社</t>
    <rPh sb="0" eb="3">
      <t>タカヤマムラ</t>
    </rPh>
    <rPh sb="3" eb="5">
      <t>トチ</t>
    </rPh>
    <rPh sb="5" eb="7">
      <t>カイハツ</t>
    </rPh>
    <rPh sb="7" eb="9">
      <t>コウシャ</t>
    </rPh>
    <phoneticPr fontId="2"/>
  </si>
  <si>
    <t>-</t>
    <phoneticPr fontId="2"/>
  </si>
  <si>
    <t>-</t>
    <phoneticPr fontId="2"/>
  </si>
  <si>
    <t>-</t>
    <phoneticPr fontId="2"/>
  </si>
  <si>
    <t>-</t>
    <phoneticPr fontId="2"/>
  </si>
  <si>
    <t>-</t>
    <phoneticPr fontId="2"/>
  </si>
  <si>
    <t>(ふるさと創生基金(H29年度末現在))</t>
    <rPh sb="5" eb="7">
      <t>ソウセイ</t>
    </rPh>
    <rPh sb="7" eb="9">
      <t>キキン</t>
    </rPh>
    <rPh sb="13" eb="16">
      <t>ネンドマツ</t>
    </rPh>
    <rPh sb="16" eb="18">
      <t>ゲンザイ</t>
    </rPh>
    <phoneticPr fontId="11"/>
  </si>
  <si>
    <t>(道路橋梁施設整備基金(H29年度末現在))</t>
    <rPh sb="1" eb="3">
      <t>ドウロ</t>
    </rPh>
    <rPh sb="3" eb="5">
      <t>キョウリョウ</t>
    </rPh>
    <rPh sb="5" eb="7">
      <t>シセツ</t>
    </rPh>
    <rPh sb="7" eb="9">
      <t>セイビ</t>
    </rPh>
    <rPh sb="9" eb="11">
      <t>キキン</t>
    </rPh>
    <rPh sb="15" eb="18">
      <t>ネンドマツ</t>
    </rPh>
    <rPh sb="18" eb="20">
      <t>ゲンザイ</t>
    </rPh>
    <phoneticPr fontId="11"/>
  </si>
  <si>
    <t>(社会教育施設整備基金(H29年度末現在))</t>
    <rPh sb="1" eb="3">
      <t>シャカイ</t>
    </rPh>
    <rPh sb="3" eb="5">
      <t>キョウイク</t>
    </rPh>
    <rPh sb="5" eb="7">
      <t>シセツ</t>
    </rPh>
    <rPh sb="7" eb="9">
      <t>セイビ</t>
    </rPh>
    <rPh sb="9" eb="11">
      <t>キキン</t>
    </rPh>
    <rPh sb="15" eb="18">
      <t>ネンドマツ</t>
    </rPh>
    <rPh sb="18" eb="20">
      <t>ゲンザイ</t>
    </rPh>
    <phoneticPr fontId="11"/>
  </si>
  <si>
    <t>(下水道整備基金(H29年度末現在))</t>
    <rPh sb="1" eb="4">
      <t>ゲスイドウ</t>
    </rPh>
    <rPh sb="4" eb="6">
      <t>セイビ</t>
    </rPh>
    <rPh sb="6" eb="8">
      <t>キキン</t>
    </rPh>
    <rPh sb="12" eb="15">
      <t>ネンドマツ</t>
    </rPh>
    <rPh sb="15" eb="17">
      <t>ゲンザイ</t>
    </rPh>
    <phoneticPr fontId="11"/>
  </si>
  <si>
    <t>(ふるさと・水と土保全基金(H29年度末現在))</t>
    <rPh sb="6" eb="7">
      <t>ミズ</t>
    </rPh>
    <rPh sb="8" eb="9">
      <t>ツチ</t>
    </rPh>
    <rPh sb="9" eb="11">
      <t>ホゼン</t>
    </rPh>
    <rPh sb="11" eb="13">
      <t>キキン</t>
    </rPh>
    <rPh sb="17" eb="20">
      <t>ネンドマツ</t>
    </rPh>
    <rPh sb="20" eb="22">
      <t>ゲンザイ</t>
    </rPh>
    <phoneticPr fontId="11"/>
  </si>
  <si>
    <t>長野広域連合</t>
    <rPh sb="0" eb="2">
      <t>ナガノ</t>
    </rPh>
    <rPh sb="2" eb="4">
      <t>コウイキ</t>
    </rPh>
    <rPh sb="4" eb="6">
      <t>レンゴウ</t>
    </rPh>
    <phoneticPr fontId="2"/>
  </si>
  <si>
    <t>長野県市町村自治振興組合</t>
  </si>
  <si>
    <t>長野県後期高齢者医療広域連合</t>
  </si>
  <si>
    <t>（一般会計）</t>
    <rPh sb="1" eb="3">
      <t>イッパン</t>
    </rPh>
    <rPh sb="3" eb="5">
      <t>カイケイ</t>
    </rPh>
    <phoneticPr fontId="2"/>
  </si>
  <si>
    <t>（後期高齢者医療事業会計）</t>
    <rPh sb="1" eb="3">
      <t>コウキ</t>
    </rPh>
    <rPh sb="3" eb="6">
      <t>コウレイシャ</t>
    </rPh>
    <rPh sb="6" eb="8">
      <t>イリョウ</t>
    </rPh>
    <rPh sb="8" eb="10">
      <t>ジギョウ</t>
    </rPh>
    <rPh sb="10" eb="12">
      <t>カイケイ</t>
    </rPh>
    <phoneticPr fontId="2"/>
  </si>
  <si>
    <t>（ごみ処理施設事業特別会計）</t>
  </si>
  <si>
    <t>（長野地域ふるさと事業特別会計）</t>
  </si>
  <si>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</si>
  <si>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（一般会計）</t>
    <phoneticPr fontId="2"/>
  </si>
  <si>
    <t>長野県市町村総合事務組合</t>
    <rPh sb="0" eb="3">
      <t>ナガノケン</t>
    </rPh>
    <rPh sb="6" eb="8">
      <t>ソウゴウ</t>
    </rPh>
    <rPh sb="8" eb="10">
      <t>ジム</t>
    </rPh>
    <rPh sb="10" eb="12">
      <t>クミアイ</t>
    </rPh>
    <phoneticPr fontId="2"/>
  </si>
  <si>
    <t>（非常勤公務災害補償特別会計）</t>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</si>
  <si>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</si>
  <si>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東北信市町村交通災害共済事務組合</t>
    <phoneticPr fontId="2"/>
  </si>
  <si>
    <t>須高行政事務組合</t>
    <phoneticPr fontId="2"/>
  </si>
  <si>
    <t>長野県地方税滞納整理機構</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</si>
  <si>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</si>
  <si>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</si>
  <si>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</si>
  <si>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</si>
  <si>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</si>
  <si>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</si>
  <si>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</si>
  <si>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</si>
  <si>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</si>
  <si>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</si>
  <si>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</si>
  <si>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有形固定資産の土地のうち、大きな部分を占める道路について、標準的な造成費をもとに再調達価格を算定したため、類似団体の中でも高い値になったものと考えられます。
将来負担比率は負数であり、引き続き健全財政の堅持に努めていきたい。</t>
    <rPh sb="79" eb="81">
      <t>ショウライ</t>
    </rPh>
    <rPh sb="81" eb="83">
      <t>フタン</t>
    </rPh>
    <rPh sb="83" eb="85">
      <t>ヒリツ</t>
    </rPh>
    <rPh sb="86" eb="88">
      <t>フスウ</t>
    </rPh>
    <rPh sb="92" eb="93">
      <t>ヒ</t>
    </rPh>
    <rPh sb="94" eb="95">
      <t>ツヅ</t>
    </rPh>
    <rPh sb="96" eb="98">
      <t>ケンゼン</t>
    </rPh>
    <rPh sb="98" eb="100">
      <t>ザイセイ</t>
    </rPh>
    <rPh sb="101" eb="103">
      <t>ケンジ</t>
    </rPh>
    <rPh sb="104" eb="105">
      <t>ツト</t>
    </rPh>
    <phoneticPr fontId="5"/>
  </si>
  <si>
    <t>将来負担比率は負数であり実質公債費比率も減少傾向であることから、事業実施にあたっては国庫補助制度の活用や有利な起債を利用するなど引き続き健全財政の堅持に努めていきたい。</t>
    <rPh sb="12" eb="14">
      <t>ジッシツ</t>
    </rPh>
    <rPh sb="14" eb="17">
      <t>コウサイヒ</t>
    </rPh>
    <rPh sb="17" eb="19">
      <t>ヒリツ</t>
    </rPh>
    <rPh sb="20" eb="22">
      <t>ゲンショウ</t>
    </rPh>
    <rPh sb="22" eb="24">
      <t>ケイコウ</t>
    </rPh>
    <rPh sb="32" eb="34">
      <t>ジギョウ</t>
    </rPh>
    <rPh sb="34" eb="36">
      <t>ジッシ</t>
    </rPh>
    <rPh sb="42" eb="44">
      <t>コッコ</t>
    </rPh>
    <rPh sb="44" eb="46">
      <t>ホジョ</t>
    </rPh>
    <rPh sb="46" eb="48">
      <t>セイド</t>
    </rPh>
    <rPh sb="49" eb="51">
      <t>カツヨウ</t>
    </rPh>
    <rPh sb="52" eb="54">
      <t>ユウリ</t>
    </rPh>
    <rPh sb="55" eb="57">
      <t>キサイ</t>
    </rPh>
    <rPh sb="58" eb="60">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</si>
</sst>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A80F-4EB4-966C-CBE50B8EC2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58598</c:v>
                </c:pt>
                <c:pt idx="1">
                  <c:v>83683</c:v>
                </c:pt>
                <c:pt idx="2">
                  <c:v>119371</c:v>
                </c:pt>
                <c:pt idx="3">
                  <c:v>178524</c:v>
                </c:pt>
                <c:pt idx="4">
                  <c:v>87973</c:v>
                </c:pt>
              </c:numCache>
            </c:numRef>
          </c:val>
          <c:smooth val="0"/>
          <c:extLst>
            <c:ext xmlns:c16="http://schemas.microsoft.com/office/drawing/2014/chart" uri="{C3380CC4-5D6E-409C-BE32-E72D297353CC}">
              <c16:uniqueId val="{00000001-A80F-4EB4-966C-CBE50B8EC295}"/>
            </c:ext>
          </c:extLst>
        </c:ser>
        <c:dLbls>
          <c:showLegendKey val="0"/>
          <c:showVal val="0"/>
          <c:showCatName val="0"/>
          <c:showSerName val="0"/>
          <c:showPercent val="0"/>
          <c:showBubbleSize val="0"/>
        </c:dLbls>
        <c:marker val="1"/>
        <c:smooth val="0"/>
        <c:axId val="123904000"/>
        <c:axId val="123905920"/>
      </c:lineChart>
      <c:catAx>
        <c:axId val="12390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05920"/>
        <c:crosses val="autoZero"/>
        <c:auto val="1"/>
        <c:lblAlgn val="ctr"/>
        <c:lblOffset val="100"/>
        <c:tickLblSkip val="1"/>
        <c:tickMarkSkip val="1"/>
        <c:noMultiLvlLbl val="0"/>
      </c:catAx>
      <c:valAx>
        <c:axId val="1239059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0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6.08</c:v>
                </c:pt>
                <c:pt idx="1">
                  <c:v>7.1</c:v>
                </c:pt>
                <c:pt idx="2">
                  <c:v>6.85</c:v>
                </c:pt>
                <c:pt idx="3">
                  <c:v>7.08</c:v>
                </c:pt>
                <c:pt idx="4">
                  <c:v>6.94</c:v>
                </c:pt>
              </c:numCache>
            </c:numRef>
          </c:val>
          <c:extLst>
            <c:ext xmlns:c16="http://schemas.microsoft.com/office/drawing/2014/chart" uri="{C3380CC4-5D6E-409C-BE32-E72D297353CC}">
              <c16:uniqueId val="{00000000-7020-4359-89F6-C9896B087B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16.21</c:v>
                </c:pt>
                <c:pt idx="1">
                  <c:v>16.329999999999998</c:v>
                </c:pt>
                <c:pt idx="2">
                  <c:v>15.97</c:v>
                </c:pt>
                <c:pt idx="3">
                  <c:v>16.2</c:v>
                </c:pt>
                <c:pt idx="4">
                  <c:v>16.29</c:v>
                </c:pt>
              </c:numCache>
            </c:numRef>
          </c:val>
          <c:extLst>
            <c:ext xmlns:c16="http://schemas.microsoft.com/office/drawing/2014/chart" uri="{C3380CC4-5D6E-409C-BE32-E72D297353CC}">
              <c16:uniqueId val="{00000001-7020-4359-89F6-C9896B087BFA}"/>
            </c:ext>
          </c:extLst>
        </c:ser>
        <c:dLbls>
          <c:showLegendKey val="0"/>
          <c:showVal val="0"/>
          <c:showCatName val="0"/>
          <c:showSerName val="0"/>
          <c:showPercent val="0"/>
          <c:showBubbleSize val="0"/>
        </c:dLbls>
        <c:gapWidth val="250"/>
        <c:overlap val="100"/>
        <c:axId val="130347392"/>
        <c:axId val="13034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0.48</c:v>
                </c:pt>
                <c:pt idx="1">
                  <c:v>1</c:v>
                </c:pt>
                <c:pt idx="2">
                  <c:v>-7.0000000000000007E-2</c:v>
                </c:pt>
                <c:pt idx="3">
                  <c:v>0.15</c:v>
                </c:pt>
                <c:pt idx="4">
                  <c:v>-0.16</c:v>
                </c:pt>
              </c:numCache>
            </c:numRef>
          </c:val>
          <c:smooth val="0"/>
          <c:extLst>
            <c:ext xmlns:c16="http://schemas.microsoft.com/office/drawing/2014/chart" uri="{C3380CC4-5D6E-409C-BE32-E72D297353CC}">
              <c16:uniqueId val="{00000002-7020-4359-89F6-C9896B087BFA}"/>
            </c:ext>
          </c:extLst>
        </c:ser>
        <c:dLbls>
          <c:showLegendKey val="0"/>
          <c:showVal val="0"/>
          <c:showCatName val="0"/>
          <c:showSerName val="0"/>
          <c:showPercent val="0"/>
          <c:showBubbleSize val="0"/>
        </c:dLbls>
        <c:marker val="1"/>
        <c:smooth val="0"/>
        <c:axId val="130347392"/>
        <c:axId val="130349312"/>
      </c:lineChart>
      <c:catAx>
        <c:axId val="13034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49312"/>
        <c:crosses val="autoZero"/>
        <c:auto val="1"/>
        <c:lblAlgn val="ctr"/>
        <c:lblOffset val="100"/>
        <c:tickLblSkip val="1"/>
        <c:tickMarkSkip val="1"/>
        <c:noMultiLvlLbl val="0"/>
      </c:catAx>
      <c:valAx>
        <c:axId val="1303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4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0.37</c:v>
                </c:pt>
                <c:pt idx="2">
                  <c:v>#N/A</c:v>
                </c:pt>
                <c:pt idx="3">
                  <c:v>0.43</c:v>
                </c:pt>
                <c:pt idx="4">
                  <c:v>#N/A</c:v>
                </c:pt>
                <c:pt idx="5">
                  <c:v>0.52</c:v>
                </c:pt>
                <c:pt idx="6">
                  <c:v>#N/A</c:v>
                </c:pt>
                <c:pt idx="7">
                  <c:v>3.85</c:v>
                </c:pt>
                <c:pt idx="8">
                  <c:v>#N/A</c:v>
                </c:pt>
                <c:pt idx="9">
                  <c:v>0.01</c:v>
                </c:pt>
              </c:numCache>
            </c:numRef>
          </c:val>
          <c:extLst>
            <c:ext xmlns:c16="http://schemas.microsoft.com/office/drawing/2014/chart" uri="{C3380CC4-5D6E-409C-BE32-E72D297353CC}">
              <c16:uniqueId val="{00000000-4333-47C2-B2EC-1AD33D346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33-47C2-B2EC-1AD33D346B5E}"/>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0.05</c:v>
                </c:pt>
                <c:pt idx="4">
                  <c:v>#N/A</c:v>
                </c:pt>
                <c:pt idx="5">
                  <c:v>0.11</c:v>
                </c:pt>
                <c:pt idx="6">
                  <c:v>#N/A</c:v>
                </c:pt>
                <c:pt idx="7">
                  <c:v>0.18</c:v>
                </c:pt>
                <c:pt idx="8">
                  <c:v>#N/A</c:v>
                </c:pt>
                <c:pt idx="9">
                  <c:v>0.22</c:v>
                </c:pt>
              </c:numCache>
            </c:numRef>
          </c:val>
          <c:extLst>
            <c:ext xmlns:c16="http://schemas.microsoft.com/office/drawing/2014/chart" uri="{C3380CC4-5D6E-409C-BE32-E72D297353CC}">
              <c16:uniqueId val="{00000002-4333-47C2-B2EC-1AD33D346B5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0.13</c:v>
                </c:pt>
                <c:pt idx="4">
                  <c:v>#N/A</c:v>
                </c:pt>
                <c:pt idx="5">
                  <c:v>0.09</c:v>
                </c:pt>
                <c:pt idx="6">
                  <c:v>#N/A</c:v>
                </c:pt>
                <c:pt idx="7">
                  <c:v>0.24</c:v>
                </c:pt>
                <c:pt idx="8">
                  <c:v>#N/A</c:v>
                </c:pt>
                <c:pt idx="9">
                  <c:v>0.42</c:v>
                </c:pt>
              </c:numCache>
            </c:numRef>
          </c:val>
          <c:extLst>
            <c:ext xmlns:c16="http://schemas.microsoft.com/office/drawing/2014/chart" uri="{C3380CC4-5D6E-409C-BE32-E72D297353CC}">
              <c16:uniqueId val="{00000003-4333-47C2-B2EC-1AD33D346B5E}"/>
            </c:ext>
          </c:extLst>
        </c:ser>
        <c:ser>
          <c:idx val="4"/>
          <c:order val="4"/>
          <c:tx>
            <c:strRef>
              <c:f>データシート!$A$31</c:f>
              <c:strCache>
                <c:ptCount val="1"/>
                <c:pt idx="0">
                  <c:v>温泉開発事業特別会計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0.43</c:v>
                </c:pt>
                <c:pt idx="4">
                  <c:v>#N/A</c:v>
                </c:pt>
                <c:pt idx="5">
                  <c:v>0.47</c:v>
                </c:pt>
                <c:pt idx="6">
                  <c:v>#N/A</c:v>
                </c:pt>
                <c:pt idx="7">
                  <c:v>0.73</c:v>
                </c:pt>
                <c:pt idx="8">
                  <c:v>#N/A</c:v>
                </c:pt>
                <c:pt idx="9">
                  <c:v>0.47</c:v>
                </c:pt>
              </c:numCache>
            </c:numRef>
          </c:val>
          <c:extLst>
            <c:ext xmlns:c16="http://schemas.microsoft.com/office/drawing/2014/chart" uri="{C3380CC4-5D6E-409C-BE32-E72D297353CC}">
              <c16:uniqueId val="{00000004-4333-47C2-B2EC-1AD33D346B5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0.63</c:v>
                </c:pt>
                <c:pt idx="4">
                  <c:v>#N/A</c:v>
                </c:pt>
                <c:pt idx="5">
                  <c:v>0.53</c:v>
                </c:pt>
                <c:pt idx="6">
                  <c:v>#N/A</c:v>
                </c:pt>
                <c:pt idx="7">
                  <c:v>0.61</c:v>
                </c:pt>
                <c:pt idx="8">
                  <c:v>#N/A</c:v>
                </c:pt>
                <c:pt idx="9">
                  <c:v>0.88</c:v>
                </c:pt>
              </c:numCache>
            </c:numRef>
          </c:val>
          <c:extLst>
            <c:ext xmlns:c16="http://schemas.microsoft.com/office/drawing/2014/chart" uri="{C3380CC4-5D6E-409C-BE32-E72D297353CC}">
              <c16:uniqueId val="{00000005-4333-47C2-B2EC-1AD33D346B5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1.1200000000000001</c:v>
                </c:pt>
                <c:pt idx="4">
                  <c:v>#N/A</c:v>
                </c:pt>
                <c:pt idx="5">
                  <c:v>1.71</c:v>
                </c:pt>
                <c:pt idx="6">
                  <c:v>#N/A</c:v>
                </c:pt>
                <c:pt idx="7">
                  <c:v>2.3199999999999998</c:v>
                </c:pt>
                <c:pt idx="8">
                  <c:v>#N/A</c:v>
                </c:pt>
                <c:pt idx="9">
                  <c:v>1.61</c:v>
                </c:pt>
              </c:numCache>
            </c:numRef>
          </c:val>
          <c:extLst>
            <c:ext xmlns:c16="http://schemas.microsoft.com/office/drawing/2014/chart" uri="{C3380CC4-5D6E-409C-BE32-E72D297353CC}">
              <c16:uniqueId val="{00000006-4333-47C2-B2EC-1AD33D346B5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1.34</c:v>
                </c:pt>
                <c:pt idx="2">
                  <c:v>#N/A</c:v>
                </c:pt>
                <c:pt idx="3">
                  <c:v>2.5299999999999998</c:v>
                </c:pt>
                <c:pt idx="4">
                  <c:v>#N/A</c:v>
                </c:pt>
                <c:pt idx="5">
                  <c:v>1.86</c:v>
                </c:pt>
                <c:pt idx="6">
                  <c:v>#N/A</c:v>
                </c:pt>
                <c:pt idx="7">
                  <c:v>0.96</c:v>
                </c:pt>
                <c:pt idx="8">
                  <c:v>#N/A</c:v>
                </c:pt>
                <c:pt idx="9">
                  <c:v>1.78</c:v>
                </c:pt>
              </c:numCache>
            </c:numRef>
          </c:val>
          <c:extLst>
            <c:ext xmlns:c16="http://schemas.microsoft.com/office/drawing/2014/chart" uri="{C3380CC4-5D6E-409C-BE32-E72D297353CC}">
              <c16:uniqueId val="{00000007-4333-47C2-B2EC-1AD33D346B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6.08</c:v>
                </c:pt>
                <c:pt idx="2">
                  <c:v>#N/A</c:v>
                </c:pt>
                <c:pt idx="3">
                  <c:v>7.1</c:v>
                </c:pt>
                <c:pt idx="4">
                  <c:v>#N/A</c:v>
                </c:pt>
                <c:pt idx="5">
                  <c:v>6.85</c:v>
                </c:pt>
                <c:pt idx="6">
                  <c:v>#N/A</c:v>
                </c:pt>
                <c:pt idx="7">
                  <c:v>7.07</c:v>
                </c:pt>
                <c:pt idx="8">
                  <c:v>#N/A</c:v>
                </c:pt>
                <c:pt idx="9">
                  <c:v>6.94</c:v>
                </c:pt>
              </c:numCache>
            </c:numRef>
          </c:val>
          <c:extLst>
            <c:ext xmlns:c16="http://schemas.microsoft.com/office/drawing/2014/chart" uri="{C3380CC4-5D6E-409C-BE32-E72D297353CC}">
              <c16:uniqueId val="{00000008-4333-47C2-B2EC-1AD33D346B5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c:v>
                </c:pt>
                <c:pt idx="2">
                  <c:v>#N/A</c:v>
                </c:pt>
                <c:pt idx="3">
                  <c:v>13.47</c:v>
                </c:pt>
                <c:pt idx="4">
                  <c:v>#N/A</c:v>
                </c:pt>
                <c:pt idx="5">
                  <c:v>14.47</c:v>
                </c:pt>
                <c:pt idx="6">
                  <c:v>#N/A</c:v>
                </c:pt>
                <c:pt idx="7">
                  <c:v>14.65</c:v>
                </c:pt>
                <c:pt idx="8">
                  <c:v>#N/A</c:v>
                </c:pt>
                <c:pt idx="9">
                  <c:v>21.76</c:v>
                </c:pt>
              </c:numCache>
            </c:numRef>
          </c:val>
          <c:extLst>
            <c:ext xmlns:c16="http://schemas.microsoft.com/office/drawing/2014/chart" uri="{C3380CC4-5D6E-409C-BE32-E72D297353CC}">
              <c16:uniqueId val="{00000009-4333-47C2-B2EC-1AD33D346B5E}"/>
            </c:ext>
          </c:extLst>
        </c:ser>
        <c:dLbls>
          <c:showLegendKey val="0"/>
          <c:showVal val="0"/>
          <c:showCatName val="0"/>
          <c:showSerName val="0"/>
          <c:showPercent val="0"/>
          <c:showBubbleSize val="0"/>
        </c:dLbls>
        <c:gapWidth val="150"/>
        <c:overlap val="100"/>
        <c:axId val="131119360"/>
        <c:axId val="131129344"/>
      </c:barChart>
      <c:catAx>
        <c:axId val="13111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29344"/>
        <c:crosses val="autoZero"/>
        <c:auto val="1"/>
        <c:lblAlgn val="ctr"/>
        <c:lblOffset val="100"/>
        <c:tickLblSkip val="1"/>
        <c:tickMarkSkip val="1"/>
        <c:noMultiLvlLbl val="0"/>
      </c:catAx>
      <c:valAx>
        <c:axId val="13112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1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544</c:v>
                </c:pt>
                <c:pt idx="5">
                  <c:v>552</c:v>
                </c:pt>
                <c:pt idx="8">
                  <c:v>528</c:v>
                </c:pt>
                <c:pt idx="11">
                  <c:v>520</c:v>
                </c:pt>
                <c:pt idx="14">
                  <c:v>482</c:v>
                </c:pt>
              </c:numCache>
            </c:numRef>
          </c:val>
          <c:extLst>
            <c:ext xmlns:c16="http://schemas.microsoft.com/office/drawing/2014/chart" uri="{C3380CC4-5D6E-409C-BE32-E72D297353CC}">
              <c16:uniqueId val="{00000000-54EE-4DFE-9672-2602027852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EE-4DFE-9672-2602027852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1</c:v>
                </c:pt>
                <c:pt idx="6">
                  <c:v>0</c:v>
                </c:pt>
                <c:pt idx="9">
                  <c:v>5</c:v>
                </c:pt>
                <c:pt idx="12">
                  <c:v>5</c:v>
                </c:pt>
              </c:numCache>
            </c:numRef>
          </c:val>
          <c:extLst>
            <c:ext xmlns:c16="http://schemas.microsoft.com/office/drawing/2014/chart" uri="{C3380CC4-5D6E-409C-BE32-E72D297353CC}">
              <c16:uniqueId val="{00000002-54EE-4DFE-9672-2602027852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7</c:v>
                </c:pt>
                <c:pt idx="6">
                  <c:v>6</c:v>
                </c:pt>
                <c:pt idx="9">
                  <c:v>5</c:v>
                </c:pt>
                <c:pt idx="12">
                  <c:v>3</c:v>
                </c:pt>
              </c:numCache>
            </c:numRef>
          </c:val>
          <c:extLst>
            <c:ext xmlns:c16="http://schemas.microsoft.com/office/drawing/2014/chart" uri="{C3380CC4-5D6E-409C-BE32-E72D297353CC}">
              <c16:uniqueId val="{00000003-54EE-4DFE-9672-2602027852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220</c:v>
                </c:pt>
                <c:pt idx="3">
                  <c:v>222</c:v>
                </c:pt>
                <c:pt idx="6">
                  <c:v>228</c:v>
                </c:pt>
                <c:pt idx="9">
                  <c:v>228</c:v>
                </c:pt>
                <c:pt idx="12">
                  <c:v>206</c:v>
                </c:pt>
              </c:numCache>
            </c:numRef>
          </c:val>
          <c:extLst>
            <c:ext xmlns:c16="http://schemas.microsoft.com/office/drawing/2014/chart" uri="{C3380CC4-5D6E-409C-BE32-E72D297353CC}">
              <c16:uniqueId val="{00000004-54EE-4DFE-9672-2602027852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EE-4DFE-9672-2602027852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EE-4DFE-9672-2602027852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542</c:v>
                </c:pt>
                <c:pt idx="3">
                  <c:v>515</c:v>
                </c:pt>
                <c:pt idx="6">
                  <c:v>499</c:v>
                </c:pt>
                <c:pt idx="9">
                  <c:v>490</c:v>
                </c:pt>
                <c:pt idx="12">
                  <c:v>449</c:v>
                </c:pt>
              </c:numCache>
            </c:numRef>
          </c:val>
          <c:extLst>
            <c:ext xmlns:c16="http://schemas.microsoft.com/office/drawing/2014/chart" uri="{C3380CC4-5D6E-409C-BE32-E72D297353CC}">
              <c16:uniqueId val="{00000007-54EE-4DFE-9672-2602027852D6}"/>
            </c:ext>
          </c:extLst>
        </c:ser>
        <c:dLbls>
          <c:showLegendKey val="0"/>
          <c:showVal val="0"/>
          <c:showCatName val="0"/>
          <c:showSerName val="0"/>
          <c:showPercent val="0"/>
          <c:showBubbleSize val="0"/>
        </c:dLbls>
        <c:gapWidth val="100"/>
        <c:overlap val="100"/>
        <c:axId val="124589568"/>
        <c:axId val="12459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227</c:v>
                </c:pt>
                <c:pt idx="2">
                  <c:v>#N/A</c:v>
                </c:pt>
                <c:pt idx="3">
                  <c:v>#N/A</c:v>
                </c:pt>
                <c:pt idx="4">
                  <c:v>193</c:v>
                </c:pt>
                <c:pt idx="5">
                  <c:v>#N/A</c:v>
                </c:pt>
                <c:pt idx="6">
                  <c:v>#N/A</c:v>
                </c:pt>
                <c:pt idx="7">
                  <c:v>205</c:v>
                </c:pt>
                <c:pt idx="8">
                  <c:v>#N/A</c:v>
                </c:pt>
                <c:pt idx="9">
                  <c:v>#N/A</c:v>
                </c:pt>
                <c:pt idx="10">
                  <c:v>208</c:v>
                </c:pt>
                <c:pt idx="11">
                  <c:v>#N/A</c:v>
                </c:pt>
                <c:pt idx="12">
                  <c:v>#N/A</c:v>
                </c:pt>
                <c:pt idx="13">
                  <c:v>181</c:v>
                </c:pt>
                <c:pt idx="14">
                  <c:v>#N/A</c:v>
                </c:pt>
              </c:numCache>
            </c:numRef>
          </c:val>
          <c:smooth val="0"/>
          <c:extLst>
            <c:ext xmlns:c16="http://schemas.microsoft.com/office/drawing/2014/chart" uri="{C3380CC4-5D6E-409C-BE32-E72D297353CC}">
              <c16:uniqueId val="{00000008-54EE-4DFE-9672-2602027852D6}"/>
            </c:ext>
          </c:extLst>
        </c:ser>
        <c:dLbls>
          <c:showLegendKey val="0"/>
          <c:showVal val="0"/>
          <c:showCatName val="0"/>
          <c:showSerName val="0"/>
          <c:showPercent val="0"/>
          <c:showBubbleSize val="0"/>
        </c:dLbls>
        <c:marker val="1"/>
        <c:smooth val="0"/>
        <c:axId val="124589568"/>
        <c:axId val="124591488"/>
      </c:lineChart>
      <c:catAx>
        <c:axId val="1245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91488"/>
        <c:crosses val="autoZero"/>
        <c:auto val="1"/>
        <c:lblAlgn val="ctr"/>
        <c:lblOffset val="100"/>
        <c:tickLblSkip val="1"/>
        <c:tickMarkSkip val="1"/>
        <c:noMultiLvlLbl val="0"/>
      </c:catAx>
      <c:valAx>
        <c:axId val="12459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8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4505</c:v>
                </c:pt>
                <c:pt idx="5">
                  <c:v>4379</c:v>
                </c:pt>
                <c:pt idx="8">
                  <c:v>4190</c:v>
                </c:pt>
                <c:pt idx="11">
                  <c:v>4158</c:v>
                </c:pt>
                <c:pt idx="14">
                  <c:v>3909</c:v>
                </c:pt>
              </c:numCache>
            </c:numRef>
          </c:val>
          <c:extLst>
            <c:ext xmlns:c16="http://schemas.microsoft.com/office/drawing/2014/chart" uri="{C3380CC4-5D6E-409C-BE32-E72D297353CC}">
              <c16:uniqueId val="{00000000-BB93-4BE9-B55E-2E87A3F5A6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c:v>
                </c:pt>
                <c:pt idx="5">
                  <c:v>40</c:v>
                </c:pt>
                <c:pt idx="8">
                  <c:v>93</c:v>
                </c:pt>
                <c:pt idx="11">
                  <c:v>85</c:v>
                </c:pt>
                <c:pt idx="14">
                  <c:v>70</c:v>
                </c:pt>
              </c:numCache>
            </c:numRef>
          </c:val>
          <c:extLst>
            <c:ext xmlns:c16="http://schemas.microsoft.com/office/drawing/2014/chart" uri="{C3380CC4-5D6E-409C-BE32-E72D297353CC}">
              <c16:uniqueId val="{00000001-BB93-4BE9-B55E-2E87A3F5A6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2801</c:v>
                </c:pt>
                <c:pt idx="5">
                  <c:v>3003</c:v>
                </c:pt>
                <c:pt idx="8">
                  <c:v>3104</c:v>
                </c:pt>
                <c:pt idx="11">
                  <c:v>3307</c:v>
                </c:pt>
                <c:pt idx="14">
                  <c:v>3433</c:v>
                </c:pt>
              </c:numCache>
            </c:numRef>
          </c:val>
          <c:extLst>
            <c:ext xmlns:c16="http://schemas.microsoft.com/office/drawing/2014/chart" uri="{C3380CC4-5D6E-409C-BE32-E72D297353CC}">
              <c16:uniqueId val="{00000002-BB93-4BE9-B55E-2E87A3F5A6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93-4BE9-B55E-2E87A3F5A6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93-4BE9-B55E-2E87A3F5A6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93-4BE9-B55E-2E87A3F5A6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664</c:v>
                </c:pt>
                <c:pt idx="3">
                  <c:v>648</c:v>
                </c:pt>
                <c:pt idx="6">
                  <c:v>593</c:v>
                </c:pt>
                <c:pt idx="9">
                  <c:v>594</c:v>
                </c:pt>
                <c:pt idx="12">
                  <c:v>609</c:v>
                </c:pt>
              </c:numCache>
            </c:numRef>
          </c:val>
          <c:extLst>
            <c:ext xmlns:c16="http://schemas.microsoft.com/office/drawing/2014/chart" uri="{C3380CC4-5D6E-409C-BE32-E72D297353CC}">
              <c16:uniqueId val="{00000006-BB93-4BE9-B55E-2E87A3F5A6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c:v>
                </c:pt>
                <c:pt idx="3">
                  <c:v>19</c:v>
                </c:pt>
                <c:pt idx="6">
                  <c:v>13</c:v>
                </c:pt>
                <c:pt idx="9">
                  <c:v>10</c:v>
                </c:pt>
                <c:pt idx="12">
                  <c:v>80</c:v>
                </c:pt>
              </c:numCache>
            </c:numRef>
          </c:val>
          <c:extLst>
            <c:ext xmlns:c16="http://schemas.microsoft.com/office/drawing/2014/chart" uri="{C3380CC4-5D6E-409C-BE32-E72D297353CC}">
              <c16:uniqueId val="{00000007-BB93-4BE9-B55E-2E87A3F5A6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2155</c:v>
                </c:pt>
                <c:pt idx="3">
                  <c:v>2027</c:v>
                </c:pt>
                <c:pt idx="6">
                  <c:v>1933</c:v>
                </c:pt>
                <c:pt idx="9">
                  <c:v>1810</c:v>
                </c:pt>
                <c:pt idx="12">
                  <c:v>1547</c:v>
                </c:pt>
              </c:numCache>
            </c:numRef>
          </c:val>
          <c:extLst>
            <c:ext xmlns:c16="http://schemas.microsoft.com/office/drawing/2014/chart" uri="{C3380CC4-5D6E-409C-BE32-E72D297353CC}">
              <c16:uniqueId val="{00000008-BB93-4BE9-B55E-2E87A3F5A6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45</c:v>
                </c:pt>
                <c:pt idx="3">
                  <c:v>89</c:v>
                </c:pt>
                <c:pt idx="6">
                  <c:v>133</c:v>
                </c:pt>
                <c:pt idx="9">
                  <c:v>120</c:v>
                </c:pt>
                <c:pt idx="12">
                  <c:v>108</c:v>
                </c:pt>
              </c:numCache>
            </c:numRef>
          </c:val>
          <c:extLst>
            <c:ext xmlns:c16="http://schemas.microsoft.com/office/drawing/2014/chart" uri="{C3380CC4-5D6E-409C-BE32-E72D297353CC}">
              <c16:uniqueId val="{00000009-BB93-4BE9-B55E-2E87A3F5A6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3318</c:v>
                </c:pt>
                <c:pt idx="3">
                  <c:v>3278</c:v>
                </c:pt>
                <c:pt idx="6">
                  <c:v>3283</c:v>
                </c:pt>
                <c:pt idx="9">
                  <c:v>3602</c:v>
                </c:pt>
                <c:pt idx="12">
                  <c:v>3625</c:v>
                </c:pt>
              </c:numCache>
            </c:numRef>
          </c:val>
          <c:extLst>
            <c:ext xmlns:c16="http://schemas.microsoft.com/office/drawing/2014/chart" uri="{C3380CC4-5D6E-409C-BE32-E72D297353CC}">
              <c16:uniqueId val="{0000000A-BB93-4BE9-B55E-2E87A3F5A637}"/>
            </c:ext>
          </c:extLst>
        </c:ser>
        <c:dLbls>
          <c:showLegendKey val="0"/>
          <c:showVal val="0"/>
          <c:showCatName val="0"/>
          <c:showSerName val="0"/>
          <c:showPercent val="0"/>
          <c:showBubbleSize val="0"/>
        </c:dLbls>
        <c:gapWidth val="100"/>
        <c:overlap val="100"/>
        <c:axId val="130897792"/>
        <c:axId val="13090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93-4BE9-B55E-2E87A3F5A637}"/>
            </c:ext>
          </c:extLst>
        </c:ser>
        <c:dLbls>
          <c:showLegendKey val="0"/>
          <c:showVal val="0"/>
          <c:showCatName val="0"/>
          <c:showSerName val="0"/>
          <c:showPercent val="0"/>
          <c:showBubbleSize val="0"/>
        </c:dLbls>
        <c:marker val="1"/>
        <c:smooth val="0"/>
        <c:axId val="130897792"/>
        <c:axId val="130904064"/>
      </c:lineChart>
      <c:catAx>
        <c:axId val="1308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904064"/>
        <c:crosses val="autoZero"/>
        <c:auto val="1"/>
        <c:lblAlgn val="ctr"/>
        <c:lblOffset val="100"/>
        <c:tickLblSkip val="1"/>
        <c:tickMarkSkip val="1"/>
        <c:noMultiLvlLbl val="0"/>
      </c:catAx>
      <c:valAx>
        <c:axId val="13090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9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441</c:v>
                </c:pt>
                <c:pt idx="1">
                  <c:v>441</c:v>
                </c:pt>
                <c:pt idx="2">
                  <c:v>441</c:v>
                </c:pt>
              </c:numCache>
            </c:numRef>
          </c:val>
          <c:extLst>
            <c:ext xmlns:c16="http://schemas.microsoft.com/office/drawing/2014/chart" uri="{C3380CC4-5D6E-409C-BE32-E72D297353CC}">
              <c16:uniqueId val="{00000000-EC82-426F-96C3-901C01DBFB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175</c:v>
                </c:pt>
                <c:pt idx="1">
                  <c:v>174</c:v>
                </c:pt>
                <c:pt idx="2">
                  <c:v>174</c:v>
                </c:pt>
              </c:numCache>
            </c:numRef>
          </c:val>
          <c:extLst>
            <c:ext xmlns:c16="http://schemas.microsoft.com/office/drawing/2014/chart" uri="{C3380CC4-5D6E-409C-BE32-E72D297353CC}">
              <c16:uniqueId val="{00000001-EC82-426F-96C3-901C01DBFB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2264</c:v>
                </c:pt>
                <c:pt idx="1">
                  <c:v>2433</c:v>
                </c:pt>
                <c:pt idx="2">
                  <c:v>2538</c:v>
                </c:pt>
              </c:numCache>
            </c:numRef>
          </c:val>
          <c:extLst>
            <c:ext xmlns:c16="http://schemas.microsoft.com/office/drawing/2014/chart" uri="{C3380CC4-5D6E-409C-BE32-E72D297353CC}">
              <c16:uniqueId val="{00000002-EC82-426F-96C3-901C01DBFBD8}"/>
            </c:ext>
          </c:extLst>
        </c:ser>
        <c:dLbls>
          <c:showLegendKey val="0"/>
          <c:showVal val="0"/>
          <c:showCatName val="0"/>
          <c:showSerName val="0"/>
          <c:showPercent val="0"/>
          <c:showBubbleSize val="0"/>
        </c:dLbls>
        <c:gapWidth val="120"/>
        <c:overlap val="100"/>
        <c:axId val="117696000"/>
        <c:axId val="117697536"/>
      </c:barChart>
      <c:catAx>
        <c:axId val="11769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7697536"/>
        <c:crosses val="autoZero"/>
        <c:auto val="1"/>
        <c:lblAlgn val="ctr"/>
        <c:lblOffset val="100"/>
        <c:tickLblSkip val="1"/>
        <c:tickMarkSkip val="1"/>
        <c:noMultiLvlLbl val="0"/>
      </c:catAx>
      <c:valAx>
        <c:axId val="117697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769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{9B899895-ED9D-40B2-8A6D-263C43BD5EBF}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E0F-4355-820F-6CBF67D1E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{495EC239-4886-402A-9516-BAA706653641}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F-4355-820F-6CBF67D1E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{08F9ED6A-14CB-4B99-901A-6CEE19B957D3}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F-4355-820F-6CBF67D1E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{9C22586B-7D34-425D-8FF4-155C2C506789}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F-4355-820F-6CBF67D1E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{1257C737-46D8-4C9F-AE5A-FDBE40852B75}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F-4355-820F-6CBF67D1EA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{E875A1A1-00C3-4DAE-9481-5E2F87255F26}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E0F-4355-820F-6CBF67D1EA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{E0496528-76D3-42F0-A043-AD5C85278B46}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E0F-4355-820F-6CBF67D1EA0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{77E63F63-BABF-42DA-B720-AB122A2EA2A1}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E0F-4355-820F-6CBF67D1EA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{6176B300-6397-4B1C-B334-9F87498D248A}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E0F-4355-820F-6CBF67D1E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69.2</c:v>
                </c:pt>
                <c:pt idx="32">
                  <c:v>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E0F-4355-820F-6CBF67D1EA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{1F6ED301-F7D7-477E-8EBE-99B740CFA330}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E0F-4355-820F-6CBF67D1EA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{AA6AED0C-1732-4DB2-B7DB-F8A0B72A180A}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F-4355-820F-6CBF67D1E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{4B4AFC55-F6F2-4BE5-83C1-804E71037128}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F-4355-820F-6CBF67D1E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{724FBCC0-97D9-4496-99A1-7EEB51C1AFF8}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F-4355-820F-6CBF67D1E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{FE7993ED-42E2-46D6-9778-F474FEECD5AB}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F-4355-820F-6CBF67D1EA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{510F0DF0-54C6-4051-B0D5-F11415237E39}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E0F-4355-820F-6CBF67D1EA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{F66E57D5-802E-4039-927F-4C1C4A573AFD}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E0F-4355-820F-6CBF67D1EA0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{BB42C3C4-6A6D-4134-82F3-5A4EBF9D5F7D}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E0F-4355-820F-6CBF67D1EA0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{38E31AA0-F40E-4E23-BB67-0F0183D4A352}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E0F-4355-820F-6CBF67D1E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E0F-4355-820F-6CBF67D1EA0B}"/>
            </c:ext>
          </c:extLst>
        </c:ser>
        <c:dLbls>
          <c:showLegendKey val="0"/>
          <c:showVal val="1"/>
          <c:showCatName val="0"/>
          <c:showSerName val="0"/>
          <c:showPercent val="0"/>
          <c:showBubbleSize val="0"/>
        </c:dLbls>
        <c:axId val="131220608"/>
        <c:axId val="131222528"/>
      </c:scatterChart>
      <c:valAx>
        <c:axId val="131220608"/>
        <c:scaling>
          <c:orientation val="minMax"/>
          <c:max val="58.7"/>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22528"/>
        <c:crosses val="autoZero"/>
        <c:crossBetween val="midCat"/>
      </c:valAx>
      <c:valAx>
        <c:axId val="1312225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20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{A5116088-2578-49B5-A146-F1117E5C4AED}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DBA-41EC-AEC8-4BF8CCD567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{E6D40816-2ED4-486E-9105-95AAC331BBB0}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BA-41EC-AEC8-4BF8CCD567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{5B59C316-8462-49E1-BC0F-410A33885CBB}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BA-41EC-AEC8-4BF8CCD567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{01C4C185-7F0E-42CF-8226-4C617D07A7B1}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BA-41EC-AEC8-4BF8CCD567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{2DE600B8-458C-4CAC-A319-AFF58AC81B0F}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BA-41EC-AEC8-4BF8CCD5670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{3243B4E6-D243-4F65-BEA1-BF37D3E3FD4A}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DBA-41EC-AEC8-4BF8CCD5670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{437D3426-4166-4205-8F12-BA6FB095A71D}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DBA-41EC-AEC8-4BF8CCD5670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{FC6F5BC4-EF00-41F8-B511-B9B7945DAA0A}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DBA-41EC-AEC8-4BF8CCD5670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{0AA6A694-4916-4B1A-A816-4FC7172A1CB0}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DBA-41EC-AEC8-4BF8CCD567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10.199999999999999</c:v>
                </c:pt>
                <c:pt idx="16">
                  <c:v>9.5</c:v>
                </c:pt>
                <c:pt idx="24">
                  <c:v>9.1</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BA-41EC-AEC8-4BF8CCD567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{918B2182-1FF8-45CB-9F51-A31FF1A4A56F}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DBA-41EC-AEC8-4BF8CCD567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{713768A9-66A3-4F21-85B5-A9A8CCA4EC94}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BA-41EC-AEC8-4BF8CCD567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{2519701F-2850-48D0-BC3E-7CD9EF1B43E3}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BA-41EC-AEC8-4BF8CCD567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{A2D1F660-3D5C-484B-BE29-6A4CDB81A048}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BA-41EC-AEC8-4BF8CCD567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{5F17A3BD-3D63-4BD7-AB83-3FE993EAE301}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BA-41EC-AEC8-4BF8CCD5670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{F3AE1BD9-7CC7-4078-825D-E5F7375D2439}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DBA-41EC-AEC8-4BF8CCD5670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{DE48416A-31BF-48D7-8B37-F8C41410B80D}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DBA-41EC-AEC8-4BF8CCD56701}"/>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{EC2FE664-0448-4719-9ADF-22D87866F082}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DBA-41EC-AEC8-4BF8CCD56701}"/>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{D79318C5-3ED1-4ED8-830D-07F67E4D8EBA}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DBA-41EC-AEC8-4BF8CCD567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BA-41EC-AEC8-4BF8CCD56701}"/>
            </c:ext>
          </c:extLst>
        </c:ser>
        <c:dLbls>
          <c:showLegendKey val="0"/>
          <c:showVal val="1"/>
          <c:showCatName val="0"/>
          <c:showSerName val="0"/>
          <c:showPercent val="0"/>
          <c:showBubbleSize val="0"/>
        </c:dLbls>
        <c:axId val="131846912"/>
        <c:axId val="131848832"/>
      </c:scatterChart>
      <c:valAx>
        <c:axId val="131846912"/>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48832"/>
        <c:crosses val="autoZero"/>
        <c:crossBetween val="midCat"/>
      </c:valAx>
      <c:valAx>
        <c:axId val="1318488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46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ここ数年、実質公債費比率の分子はほぼ同額で推移しているが、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百万円）を予定していることから、新規事業の実施に際しては緊急度などを的確に把握し、起債に大きく頼ることのない財政運営に努める。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地総債の償還完了等による地方債残高の減少や基金積立による充当可能基金の増加、またＨ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カ年にわたり臨財債の全額を借り入れなかったこと等により、Ｈ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年度以降の将来負担比率の分子はマイナスに転じた状況が続いている。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百万円）に加え、利息の積立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おり基金残高が増加している。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財政調整基金は災害等への備えのため、減債基金は学校教育施設等整備事業債の償還金に充当するため、その他特定目的基金については最下段に記載の使途のために活用する。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ふるさと創生基金：地域における福祉活動の促進、快適な生活環境の形成等を図る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道路橋梁施設整備基金：道路、橋梁、施設整備を図る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社会教育施設整備基金：社会教育施設整備を図る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下水道整備基金：下水道整備を図る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ふるさと・水と土保全基金：土地改良施設の機能を適正に発揮させるための集落共同活動の強化に対する支援活動を行うため並びに農業の振興及び農村の活性化を図る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全ての基金とも、今後の住民ニーズを的確に把握しながら有効活用していく。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現時点において、大きく取り崩すなどの予定はしていない。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基金利子の積立分のみが増加している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災害復旧等への備えとして保有しており、ほぼ同額を維持して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基金利子の積立のみ行っている。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学校教育施設等整備事業債（学校給食センター）の償還財源として、約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百万円をとり崩す予定でいる。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
7,085
98.56
4,197,082
3,973,755
188,069
2,709,322
3,624,727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本村では有形固定資産の土地のうち、大きな部分を占める道路について、標準的な造成費をもとに再調達価格を算定したため、類似団体の中でも高い値になったものと考えられます。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今後は、高山村公共施設等総合管理計画などに基づき、施設量適正化の推進、長寿命化の推進に加え適切な施設配置と民間活力導入の促進を図ります。</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87539</xdr:rowOff>
    </xdr:from>
    <xdr:to>
      <xdr:col>23</xdr:col>
      <xdr:colOff>136525</xdr:colOff>
      <xdr:row>28</xdr:row>
      <xdr:rowOff>17689</xdr:rowOff>
    </xdr:to>
    <xdr:sp macro="" textlink="">
      <xdr:nvSpPr>
        <xdr:cNvPr id="87" name="楕円 86"/>
        <xdr:cNvSpPr/>
      </xdr:nvSpPr>
      <xdr:spPr>
        <a:xfrm>
          <a:off x="47117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2466</xdr:rowOff>
    </xdr:from>
    <xdr:ext cx="405111" cy="259045"/>
    <xdr:sp macro="" textlink="">
      <xdr:nvSpPr>
        <xdr:cNvPr id="88" name="有形固定資産減価償却率該当値テキスト"/>
        <xdr:cNvSpPr txBox="1"/>
      </xdr:nvSpPr>
      <xdr:spPr>
        <a:xfrm>
          <a:off x="4813300" y="540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143056</xdr:rowOff>
    </xdr:from>
    <xdr:to>
      <xdr:col>19</xdr:col>
      <xdr:colOff>187325</xdr:colOff>
      <xdr:row>28</xdr:row>
      <xdr:rowOff>73206</xdr:rowOff>
    </xdr:to>
    <xdr:sp macro="" textlink="">
      <xdr:nvSpPr>
        <xdr:cNvPr id="89" name="楕円 88"/>
        <xdr:cNvSpPr/>
      </xdr:nvSpPr>
      <xdr:spPr>
        <a:xfrm>
          <a:off x="4000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138339</xdr:rowOff>
    </xdr:from>
    <xdr:to>
      <xdr:col>23</xdr:col>
      <xdr:colOff>85725</xdr:colOff>
      <xdr:row>28</xdr:row>
      <xdr:rowOff>22406</xdr:rowOff>
    </xdr:to>
    <xdr:cxnSp macro="">
      <xdr:nvCxnSpPr>
        <xdr:cNvPr id="90" name="直線コネクタ 89"/>
        <xdr:cNvCxnSpPr/>
      </xdr:nvCxnSpPr>
      <xdr:spPr>
        <a:xfrm flipV="1">
          <a:off x="4051300" y="553901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1"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2"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89733</xdr:rowOff>
    </xdr:from>
    <xdr:ext cx="405111" cy="259045"/>
    <xdr:sp macro="" textlink="">
      <xdr:nvSpPr>
        <xdr:cNvPr id="93" name="n_1mainValue有形固定資産減価償却率"/>
        <xdr:cNvSpPr txBox="1"/>
      </xdr:nvSpPr>
      <xdr:spPr>
        <a:xfrm>
          <a:off x="38360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債務償還可能年数は類似団体平均や長野県平均を下回っており、引き続き将来負担軽減のため起債の発行抑制に努めたい。</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32103</xdr:rowOff>
    </xdr:from>
    <xdr:to>
      <xdr:col>76</xdr:col>
      <xdr:colOff>73025</xdr:colOff>
      <xdr:row>33</xdr:row>
      <xdr:rowOff>133703</xdr:rowOff>
    </xdr:to>
    <xdr:sp macro="" textlink="">
      <xdr:nvSpPr>
        <xdr:cNvPr id="134" name="楕円 133"/>
        <xdr:cNvSpPr/>
      </xdr:nvSpPr>
      <xdr:spPr>
        <a:xfrm>
          <a:off x="14744700" y="64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10530</xdr:rowOff>
    </xdr:from>
    <xdr:ext cx="340478" cy="259045"/>
    <xdr:sp macro="" textlink="">
      <xdr:nvSpPr>
        <xdr:cNvPr id="135" name="債務償還可能年数該当値テキスト"/>
        <xdr:cNvSpPr txBox="1"/>
      </xdr:nvSpPr>
      <xdr:spPr>
        <a:xfrm>
          <a:off x="14846300" y="6439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
7,085
98.56
4,197,082
3,973,755
188,069
2,709,322
3,624,727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130175</xdr:rowOff>
    </xdr:from>
    <xdr:to>
      <xdr:col>24</xdr:col>
      <xdr:colOff>114300</xdr:colOff>
      <xdr:row>34</xdr:row>
      <xdr:rowOff>60325</xdr:rowOff>
    </xdr:to>
    <xdr:sp macro="" textlink="">
      <xdr:nvSpPr>
        <xdr:cNvPr id="70" name="楕円 69"/>
        <xdr:cNvSpPr/>
      </xdr:nvSpPr>
      <xdr:spPr>
        <a:xfrm>
          <a:off x="4584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45102</xdr:rowOff>
    </xdr:from>
    <xdr:ext cx="405111" cy="259045"/>
    <xdr:sp macro="" textlink="">
      <xdr:nvSpPr>
        <xdr:cNvPr id="71" name="【道路】&#10;有形固定資産減価償却率該当値テキスト"/>
        <xdr:cNvSpPr txBox="1"/>
      </xdr:nvSpPr>
      <xdr:spPr>
        <a:xfrm>
          <a:off x="4673600"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168275</xdr:rowOff>
    </xdr:from>
    <xdr:to>
      <xdr:col>20</xdr:col>
      <xdr:colOff>38100</xdr:colOff>
      <xdr:row>34</xdr:row>
      <xdr:rowOff>98425</xdr:rowOff>
    </xdr:to>
    <xdr:sp macro="" textlink="">
      <xdr:nvSpPr>
        <xdr:cNvPr id="72" name="楕円 71"/>
        <xdr:cNvSpPr/>
      </xdr:nvSpPr>
      <xdr:spPr>
        <a:xfrm>
          <a:off x="3746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9525</xdr:rowOff>
    </xdr:from>
    <xdr:to>
      <xdr:col>24</xdr:col>
      <xdr:colOff>63500</xdr:colOff>
      <xdr:row>34</xdr:row>
      <xdr:rowOff>47625</xdr:rowOff>
    </xdr:to>
    <xdr:cxnSp macro="">
      <xdr:nvCxnSpPr>
        <xdr:cNvPr id="73" name="直線コネクタ 72"/>
        <xdr:cNvCxnSpPr/>
      </xdr:nvCxnSpPr>
      <xdr:spPr>
        <a:xfrm flipV="1">
          <a:off x="3797300" y="5838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4"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114952</xdr:rowOff>
    </xdr:from>
    <xdr:ext cx="405111" cy="259045"/>
    <xdr:sp macro="" textlink="">
      <xdr:nvSpPr>
        <xdr:cNvPr id="76" name="n_1mainValue【道路】&#10;有形固定資産減価償却率"/>
        <xdr:cNvSpPr txBox="1"/>
      </xdr:nvSpPr>
      <xdr:spPr>
        <a:xfrm>
          <a:off x="35820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10389</xdr:rowOff>
    </xdr:from>
    <xdr:to>
      <xdr:col>55</xdr:col>
      <xdr:colOff>50800</xdr:colOff>
      <xdr:row>39</xdr:row>
      <xdr:rowOff>111989</xdr:rowOff>
    </xdr:to>
    <xdr:sp macro="" textlink="">
      <xdr:nvSpPr>
        <xdr:cNvPr id="116" name="楕円 115"/>
        <xdr:cNvSpPr/>
      </xdr:nvSpPr>
      <xdr:spPr>
        <a:xfrm>
          <a:off x="10426700" y="66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33266</xdr:rowOff>
    </xdr:from>
    <xdr:ext cx="534377" cy="259045"/>
    <xdr:sp macro="" textlink="">
      <xdr:nvSpPr>
        <xdr:cNvPr id="117" name="【道路】&#10;一人当たり延長該当値テキスト"/>
        <xdr:cNvSpPr txBox="1"/>
      </xdr:nvSpPr>
      <xdr:spPr>
        <a:xfrm>
          <a:off x="10515600" y="6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14765</xdr:rowOff>
    </xdr:from>
    <xdr:to>
      <xdr:col>50</xdr:col>
      <xdr:colOff>165100</xdr:colOff>
      <xdr:row>39</xdr:row>
      <xdr:rowOff>116365</xdr:rowOff>
    </xdr:to>
    <xdr:sp macro="" textlink="">
      <xdr:nvSpPr>
        <xdr:cNvPr id="118" name="楕円 117"/>
        <xdr:cNvSpPr/>
      </xdr:nvSpPr>
      <xdr:spPr>
        <a:xfrm>
          <a:off x="9588500" y="67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61189</xdr:rowOff>
    </xdr:from>
    <xdr:to>
      <xdr:col>55</xdr:col>
      <xdr:colOff>0</xdr:colOff>
      <xdr:row>39</xdr:row>
      <xdr:rowOff>65565</xdr:rowOff>
    </xdr:to>
    <xdr:cxnSp macro="">
      <xdr:nvCxnSpPr>
        <xdr:cNvPr id="119" name="直線コネクタ 118"/>
        <xdr:cNvCxnSpPr/>
      </xdr:nvCxnSpPr>
      <xdr:spPr>
        <a:xfrm flipV="1">
          <a:off x="9639300" y="6747739"/>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0"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107492</xdr:rowOff>
    </xdr:from>
    <xdr:ext cx="534377" cy="259045"/>
    <xdr:sp macro="" textlink="">
      <xdr:nvSpPr>
        <xdr:cNvPr id="122" name="n_1mainValue【道路】&#10;一人当たり延長"/>
        <xdr:cNvSpPr txBox="1"/>
      </xdr:nvSpPr>
      <xdr:spPr>
        <a:xfrm>
          <a:off x="9359411" y="67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3"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62" name="楕円 161"/>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154594</xdr:rowOff>
    </xdr:from>
    <xdr:ext cx="405111" cy="259045"/>
    <xdr:sp macro="" textlink="">
      <xdr:nvSpPr>
        <xdr:cNvPr id="163" name="【橋りょう・トンネル】&#10;有形固定資産減価償却率該当値テキスト"/>
        <xdr:cNvSpPr txBox="1"/>
      </xdr:nvSpPr>
      <xdr:spPr>
        <a:xfrm>
          <a:off x="4673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64" name="楕円 163"/>
        <xdr:cNvSpPr/>
      </xdr:nvSpPr>
      <xdr:spPr>
        <a:xfrm>
          <a:off x="3746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55517</xdr:rowOff>
    </xdr:from>
    <xdr:to>
      <xdr:col>24</xdr:col>
      <xdr:colOff>63500</xdr:colOff>
      <xdr:row>60</xdr:row>
      <xdr:rowOff>83276</xdr:rowOff>
    </xdr:to>
    <xdr:cxnSp macro="">
      <xdr:nvCxnSpPr>
        <xdr:cNvPr id="165" name="直線コネクタ 164"/>
        <xdr:cNvCxnSpPr/>
      </xdr:nvCxnSpPr>
      <xdr:spPr>
        <a:xfrm flipV="1">
          <a:off x="3797300" y="103425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6"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7"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125203</xdr:rowOff>
    </xdr:from>
    <xdr:ext cx="405111" cy="259045"/>
    <xdr:sp macro="" textlink="">
      <xdr:nvSpPr>
        <xdr:cNvPr id="168" name="n_1mainValue【橋りょう・トンネル】&#10;有形固定資産減価償却率"/>
        <xdr:cNvSpPr txBox="1"/>
      </xdr:nvSpPr>
      <xdr:spPr>
        <a:xfrm>
          <a:off x="3582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113927</xdr:rowOff>
    </xdr:from>
    <xdr:to>
      <xdr:col>55</xdr:col>
      <xdr:colOff>50800</xdr:colOff>
      <xdr:row>63</xdr:row>
      <xdr:rowOff>44077</xdr:rowOff>
    </xdr:to>
    <xdr:sp macro="" textlink="">
      <xdr:nvSpPr>
        <xdr:cNvPr id="204" name="楕円 203"/>
        <xdr:cNvSpPr/>
      </xdr:nvSpPr>
      <xdr:spPr>
        <a:xfrm>
          <a:off x="10426700" y="107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92354</xdr:rowOff>
    </xdr:from>
    <xdr:ext cx="599010" cy="259045"/>
    <xdr:sp macro="" textlink="">
      <xdr:nvSpPr>
        <xdr:cNvPr id="205" name="【橋りょう・トンネル】&#10;一人当たり有形固定資産（償却資産）額該当値テキスト"/>
        <xdr:cNvSpPr txBox="1"/>
      </xdr:nvSpPr>
      <xdr:spPr>
        <a:xfrm>
          <a:off x="10515600" y="1072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115355</xdr:rowOff>
    </xdr:from>
    <xdr:to>
      <xdr:col>50</xdr:col>
      <xdr:colOff>165100</xdr:colOff>
      <xdr:row>63</xdr:row>
      <xdr:rowOff>45505</xdr:rowOff>
    </xdr:to>
    <xdr:sp macro="" textlink="">
      <xdr:nvSpPr>
        <xdr:cNvPr id="206" name="楕円 205"/>
        <xdr:cNvSpPr/>
      </xdr:nvSpPr>
      <xdr:spPr>
        <a:xfrm>
          <a:off x="9588500" y="107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164727</xdr:rowOff>
    </xdr:from>
    <xdr:to>
      <xdr:col>55</xdr:col>
      <xdr:colOff>0</xdr:colOff>
      <xdr:row>62</xdr:row>
      <xdr:rowOff>166155</xdr:rowOff>
    </xdr:to>
    <xdr:cxnSp macro="">
      <xdr:nvCxnSpPr>
        <xdr:cNvPr id="207" name="直線コネクタ 206"/>
        <xdr:cNvCxnSpPr/>
      </xdr:nvCxnSpPr>
      <xdr:spPr>
        <a:xfrm flipV="1">
          <a:off x="9639300" y="10794627"/>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9"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36632</xdr:rowOff>
    </xdr:from>
    <xdr:ext cx="599010" cy="259045"/>
    <xdr:sp macro="" textlink="">
      <xdr:nvSpPr>
        <xdr:cNvPr id="210" name="n_1mainValue【橋りょう・トンネル】&#10;一人当たり有形固定資産（償却資産）額"/>
        <xdr:cNvSpPr txBox="1"/>
      </xdr:nvSpPr>
      <xdr:spPr>
        <a:xfrm>
          <a:off x="9327095" y="1083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40"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249" name="楕円 248"/>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100982</xdr:rowOff>
    </xdr:from>
    <xdr:ext cx="405111" cy="259045"/>
    <xdr:sp macro="" textlink="">
      <xdr:nvSpPr>
        <xdr:cNvPr id="250" name="【公営住宅】&#10;有形固定資産減価償却率該当値テキスト"/>
        <xdr:cNvSpPr txBox="1"/>
      </xdr:nvSpPr>
      <xdr:spPr>
        <a:xfrm>
          <a:off x="4673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251" name="楕円 250"/>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85</xdr:row>
      <xdr:rowOff>1905</xdr:rowOff>
    </xdr:to>
    <xdr:cxnSp macro="">
      <xdr:nvCxnSpPr>
        <xdr:cNvPr id="252" name="直線コネクタ 251"/>
        <xdr:cNvCxnSpPr/>
      </xdr:nvCxnSpPr>
      <xdr:spPr>
        <a:xfrm>
          <a:off x="3797300" y="14537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3"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4"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255" name="n_1mainValue【公営住宅】&#10;有形固定資産減価償却率"/>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84"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144081</xdr:rowOff>
    </xdr:from>
    <xdr:to>
      <xdr:col>55</xdr:col>
      <xdr:colOff>50800</xdr:colOff>
      <xdr:row>86</xdr:row>
      <xdr:rowOff>74231</xdr:rowOff>
    </xdr:to>
    <xdr:sp macro="" textlink="">
      <xdr:nvSpPr>
        <xdr:cNvPr id="293" name="楕円 292"/>
        <xdr:cNvSpPr/>
      </xdr:nvSpPr>
      <xdr:spPr>
        <a:xfrm>
          <a:off x="10426700" y="147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59008</xdr:rowOff>
    </xdr:from>
    <xdr:ext cx="469744" cy="259045"/>
    <xdr:sp macro="" textlink="">
      <xdr:nvSpPr>
        <xdr:cNvPr id="294" name="【公営住宅】&#10;一人当たり面積該当値テキスト"/>
        <xdr:cNvSpPr txBox="1"/>
      </xdr:nvSpPr>
      <xdr:spPr>
        <a:xfrm>
          <a:off x="10515600" y="146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295" name="楕円 294"/>
        <xdr:cNvSpPr/>
      </xdr:nvSpPr>
      <xdr:spPr>
        <a:xfrm>
          <a:off x="958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23431</xdr:rowOff>
    </xdr:from>
    <xdr:to>
      <xdr:col>55</xdr:col>
      <xdr:colOff>0</xdr:colOff>
      <xdr:row>86</xdr:row>
      <xdr:rowOff>34289</xdr:rowOff>
    </xdr:to>
    <xdr:cxnSp macro="">
      <xdr:nvCxnSpPr>
        <xdr:cNvPr id="296" name="直線コネクタ 295"/>
        <xdr:cNvCxnSpPr/>
      </xdr:nvCxnSpPr>
      <xdr:spPr>
        <a:xfrm flipV="1">
          <a:off x="9639300" y="14768131"/>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7"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8"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299" name="n_1mainValue【公営住宅】&#10;一人当たり面積"/>
        <xdr:cNvSpPr txBox="1"/>
      </xdr:nvSpPr>
      <xdr:spPr>
        <a:xfrm>
          <a:off x="9391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46" name="【認定こども園・幼稚園・保育所】&#10;有形固定資産減価償却率平均値テキスト"/>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355" name="楕円 354"/>
        <xdr:cNvSpPr/>
      </xdr:nvSpPr>
      <xdr:spPr>
        <a:xfrm>
          <a:off x="16268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356" name="【認定こども園・幼稚園・保育所】&#10;有形固定資産減価償却率該当値テキスト"/>
        <xdr:cNvSpPr txBox="1"/>
      </xdr:nvSpPr>
      <xdr:spPr>
        <a:xfrm>
          <a:off x="16357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357" name="楕円 356"/>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79466</xdr:rowOff>
    </xdr:from>
    <xdr:to>
      <xdr:col>85</xdr:col>
      <xdr:colOff>127000</xdr:colOff>
      <xdr:row>40</xdr:row>
      <xdr:rowOff>112123</xdr:rowOff>
    </xdr:to>
    <xdr:cxnSp macro="">
      <xdr:nvCxnSpPr>
        <xdr:cNvPr id="358" name="直線コネクタ 357"/>
        <xdr:cNvCxnSpPr/>
      </xdr:nvCxnSpPr>
      <xdr:spPr>
        <a:xfrm flipV="1">
          <a:off x="15481300" y="69374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60"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361" name="n_1mainValue【認定こども園・幼稚園・保育所】&#10;有形固定資産減価償却率"/>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390"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99" name="楕円 398"/>
        <xdr:cNvSpPr/>
      </xdr:nvSpPr>
      <xdr:spPr>
        <a:xfrm>
          <a:off x="22110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7637</xdr:rowOff>
    </xdr:from>
    <xdr:ext cx="469744" cy="259045"/>
    <xdr:sp macro="" textlink="">
      <xdr:nvSpPr>
        <xdr:cNvPr id="400" name="【認定こども園・幼稚園・保育所】&#10;一人当たり面積該当値テキスト"/>
        <xdr:cNvSpPr txBox="1"/>
      </xdr:nvSpPr>
      <xdr:spPr>
        <a:xfrm>
          <a:off x="22199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33020</xdr:rowOff>
    </xdr:from>
    <xdr:to>
      <xdr:col>112</xdr:col>
      <xdr:colOff>38100</xdr:colOff>
      <xdr:row>39</xdr:row>
      <xdr:rowOff>134620</xdr:rowOff>
    </xdr:to>
    <xdr:sp macro="" textlink="">
      <xdr:nvSpPr>
        <xdr:cNvPr id="401" name="楕円 400"/>
        <xdr:cNvSpPr/>
      </xdr:nvSpPr>
      <xdr:spPr>
        <a:xfrm>
          <a:off x="2127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80010</xdr:rowOff>
    </xdr:from>
    <xdr:to>
      <xdr:col>116</xdr:col>
      <xdr:colOff>63500</xdr:colOff>
      <xdr:row>39</xdr:row>
      <xdr:rowOff>83820</xdr:rowOff>
    </xdr:to>
    <xdr:cxnSp macro="">
      <xdr:nvCxnSpPr>
        <xdr:cNvPr id="402" name="直線コネクタ 401"/>
        <xdr:cNvCxnSpPr/>
      </xdr:nvCxnSpPr>
      <xdr:spPr>
        <a:xfrm flipV="1">
          <a:off x="21323300" y="6766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3"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4"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125747</xdr:rowOff>
    </xdr:from>
    <xdr:ext cx="469744" cy="259045"/>
    <xdr:sp macro="" textlink="">
      <xdr:nvSpPr>
        <xdr:cNvPr id="405" name="n_1mainValue【認定こども園・幼稚園・保育所】&#10;一人当たり面積"/>
        <xdr:cNvSpPr txBox="1"/>
      </xdr:nvSpPr>
      <xdr:spPr>
        <a:xfrm>
          <a:off x="210757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36"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5" name="楕円 444"/>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446" name="【学校施設】&#10;有形固定資産減価償却率該当値テキスト"/>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35741</xdr:rowOff>
    </xdr:from>
    <xdr:to>
      <xdr:col>81</xdr:col>
      <xdr:colOff>101600</xdr:colOff>
      <xdr:row>60</xdr:row>
      <xdr:rowOff>137341</xdr:rowOff>
    </xdr:to>
    <xdr:sp macro="" textlink="">
      <xdr:nvSpPr>
        <xdr:cNvPr id="447" name="楕円 446"/>
        <xdr:cNvSpPr/>
      </xdr:nvSpPr>
      <xdr:spPr>
        <a:xfrm>
          <a:off x="15430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86541</xdr:rowOff>
    </xdr:to>
    <xdr:cxnSp macro="">
      <xdr:nvCxnSpPr>
        <xdr:cNvPr id="448" name="直線コネクタ 447"/>
        <xdr:cNvCxnSpPr/>
      </xdr:nvCxnSpPr>
      <xdr:spPr>
        <a:xfrm flipV="1">
          <a:off x="15481300" y="1033598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9"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0"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128468</xdr:rowOff>
    </xdr:from>
    <xdr:ext cx="405111" cy="259045"/>
    <xdr:sp macro="" textlink="">
      <xdr:nvSpPr>
        <xdr:cNvPr id="451" name="n_1mainValue【学校施設】&#10;有形固定資産減価償却率"/>
        <xdr:cNvSpPr txBox="1"/>
      </xdr:nvSpPr>
      <xdr:spPr>
        <a:xfrm>
          <a:off x="152660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109448</xdr:rowOff>
    </xdr:from>
    <xdr:to>
      <xdr:col>116</xdr:col>
      <xdr:colOff>114300</xdr:colOff>
      <xdr:row>63</xdr:row>
      <xdr:rowOff>39598</xdr:rowOff>
    </xdr:to>
    <xdr:sp macro="" textlink="">
      <xdr:nvSpPr>
        <xdr:cNvPr id="488" name="楕円 487"/>
        <xdr:cNvSpPr/>
      </xdr:nvSpPr>
      <xdr:spPr>
        <a:xfrm>
          <a:off x="22110700" y="107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132325</xdr:rowOff>
    </xdr:from>
    <xdr:ext cx="469744" cy="259045"/>
    <xdr:sp macro="" textlink="">
      <xdr:nvSpPr>
        <xdr:cNvPr id="489" name="【学校施設】&#10;一人当たり面積該当値テキスト"/>
        <xdr:cNvSpPr txBox="1"/>
      </xdr:nvSpPr>
      <xdr:spPr>
        <a:xfrm>
          <a:off x="22199600" y="1059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114706</xdr:rowOff>
    </xdr:from>
    <xdr:to>
      <xdr:col>112</xdr:col>
      <xdr:colOff>38100</xdr:colOff>
      <xdr:row>63</xdr:row>
      <xdr:rowOff>44856</xdr:rowOff>
    </xdr:to>
    <xdr:sp macro="" textlink="">
      <xdr:nvSpPr>
        <xdr:cNvPr id="490" name="楕円 489"/>
        <xdr:cNvSpPr/>
      </xdr:nvSpPr>
      <xdr:spPr>
        <a:xfrm>
          <a:off x="21272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160248</xdr:rowOff>
    </xdr:from>
    <xdr:to>
      <xdr:col>116</xdr:col>
      <xdr:colOff>63500</xdr:colOff>
      <xdr:row>62</xdr:row>
      <xdr:rowOff>165506</xdr:rowOff>
    </xdr:to>
    <xdr:cxnSp macro="">
      <xdr:nvCxnSpPr>
        <xdr:cNvPr id="491" name="直線コネクタ 490"/>
        <xdr:cNvCxnSpPr/>
      </xdr:nvCxnSpPr>
      <xdr:spPr>
        <a:xfrm flipV="1">
          <a:off x="21323300" y="10790148"/>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35983</xdr:rowOff>
    </xdr:from>
    <xdr:ext cx="469744" cy="259045"/>
    <xdr:sp macro="" textlink="">
      <xdr:nvSpPr>
        <xdr:cNvPr id="494" name="n_1mainValue【学校施設】&#10;一人当たり面積"/>
        <xdr:cNvSpPr txBox="1"/>
      </xdr:nvSpPr>
      <xdr:spPr>
        <a:xfrm>
          <a:off x="210757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5" name="直線コネクタ 53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7" name="直線コネクタ 53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9" name="直線コネクタ 53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4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1" name="フローチャート: 判断 54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2" name="フローチャート: 判断 54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3" name="フローチャート: 判断 54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549" name="楕円 548"/>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550" name="【公民館】&#10;有形固定資産減価償却率該当値テキスト"/>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551" name="楕円 550"/>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76200</xdr:rowOff>
    </xdr:to>
    <xdr:cxnSp macro="">
      <xdr:nvCxnSpPr>
        <xdr:cNvPr id="552" name="直線コネクタ 551"/>
        <xdr:cNvCxnSpPr/>
      </xdr:nvCxnSpPr>
      <xdr:spPr>
        <a:xfrm flipV="1">
          <a:off x="15481300" y="1752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53"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54"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555"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6" name="直線コネクタ 5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7" name="テキスト ボックス 5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0" name="直線コネクタ 56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1" name="テキスト ボックス 57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5" name="直線コネクタ 574"/>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6"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7" name="直線コネクタ 576"/>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8"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9" name="直線コネクタ 578"/>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580"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1" name="フローチャート: 判断 580"/>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2" name="フローチャート: 判断 581"/>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3" name="フローチャート: 判断 582"/>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117983</xdr:rowOff>
    </xdr:from>
    <xdr:to>
      <xdr:col>116</xdr:col>
      <xdr:colOff>114300</xdr:colOff>
      <xdr:row>107</xdr:row>
      <xdr:rowOff>48133</xdr:rowOff>
    </xdr:to>
    <xdr:sp macro="" textlink="">
      <xdr:nvSpPr>
        <xdr:cNvPr id="589" name="楕円 588"/>
        <xdr:cNvSpPr/>
      </xdr:nvSpPr>
      <xdr:spPr>
        <a:xfrm>
          <a:off x="22110700" y="182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32910</xdr:rowOff>
    </xdr:from>
    <xdr:ext cx="469744" cy="259045"/>
    <xdr:sp macro="" textlink="">
      <xdr:nvSpPr>
        <xdr:cNvPr id="590" name="【公民館】&#10;一人当たり面積該当値テキスト"/>
        <xdr:cNvSpPr txBox="1"/>
      </xdr:nvSpPr>
      <xdr:spPr>
        <a:xfrm>
          <a:off x="22199600" y="1820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591" name="楕円 590"/>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168783</xdr:rowOff>
    </xdr:from>
    <xdr:to>
      <xdr:col>116</xdr:col>
      <xdr:colOff>63500</xdr:colOff>
      <xdr:row>106</xdr:row>
      <xdr:rowOff>169926</xdr:rowOff>
    </xdr:to>
    <xdr:cxnSp macro="">
      <xdr:nvCxnSpPr>
        <xdr:cNvPr id="592" name="直線コネクタ 591"/>
        <xdr:cNvCxnSpPr/>
      </xdr:nvCxnSpPr>
      <xdr:spPr>
        <a:xfrm flipV="1">
          <a:off x="21323300" y="1834248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93"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94"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595" name="n_1mainValue【公民館】&#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a:t>
          </a:r>
          <a:r>
            <a:rPr kumimoji="1" lang="ja-JP" altLang="en-US" sz="1100">
              <a:solidFill>
                <a:schemeClr val="dk1"/>
              </a:solidFill>
              <a:effectLst/>
              <a:latin typeface="+mn-lt"/>
              <a:ea typeface="+mn-ea"/>
              <a:cs typeface="+mn-cs"/>
            </a:rPr>
            <a:t>減価償却率のうち</a:t>
          </a:r>
          <a:r>
            <a:rPr kumimoji="1" lang="ja-JP" altLang="ja-JP" sz="1100">
              <a:solidFill>
                <a:schemeClr val="dk1"/>
              </a:solidFill>
              <a:effectLst/>
              <a:latin typeface="+mn-lt"/>
              <a:ea typeface="+mn-ea"/>
              <a:cs typeface="+mn-cs"/>
            </a:rPr>
            <a:t>、道路について</a:t>
          </a:r>
          <a:r>
            <a:rPr kumimoji="1" lang="ja-JP" altLang="en-US" sz="1100">
              <a:solidFill>
                <a:schemeClr val="dk1"/>
              </a:solidFill>
              <a:effectLst/>
              <a:latin typeface="+mn-lt"/>
              <a:ea typeface="+mn-ea"/>
              <a:cs typeface="+mn-cs"/>
            </a:rPr>
            <a:t>本村では</a:t>
          </a:r>
          <a:r>
            <a:rPr kumimoji="1" lang="ja-JP" altLang="ja-JP" sz="1100">
              <a:solidFill>
                <a:schemeClr val="dk1"/>
              </a:solidFill>
              <a:effectLst/>
              <a:latin typeface="+mn-lt"/>
              <a:ea typeface="+mn-ea"/>
              <a:cs typeface="+mn-cs"/>
            </a:rPr>
            <a:t>標準的な造成費をもとに再調達価格を算定したため、高い</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値になったも</a:t>
          </a:r>
          <a:r>
            <a:rPr kumimoji="1" lang="ja-JP" altLang="en-US" sz="1100">
              <a:solidFill>
                <a:schemeClr val="dk1"/>
              </a:solidFill>
              <a:effectLst/>
              <a:latin typeface="+mn-lt"/>
              <a:ea typeface="+mn-ea"/>
              <a:cs typeface="+mn-cs"/>
            </a:rPr>
            <a:t>のと考えられます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公営住宅や保育所、学校については平成２０年前後に建設もしくは大規模改修を実施しており、現時点での償却率は低くなっています。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施設量適正化の推進、長寿命化の推進</a:t>
          </a:r>
          <a:r>
            <a:rPr kumimoji="1" lang="ja-JP" altLang="en-US" sz="1100">
              <a:solidFill>
                <a:schemeClr val="dk1"/>
              </a:solidFill>
              <a:effectLst/>
              <a:latin typeface="+mn-lt"/>
              <a:ea typeface="+mn-ea"/>
              <a:cs typeface="+mn-cs"/>
            </a:rPr>
            <a:t>などを図ります。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
7,085
98.56
4,197,082
3,973,755
188,069
2,709,322
3,624,727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88" name="楕円 87"/>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89" name="【体育館・プール】&#10;有形固定資産減価償却率該当値テキスト"/>
        <xdr:cNvSpPr txBox="1"/>
      </xdr:nvSpPr>
      <xdr:spPr>
        <a:xfrm>
          <a:off x="4673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90" name="楕円 89"/>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26670</xdr:rowOff>
    </xdr:to>
    <xdr:cxnSp macro="">
      <xdr:nvCxnSpPr>
        <xdr:cNvPr id="91" name="直線コネクタ 90"/>
        <xdr:cNvCxnSpPr/>
      </xdr:nvCxnSpPr>
      <xdr:spPr>
        <a:xfrm flipV="1">
          <a:off x="3797300" y="10443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2" name="n_1main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1"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4"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11684</xdr:rowOff>
    </xdr:from>
    <xdr:to>
      <xdr:col>55</xdr:col>
      <xdr:colOff>50800</xdr:colOff>
      <xdr:row>63</xdr:row>
      <xdr:rowOff>113284</xdr:rowOff>
    </xdr:to>
    <xdr:sp macro="" textlink="">
      <xdr:nvSpPr>
        <xdr:cNvPr id="132" name="楕円 131"/>
        <xdr:cNvSpPr/>
      </xdr:nvSpPr>
      <xdr:spPr>
        <a:xfrm>
          <a:off x="10426700" y="108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161561</xdr:rowOff>
    </xdr:from>
    <xdr:ext cx="469744" cy="259045"/>
    <xdr:sp macro="" textlink="">
      <xdr:nvSpPr>
        <xdr:cNvPr id="133" name="【体育館・プール】&#10;一人当たり面積該当値テキスト"/>
        <xdr:cNvSpPr txBox="1"/>
      </xdr:nvSpPr>
      <xdr:spPr>
        <a:xfrm>
          <a:off x="10515600"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xdr:rowOff>
    </xdr:from>
    <xdr:to>
      <xdr:col>50</xdr:col>
      <xdr:colOff>165100</xdr:colOff>
      <xdr:row>63</xdr:row>
      <xdr:rowOff>114808</xdr:rowOff>
    </xdr:to>
    <xdr:sp macro="" textlink="">
      <xdr:nvSpPr>
        <xdr:cNvPr id="134" name="楕円 133"/>
        <xdr:cNvSpPr/>
      </xdr:nvSpPr>
      <xdr:spPr>
        <a:xfrm>
          <a:off x="9588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62484</xdr:rowOff>
    </xdr:from>
    <xdr:to>
      <xdr:col>55</xdr:col>
      <xdr:colOff>0</xdr:colOff>
      <xdr:row>63</xdr:row>
      <xdr:rowOff>64008</xdr:rowOff>
    </xdr:to>
    <xdr:cxnSp macro="">
      <xdr:nvCxnSpPr>
        <xdr:cNvPr id="135" name="直線コネクタ 134"/>
        <xdr:cNvCxnSpPr/>
      </xdr:nvCxnSpPr>
      <xdr:spPr>
        <a:xfrm flipV="1">
          <a:off x="9639300" y="1086383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105935</xdr:rowOff>
    </xdr:from>
    <xdr:ext cx="469744" cy="259045"/>
    <xdr:sp macro="" textlink="">
      <xdr:nvSpPr>
        <xdr:cNvPr id="136" name="n_1mainValue【体育館・プール】&#10;一人当たり面積"/>
        <xdr:cNvSpPr txBox="1"/>
      </xdr:nvSpPr>
      <xdr:spPr>
        <a:xfrm>
          <a:off x="9391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10177</xdr:rowOff>
    </xdr:from>
    <xdr:ext cx="405111" cy="259045"/>
    <xdr:sp macro="" textlink="">
      <xdr:nvSpPr>
        <xdr:cNvPr id="166" name="【福祉施設】&#10;有形固定資産減価償却率平均値テキスト"/>
        <xdr:cNvSpPr txBox="1"/>
      </xdr:nvSpPr>
      <xdr:spPr>
        <a:xfrm>
          <a:off x="4673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69"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1"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177" name="楕円 176"/>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110507</xdr:rowOff>
    </xdr:from>
    <xdr:ext cx="405111" cy="259045"/>
    <xdr:sp macro="" textlink="">
      <xdr:nvSpPr>
        <xdr:cNvPr id="178" name="【福祉施設】&#10;有形固定資産減価償却率該当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636</xdr:rowOff>
    </xdr:from>
    <xdr:to>
      <xdr:col>20</xdr:col>
      <xdr:colOff>38100</xdr:colOff>
      <xdr:row>85</xdr:row>
      <xdr:rowOff>102236</xdr:rowOff>
    </xdr:to>
    <xdr:sp macro="" textlink="">
      <xdr:nvSpPr>
        <xdr:cNvPr id="179" name="楕円 178"/>
        <xdr:cNvSpPr/>
      </xdr:nvSpPr>
      <xdr:spPr>
        <a:xfrm>
          <a:off x="3746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xdr:rowOff>
    </xdr:from>
    <xdr:to>
      <xdr:col>24</xdr:col>
      <xdr:colOff>63500</xdr:colOff>
      <xdr:row>85</xdr:row>
      <xdr:rowOff>51436</xdr:rowOff>
    </xdr:to>
    <xdr:cxnSp macro="">
      <xdr:nvCxnSpPr>
        <xdr:cNvPr id="180" name="直線コネクタ 179"/>
        <xdr:cNvCxnSpPr/>
      </xdr:nvCxnSpPr>
      <xdr:spPr>
        <a:xfrm flipV="1">
          <a:off x="3797300" y="145846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93363</xdr:rowOff>
    </xdr:from>
    <xdr:ext cx="405111" cy="259045"/>
    <xdr:sp macro="" textlink="">
      <xdr:nvSpPr>
        <xdr:cNvPr id="181" name="n_1mainValue【福祉施設】&#10;有形固定資産減価償却率"/>
        <xdr:cNvSpPr txBox="1"/>
      </xdr:nvSpPr>
      <xdr:spPr>
        <a:xfrm>
          <a:off x="35820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13"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4" name="フローチャート: 判断 213"/>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15"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46737</xdr:rowOff>
    </xdr:from>
    <xdr:to>
      <xdr:col>55</xdr:col>
      <xdr:colOff>50800</xdr:colOff>
      <xdr:row>83</xdr:row>
      <xdr:rowOff>148337</xdr:rowOff>
    </xdr:to>
    <xdr:sp macro="" textlink="">
      <xdr:nvSpPr>
        <xdr:cNvPr id="221" name="楕円 220"/>
        <xdr:cNvSpPr/>
      </xdr:nvSpPr>
      <xdr:spPr>
        <a:xfrm>
          <a:off x="104267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69614</xdr:rowOff>
    </xdr:from>
    <xdr:ext cx="469744" cy="259045"/>
    <xdr:sp macro="" textlink="">
      <xdr:nvSpPr>
        <xdr:cNvPr id="222" name="【福祉施設】&#10;一人当たり面積該当値テキスト"/>
        <xdr:cNvSpPr txBox="1"/>
      </xdr:nvSpPr>
      <xdr:spPr>
        <a:xfrm>
          <a:off x="10515600"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50546</xdr:rowOff>
    </xdr:from>
    <xdr:to>
      <xdr:col>50</xdr:col>
      <xdr:colOff>165100</xdr:colOff>
      <xdr:row>83</xdr:row>
      <xdr:rowOff>152146</xdr:rowOff>
    </xdr:to>
    <xdr:sp macro="" textlink="">
      <xdr:nvSpPr>
        <xdr:cNvPr id="223" name="楕円 222"/>
        <xdr:cNvSpPr/>
      </xdr:nvSpPr>
      <xdr:spPr>
        <a:xfrm>
          <a:off x="9588500" y="142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97537</xdr:rowOff>
    </xdr:from>
    <xdr:to>
      <xdr:col>55</xdr:col>
      <xdr:colOff>0</xdr:colOff>
      <xdr:row>83</xdr:row>
      <xdr:rowOff>101346</xdr:rowOff>
    </xdr:to>
    <xdr:cxnSp macro="">
      <xdr:nvCxnSpPr>
        <xdr:cNvPr id="224" name="直線コネクタ 223"/>
        <xdr:cNvCxnSpPr/>
      </xdr:nvCxnSpPr>
      <xdr:spPr>
        <a:xfrm flipV="1">
          <a:off x="9639300" y="1432788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168673</xdr:rowOff>
    </xdr:from>
    <xdr:ext cx="469744" cy="259045"/>
    <xdr:sp macro="" textlink="">
      <xdr:nvSpPr>
        <xdr:cNvPr id="225" name="n_1mainValue【福祉施設】&#10;一人当たり面積"/>
        <xdr:cNvSpPr txBox="1"/>
      </xdr:nvSpPr>
      <xdr:spPr>
        <a:xfrm>
          <a:off x="93917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66" name="直線コネクタ 26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6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68" name="直線コネクタ 26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6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70" name="直線コネクタ 26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7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72" name="フローチャート: 判断 27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73" name="フローチャート: 判断 27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74"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75" name="フローチャート: 判断 274"/>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76"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282" name="楕円 281"/>
        <xdr:cNvSpPr/>
      </xdr:nvSpPr>
      <xdr:spPr>
        <a:xfrm>
          <a:off x="16268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44467</xdr:rowOff>
    </xdr:from>
    <xdr:ext cx="405111" cy="259045"/>
    <xdr:sp macro="" textlink="">
      <xdr:nvSpPr>
        <xdr:cNvPr id="283" name="【一般廃棄物処理施設】&#10;有形固定資産減価償却率該当値テキスト"/>
        <xdr:cNvSpPr txBox="1"/>
      </xdr:nvSpPr>
      <xdr:spPr>
        <a:xfrm>
          <a:off x="16357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284" name="楕円 283"/>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123825</xdr:rowOff>
    </xdr:to>
    <xdr:cxnSp macro="">
      <xdr:nvCxnSpPr>
        <xdr:cNvPr id="285" name="直線コネクタ 284"/>
        <xdr:cNvCxnSpPr/>
      </xdr:nvCxnSpPr>
      <xdr:spPr>
        <a:xfrm flipV="1">
          <a:off x="15481300" y="64160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286" name="n_1main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7" name="直線コネクタ 2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8" name="テキスト ボックス 29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9" name="直線コネクタ 2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00" name="テキスト ボックス 29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1" name="直線コネクタ 3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2" name="テキスト ボックス 30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3" name="直線コネクタ 3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4" name="テキスト ボックス 30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5" name="直線コネクタ 3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06" name="テキスト ボックス 30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7" name="直線コネクタ 3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8" name="テキスト ボックス 30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0" name="テキスト ボックス 30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12" name="直線コネクタ 311"/>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13"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14" name="直線コネクタ 313"/>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15"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16" name="直線コネクタ 315"/>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17"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18" name="フローチャート: 判断 317"/>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19" name="フローチャート: 判断 318"/>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320"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21" name="フローチャート: 判断 320"/>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22"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3" name="テキスト ボックス 3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4" name="テキスト ボックス 3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5" name="テキスト ボックス 3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6" name="テキスト ボックス 3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7" name="テキスト ボックス 3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164745</xdr:rowOff>
    </xdr:from>
    <xdr:to>
      <xdr:col>116</xdr:col>
      <xdr:colOff>114300</xdr:colOff>
      <xdr:row>37</xdr:row>
      <xdr:rowOff>94895</xdr:rowOff>
    </xdr:to>
    <xdr:sp macro="" textlink="">
      <xdr:nvSpPr>
        <xdr:cNvPr id="328" name="楕円 327"/>
        <xdr:cNvSpPr/>
      </xdr:nvSpPr>
      <xdr:spPr>
        <a:xfrm>
          <a:off x="22110700" y="63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16172</xdr:rowOff>
    </xdr:from>
    <xdr:ext cx="599010" cy="259045"/>
    <xdr:sp macro="" textlink="">
      <xdr:nvSpPr>
        <xdr:cNvPr id="329" name="【一般廃棄物処理施設】&#10;一人当たり有形固定資産（償却資産）額該当値テキスト"/>
        <xdr:cNvSpPr txBox="1"/>
      </xdr:nvSpPr>
      <xdr:spPr>
        <a:xfrm>
          <a:off x="22199600" y="618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551</xdr:rowOff>
    </xdr:from>
    <xdr:to>
      <xdr:col>112</xdr:col>
      <xdr:colOff>38100</xdr:colOff>
      <xdr:row>37</xdr:row>
      <xdr:rowOff>102151</xdr:rowOff>
    </xdr:to>
    <xdr:sp macro="" textlink="">
      <xdr:nvSpPr>
        <xdr:cNvPr id="330" name="楕円 329"/>
        <xdr:cNvSpPr/>
      </xdr:nvSpPr>
      <xdr:spPr>
        <a:xfrm>
          <a:off x="21272500" y="63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44095</xdr:rowOff>
    </xdr:from>
    <xdr:to>
      <xdr:col>116</xdr:col>
      <xdr:colOff>63500</xdr:colOff>
      <xdr:row>37</xdr:row>
      <xdr:rowOff>51351</xdr:rowOff>
    </xdr:to>
    <xdr:cxnSp macro="">
      <xdr:nvCxnSpPr>
        <xdr:cNvPr id="331" name="直線コネクタ 330"/>
        <xdr:cNvCxnSpPr/>
      </xdr:nvCxnSpPr>
      <xdr:spPr>
        <a:xfrm flipV="1">
          <a:off x="21323300" y="6387745"/>
          <a:ext cx="838200" cy="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118678</xdr:rowOff>
    </xdr:from>
    <xdr:ext cx="599010" cy="259045"/>
    <xdr:sp macro="" textlink="">
      <xdr:nvSpPr>
        <xdr:cNvPr id="332" name="n_1mainValue【一般廃棄物処理施設】&#10;一人当たり有形固定資産（償却資産）額"/>
        <xdr:cNvSpPr txBox="1"/>
      </xdr:nvSpPr>
      <xdr:spPr>
        <a:xfrm>
          <a:off x="21011095" y="611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8" name="正方形/長方形 34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9" name="正方形/長方形 3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0" name="正方形/長方形 3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1" name="正方形/長方形 3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2" name="正方形/長方形 3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3" name="正方形/長方形 3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4" name="正方形/長方形 3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5" name="正方形/長方形 3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6" name="正方形/長方形 3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7" name="テキスト ボックス 3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8" name="直線コネクタ 3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9" name="直線コネクタ 3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0" name="テキスト ボックス 3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1" name="直線コネクタ 3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2" name="テキスト ボックス 3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3" name="直線コネクタ 3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4" name="テキスト ボックス 3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5" name="直線コネクタ 3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6" name="テキスト ボックス 3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7" name="直線コネクタ 3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8" name="テキスト ボックス 3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9" name="直線コネクタ 3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0" name="テキスト ボックス 3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1" name="直線コネクタ 3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2" name="テキスト ボックス 3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74" name="直線コネクタ 373"/>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75"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76" name="直線コネクタ 375"/>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77"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78" name="直線コネクタ 377"/>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379"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80" name="フローチャート: 判断 379"/>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81" name="フローチャート: 判断 38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82"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83" name="フローチャート: 判断 382"/>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84"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5" name="テキスト ボックス 3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6" name="テキスト ボックス 3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7" name="テキスト ボックス 3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8" name="テキスト ボックス 3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9" name="テキスト ボックス 3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390" name="楕円 389"/>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153688</xdr:rowOff>
    </xdr:from>
    <xdr:ext cx="405111" cy="259045"/>
    <xdr:sp macro="" textlink="">
      <xdr:nvSpPr>
        <xdr:cNvPr id="391" name="【消防施設】&#10;有形固定資産減価償却率該当値テキスト"/>
        <xdr:cNvSpPr txBox="1"/>
      </xdr:nvSpPr>
      <xdr:spPr>
        <a:xfrm>
          <a:off x="16357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122827</xdr:rowOff>
    </xdr:from>
    <xdr:to>
      <xdr:col>81</xdr:col>
      <xdr:colOff>101600</xdr:colOff>
      <xdr:row>86</xdr:row>
      <xdr:rowOff>52977</xdr:rowOff>
    </xdr:to>
    <xdr:sp macro="" textlink="">
      <xdr:nvSpPr>
        <xdr:cNvPr id="392" name="楕円 391"/>
        <xdr:cNvSpPr/>
      </xdr:nvSpPr>
      <xdr:spPr>
        <a:xfrm>
          <a:off x="15430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86</xdr:row>
      <xdr:rowOff>2177</xdr:rowOff>
    </xdr:to>
    <xdr:cxnSp macro="">
      <xdr:nvCxnSpPr>
        <xdr:cNvPr id="393" name="直線コネクタ 392"/>
        <xdr:cNvCxnSpPr/>
      </xdr:nvCxnSpPr>
      <xdr:spPr>
        <a:xfrm flipV="1">
          <a:off x="15481300" y="14691361"/>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44104</xdr:rowOff>
    </xdr:from>
    <xdr:ext cx="405111" cy="259045"/>
    <xdr:sp macro="" textlink="">
      <xdr:nvSpPr>
        <xdr:cNvPr id="394" name="n_1mainValue【消防施設】&#10;有形固定資産減価償却率"/>
        <xdr:cNvSpPr txBox="1"/>
      </xdr:nvSpPr>
      <xdr:spPr>
        <a:xfrm>
          <a:off x="152660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5" name="正方形/長方形 3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6" name="正方形/長方形 3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7" name="正方形/長方形 3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8" name="正方形/長方形 3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9" name="正方形/長方形 3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0" name="正方形/長方形 3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1" name="正方形/長方形 4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2" name="正方形/長方形 4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3" name="テキスト ボックス 4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4" name="直線コネクタ 4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5" name="直線コネクタ 40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6" name="テキスト ボックス 40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7" name="直線コネクタ 40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8" name="テキスト ボックス 40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9" name="直線コネクタ 40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10" name="テキスト ボックス 40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11" name="直線コネクタ 41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2" name="テキスト ボックス 41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3" name="直線コネクタ 41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4" name="テキスト ボックス 41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5" name="直線コネクタ 41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6" name="テキスト ボックス 41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7" name="直線コネクタ 4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8" name="テキスト ボックス 4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20" name="直線コネクタ 419"/>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21"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22" name="直線コネクタ 421"/>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23"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24" name="直線コネクタ 42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425"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26" name="フローチャート: 判断 425"/>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27" name="フローチャート: 判断 426"/>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28"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29" name="フローチャート: 判断 428"/>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30"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1" name="テキスト ボックス 4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2" name="テキスト ボックス 4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3" name="テキスト ボックス 4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4" name="テキスト ボックス 4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5" name="テキスト ボックス 4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87449</xdr:rowOff>
    </xdr:from>
    <xdr:to>
      <xdr:col>116</xdr:col>
      <xdr:colOff>114300</xdr:colOff>
      <xdr:row>87</xdr:row>
      <xdr:rowOff>17599</xdr:rowOff>
    </xdr:to>
    <xdr:sp macro="" textlink="">
      <xdr:nvSpPr>
        <xdr:cNvPr id="436" name="楕円 435"/>
        <xdr:cNvSpPr/>
      </xdr:nvSpPr>
      <xdr:spPr>
        <a:xfrm>
          <a:off x="22110700" y="148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2376</xdr:rowOff>
    </xdr:from>
    <xdr:ext cx="469744" cy="259045"/>
    <xdr:sp macro="" textlink="">
      <xdr:nvSpPr>
        <xdr:cNvPr id="437" name="【消防施設】&#10;一人当たり面積該当値テキスト"/>
        <xdr:cNvSpPr txBox="1"/>
      </xdr:nvSpPr>
      <xdr:spPr>
        <a:xfrm>
          <a:off x="22199600" y="1474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87449</xdr:rowOff>
    </xdr:from>
    <xdr:to>
      <xdr:col>112</xdr:col>
      <xdr:colOff>38100</xdr:colOff>
      <xdr:row>87</xdr:row>
      <xdr:rowOff>17599</xdr:rowOff>
    </xdr:to>
    <xdr:sp macro="" textlink="">
      <xdr:nvSpPr>
        <xdr:cNvPr id="438" name="楕円 437"/>
        <xdr:cNvSpPr/>
      </xdr:nvSpPr>
      <xdr:spPr>
        <a:xfrm>
          <a:off x="21272500" y="148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138249</xdr:rowOff>
    </xdr:from>
    <xdr:to>
      <xdr:col>116</xdr:col>
      <xdr:colOff>63500</xdr:colOff>
      <xdr:row>86</xdr:row>
      <xdr:rowOff>138249</xdr:rowOff>
    </xdr:to>
    <xdr:cxnSp macro="">
      <xdr:nvCxnSpPr>
        <xdr:cNvPr id="439" name="直線コネクタ 438"/>
        <xdr:cNvCxnSpPr/>
      </xdr:nvCxnSpPr>
      <xdr:spPr>
        <a:xfrm>
          <a:off x="21323300" y="148829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8726</xdr:rowOff>
    </xdr:from>
    <xdr:ext cx="469744" cy="259045"/>
    <xdr:sp macro="" textlink="">
      <xdr:nvSpPr>
        <xdr:cNvPr id="440" name="n_1mainValue【消防施設】&#10;一人当たり面積"/>
        <xdr:cNvSpPr txBox="1"/>
      </xdr:nvSpPr>
      <xdr:spPr>
        <a:xfrm>
          <a:off x="21075727" y="1492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51" name="テキスト ボックス 4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3" name="テキスト ボックス 4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1" name="テキスト ボックス 4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3" name="テキスト ボックス 4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65" name="直線コネクタ 46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7" name="直線コネクタ 46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9" name="直線コネクタ 4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7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71" name="フローチャート: 判断 47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72" name="フローチャート: 判断 47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73"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74" name="フローチャート: 判断 47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7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6" name="テキスト ボックス 4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481" name="楕円 480"/>
        <xdr:cNvSpPr/>
      </xdr:nvSpPr>
      <xdr:spPr>
        <a:xfrm>
          <a:off x="16268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482" name="【庁舎】&#10;有形固定資産減価償却率該当値テキスト"/>
        <xdr:cNvSpPr txBox="1"/>
      </xdr:nvSpPr>
      <xdr:spPr>
        <a:xfrm>
          <a:off x="16357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483" name="楕円 482"/>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125730</xdr:rowOff>
    </xdr:to>
    <xdr:cxnSp macro="">
      <xdr:nvCxnSpPr>
        <xdr:cNvPr id="484" name="直線コネクタ 483"/>
        <xdr:cNvCxnSpPr/>
      </xdr:nvCxnSpPr>
      <xdr:spPr>
        <a:xfrm>
          <a:off x="15481300" y="17781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485" name="n_1main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6" name="直線コネクタ 4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7" name="テキスト ボックス 4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8" name="直線コネクタ 4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9" name="テキスト ボックス 4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0" name="直線コネクタ 4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1" name="テキスト ボックス 5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2" name="直線コネクタ 5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3" name="テキスト ボックス 5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4" name="直線コネクタ 5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5" name="テキスト ボックス 5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6" name="直線コネクタ 5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7" name="テキスト ボックス 5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11" name="直線コネクタ 510"/>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12"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13" name="直線コネクタ 512"/>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14"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15" name="直線コネクタ 514"/>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516"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17" name="フローチャート: 判断 516"/>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18" name="フローチャート: 判断 517"/>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19"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20" name="フローチャート: 判断 519"/>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21"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35198</xdr:rowOff>
    </xdr:from>
    <xdr:to>
      <xdr:col>116</xdr:col>
      <xdr:colOff>114300</xdr:colOff>
      <xdr:row>106</xdr:row>
      <xdr:rowOff>136798</xdr:rowOff>
    </xdr:to>
    <xdr:sp macro="" textlink="">
      <xdr:nvSpPr>
        <xdr:cNvPr id="527" name="楕円 526"/>
        <xdr:cNvSpPr/>
      </xdr:nvSpPr>
      <xdr:spPr>
        <a:xfrm>
          <a:off x="22110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13625</xdr:rowOff>
    </xdr:from>
    <xdr:ext cx="469744" cy="259045"/>
    <xdr:sp macro="" textlink="">
      <xdr:nvSpPr>
        <xdr:cNvPr id="528" name="【庁舎】&#10;一人当たり面積該当値テキスト"/>
        <xdr:cNvSpPr txBox="1"/>
      </xdr:nvSpPr>
      <xdr:spPr>
        <a:xfrm>
          <a:off x="22199600"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529" name="楕円 528"/>
        <xdr:cNvSpPr/>
      </xdr:nvSpPr>
      <xdr:spPr>
        <a:xfrm>
          <a:off x="2127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85998</xdr:rowOff>
    </xdr:from>
    <xdr:to>
      <xdr:col>116</xdr:col>
      <xdr:colOff>63500</xdr:colOff>
      <xdr:row>106</xdr:row>
      <xdr:rowOff>89263</xdr:rowOff>
    </xdr:to>
    <xdr:cxnSp macro="">
      <xdr:nvCxnSpPr>
        <xdr:cNvPr id="530" name="直線コネクタ 529"/>
        <xdr:cNvCxnSpPr/>
      </xdr:nvCxnSpPr>
      <xdr:spPr>
        <a:xfrm flipV="1">
          <a:off x="21323300" y="182596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531" name="n_1mainValue【庁舎】&#10;一人当たり面積"/>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体育館</a:t>
          </a:r>
          <a:r>
            <a:rPr kumimoji="1" lang="ja-JP" altLang="ja-JP" sz="1100">
              <a:solidFill>
                <a:schemeClr val="dk1"/>
              </a:solidFill>
              <a:effectLst/>
              <a:latin typeface="+mn-lt"/>
              <a:ea typeface="+mn-ea"/>
              <a:cs typeface="+mn-cs"/>
            </a:rPr>
            <a:t>については平成２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年前後に大規模改修を実施しており、現時点での償却率は低くなっています</a:t>
          </a:r>
          <a:r>
            <a:rPr kumimoji="1" lang="ja-JP" altLang="en-US" sz="1100">
              <a:solidFill>
                <a:schemeClr val="dk1"/>
              </a:solidFill>
              <a:effectLst/>
              <a:latin typeface="+mn-lt"/>
              <a:ea typeface="+mn-ea"/>
              <a:cs typeface="+mn-cs"/>
            </a:rPr>
            <a:t>が、他の施設は比較的償却が進んでいることから、</a:t>
          </a:r>
          <a:r>
            <a:rPr kumimoji="1" lang="ja-JP" altLang="ja-JP" sz="1100">
              <a:solidFill>
                <a:schemeClr val="dk1"/>
              </a:solidFill>
              <a:effectLst/>
              <a:latin typeface="+mn-lt"/>
              <a:ea typeface="+mn-ea"/>
              <a:cs typeface="+mn-cs"/>
            </a:rPr>
            <a:t>今後は施設量適正化の推進、長寿命化の推進などを図ります。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
7,085
98.56
4,197,082
3,973,755
188,069
2,709,322
3,624,727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類似団体平均をやや上回るものの、全国及び長野県平均を大きく下回っている状況である。近年は増加傾向（平成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ずつ増加）にあるが、引き続き自主財源である村税収入の確保に向け住宅整備など移住施策を促進するとともに、村内に「にぎわいの場」を創出し産業の振興を図り、財政力の更なる向上に努める。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163285</xdr:rowOff>
    </xdr:to>
    <xdr:cxnSp macro="">
      <xdr:nvCxnSpPr>
        <xdr:cNvPr id="70" name="直線コネクタ 69"/>
        <xdr:cNvCxnSpPr/>
      </xdr:nvCxnSpPr>
      <xdr:spPr>
        <a:xfrm flipV="1">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3" name="直線コネクタ 72"/>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9" name="楕円 88"/>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0"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4" name="テキスト ボックス 93"/>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当初予算編成方針及び当初予算編成要領に基づき、経常的経費（特に物件費について前年比△５％）の抑制を図っていることなどから、類似団体平均を下回っている。しかしながら、新規職員の採用（</a:t>
          </a:r>
          <a:r>
            <a:rPr kumimoji="1" lang="en-US" altLang="ja-JP" sz="1300">
              <a:latin typeface="ＭＳ Ｐゴシック" panose="020B0600070205080204" pitchFamily="50" charset="-128"/>
              <a:ea typeface="ＭＳ Ｐゴシック" panose="020B0600070205080204" pitchFamily="50" charset="-128"/>
            </a:rPr>
            <a:t>H28-2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人）による人件費や扶助費などの増加により、現在の水準が悪化することが想定されることから、引き続き経費の節減に努める。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37338</xdr:rowOff>
    </xdr:to>
    <xdr:cxnSp macro="">
      <xdr:nvCxnSpPr>
        <xdr:cNvPr id="131" name="直線コネクタ 130"/>
        <xdr:cNvCxnSpPr/>
      </xdr:nvCxnSpPr>
      <xdr:spPr>
        <a:xfrm flipV="1">
          <a:off x="4114800" y="1043305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61</xdr:row>
      <xdr:rowOff>37338</xdr:rowOff>
    </xdr:to>
    <xdr:cxnSp macro="">
      <xdr:nvCxnSpPr>
        <xdr:cNvPr id="134" name="直線コネクタ 133"/>
        <xdr:cNvCxnSpPr/>
      </xdr:nvCxnSpPr>
      <xdr:spPr>
        <a:xfrm>
          <a:off x="3225800" y="104427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60</xdr:row>
      <xdr:rowOff>155702</xdr:rowOff>
    </xdr:to>
    <xdr:cxnSp macro="">
      <xdr:nvCxnSpPr>
        <xdr:cNvPr id="137" name="直線コネクタ 136"/>
        <xdr:cNvCxnSpPr/>
      </xdr:nvCxnSpPr>
      <xdr:spPr>
        <a:xfrm>
          <a:off x="2336800" y="104040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61</xdr:row>
      <xdr:rowOff>104902</xdr:rowOff>
    </xdr:to>
    <xdr:cxnSp macro="">
      <xdr:nvCxnSpPr>
        <xdr:cNvPr id="140" name="直線コネクタ 139"/>
        <xdr:cNvCxnSpPr/>
      </xdr:nvCxnSpPr>
      <xdr:spPr>
        <a:xfrm flipV="1">
          <a:off x="1447800" y="1040409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0" name="楕円 149"/>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1"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2" name="楕円 151"/>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3" name="テキスト ボックス 152"/>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104902</xdr:rowOff>
    </xdr:from>
    <xdr:to>
      <xdr:col>15</xdr:col>
      <xdr:colOff>133350</xdr:colOff>
      <xdr:row>61</xdr:row>
      <xdr:rowOff>35052</xdr:rowOff>
    </xdr:to>
    <xdr:sp macro="" textlink="">
      <xdr:nvSpPr>
        <xdr:cNvPr id="154" name="楕円 153"/>
        <xdr:cNvSpPr/>
      </xdr:nvSpPr>
      <xdr:spPr>
        <a:xfrm>
          <a:off x="3175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45229</xdr:rowOff>
    </xdr:from>
    <xdr:ext cx="762000" cy="259045"/>
    <xdr:sp macro="" textlink="">
      <xdr:nvSpPr>
        <xdr:cNvPr id="155" name="テキスト ボックス 154"/>
        <xdr:cNvSpPr txBox="1"/>
      </xdr:nvSpPr>
      <xdr:spPr>
        <a:xfrm>
          <a:off x="2844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66294</xdr:rowOff>
    </xdr:from>
    <xdr:to>
      <xdr:col>11</xdr:col>
      <xdr:colOff>82550</xdr:colOff>
      <xdr:row>60</xdr:row>
      <xdr:rowOff>167894</xdr:rowOff>
    </xdr:to>
    <xdr:sp macro="" textlink="">
      <xdr:nvSpPr>
        <xdr:cNvPr id="156" name="楕円 155"/>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6621</xdr:rowOff>
    </xdr:from>
    <xdr:ext cx="762000" cy="259045"/>
    <xdr:sp macro="" textlink="">
      <xdr:nvSpPr>
        <xdr:cNvPr id="157" name="テキスト ボックス 156"/>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8" name="楕円 157"/>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59" name="テキスト ボックス 158"/>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当初予算編成方針及び当初予算編成要領に基づき、経常的経費（特に物件費について前年比△５％）の抑制を図っていることなどから、類似団体平均を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下回っている。しかしながら、新規職員の採用（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人）による人件費の増加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公共施設の老朽化に伴う維持補修費の増などが見込まれるため、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引き続き経費の節減に努める。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170064</xdr:rowOff>
    </xdr:from>
    <xdr:to>
      <xdr:col>23</xdr:col>
      <xdr:colOff>133350</xdr:colOff>
      <xdr:row>82</xdr:row>
      <xdr:rowOff>20020</xdr:rowOff>
    </xdr:to>
    <xdr:cxnSp macro="">
      <xdr:nvCxnSpPr>
        <xdr:cNvPr id="196" name="直線コネクタ 195"/>
        <xdr:cNvCxnSpPr/>
      </xdr:nvCxnSpPr>
      <xdr:spPr>
        <a:xfrm flipV="1">
          <a:off x="4114800" y="14057514"/>
          <a:ext cx="8382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163074</xdr:rowOff>
    </xdr:from>
    <xdr:to>
      <xdr:col>19</xdr:col>
      <xdr:colOff>133350</xdr:colOff>
      <xdr:row>82</xdr:row>
      <xdr:rowOff>20020</xdr:rowOff>
    </xdr:to>
    <xdr:cxnSp macro="">
      <xdr:nvCxnSpPr>
        <xdr:cNvPr id="199" name="直線コネクタ 198"/>
        <xdr:cNvCxnSpPr/>
      </xdr:nvCxnSpPr>
      <xdr:spPr>
        <a:xfrm>
          <a:off x="3225800" y="14050524"/>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134525</xdr:rowOff>
    </xdr:from>
    <xdr:to>
      <xdr:col>15</xdr:col>
      <xdr:colOff>82550</xdr:colOff>
      <xdr:row>81</xdr:row>
      <xdr:rowOff>163074</xdr:rowOff>
    </xdr:to>
    <xdr:cxnSp macro="">
      <xdr:nvCxnSpPr>
        <xdr:cNvPr id="202" name="直線コネクタ 201"/>
        <xdr:cNvCxnSpPr/>
      </xdr:nvCxnSpPr>
      <xdr:spPr>
        <a:xfrm>
          <a:off x="2336800" y="14021975"/>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99932</xdr:rowOff>
    </xdr:from>
    <xdr:to>
      <xdr:col>11</xdr:col>
      <xdr:colOff>31750</xdr:colOff>
      <xdr:row>81</xdr:row>
      <xdr:rowOff>134525</xdr:rowOff>
    </xdr:to>
    <xdr:cxnSp macro="">
      <xdr:nvCxnSpPr>
        <xdr:cNvPr id="205" name="直線コネクタ 204"/>
        <xdr:cNvCxnSpPr/>
      </xdr:nvCxnSpPr>
      <xdr:spPr>
        <a:xfrm>
          <a:off x="1447800" y="13987382"/>
          <a:ext cx="889000" cy="3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119264</xdr:rowOff>
    </xdr:from>
    <xdr:to>
      <xdr:col>23</xdr:col>
      <xdr:colOff>184150</xdr:colOff>
      <xdr:row>82</xdr:row>
      <xdr:rowOff>49414</xdr:rowOff>
    </xdr:to>
    <xdr:sp macro="" textlink="">
      <xdr:nvSpPr>
        <xdr:cNvPr id="215" name="楕円 214"/>
        <xdr:cNvSpPr/>
      </xdr:nvSpPr>
      <xdr:spPr>
        <a:xfrm>
          <a:off x="4902200" y="140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135791</xdr:rowOff>
    </xdr:from>
    <xdr:ext cx="762000" cy="259045"/>
    <xdr:sp macro="" textlink="">
      <xdr:nvSpPr>
        <xdr:cNvPr id="216" name="人件費・物件費等の状況該当値テキスト"/>
        <xdr:cNvSpPr txBox="1"/>
      </xdr:nvSpPr>
      <xdr:spPr>
        <a:xfrm>
          <a:off x="5041900" y="138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140670</xdr:rowOff>
    </xdr:from>
    <xdr:to>
      <xdr:col>19</xdr:col>
      <xdr:colOff>184150</xdr:colOff>
      <xdr:row>82</xdr:row>
      <xdr:rowOff>70820</xdr:rowOff>
    </xdr:to>
    <xdr:sp macro="" textlink="">
      <xdr:nvSpPr>
        <xdr:cNvPr id="217" name="楕円 216"/>
        <xdr:cNvSpPr/>
      </xdr:nvSpPr>
      <xdr:spPr>
        <a:xfrm>
          <a:off x="4064000" y="140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80997</xdr:rowOff>
    </xdr:from>
    <xdr:ext cx="736600" cy="259045"/>
    <xdr:sp macro="" textlink="">
      <xdr:nvSpPr>
        <xdr:cNvPr id="218" name="テキスト ボックス 217"/>
        <xdr:cNvSpPr txBox="1"/>
      </xdr:nvSpPr>
      <xdr:spPr>
        <a:xfrm>
          <a:off x="3733800" y="1379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112274</xdr:rowOff>
    </xdr:from>
    <xdr:to>
      <xdr:col>15</xdr:col>
      <xdr:colOff>133350</xdr:colOff>
      <xdr:row>82</xdr:row>
      <xdr:rowOff>42424</xdr:rowOff>
    </xdr:to>
    <xdr:sp macro="" textlink="">
      <xdr:nvSpPr>
        <xdr:cNvPr id="219" name="楕円 218"/>
        <xdr:cNvSpPr/>
      </xdr:nvSpPr>
      <xdr:spPr>
        <a:xfrm>
          <a:off x="3175000" y="13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52601</xdr:rowOff>
    </xdr:from>
    <xdr:ext cx="762000" cy="259045"/>
    <xdr:sp macro="" textlink="">
      <xdr:nvSpPr>
        <xdr:cNvPr id="220" name="テキスト ボックス 219"/>
        <xdr:cNvSpPr txBox="1"/>
      </xdr:nvSpPr>
      <xdr:spPr>
        <a:xfrm>
          <a:off x="2844800" y="137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83725</xdr:rowOff>
    </xdr:from>
    <xdr:to>
      <xdr:col>11</xdr:col>
      <xdr:colOff>82550</xdr:colOff>
      <xdr:row>82</xdr:row>
      <xdr:rowOff>13875</xdr:rowOff>
    </xdr:to>
    <xdr:sp macro="" textlink="">
      <xdr:nvSpPr>
        <xdr:cNvPr id="221" name="楕円 220"/>
        <xdr:cNvSpPr/>
      </xdr:nvSpPr>
      <xdr:spPr>
        <a:xfrm>
          <a:off x="2286000" y="139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24052</xdr:rowOff>
    </xdr:from>
    <xdr:ext cx="762000" cy="259045"/>
    <xdr:sp macro="" textlink="">
      <xdr:nvSpPr>
        <xdr:cNvPr id="222" name="テキスト ボックス 221"/>
        <xdr:cNvSpPr txBox="1"/>
      </xdr:nvSpPr>
      <xdr:spPr>
        <a:xfrm>
          <a:off x="1955800" y="137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49132</xdr:rowOff>
    </xdr:from>
    <xdr:to>
      <xdr:col>7</xdr:col>
      <xdr:colOff>31750</xdr:colOff>
      <xdr:row>81</xdr:row>
      <xdr:rowOff>150732</xdr:rowOff>
    </xdr:to>
    <xdr:sp macro="" textlink="">
      <xdr:nvSpPr>
        <xdr:cNvPr id="223" name="楕円 222"/>
        <xdr:cNvSpPr/>
      </xdr:nvSpPr>
      <xdr:spPr>
        <a:xfrm>
          <a:off x="1397000" y="139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160909</xdr:rowOff>
    </xdr:from>
    <xdr:ext cx="762000" cy="259045"/>
    <xdr:sp macro="" textlink="">
      <xdr:nvSpPr>
        <xdr:cNvPr id="224" name="テキスト ボックス 223"/>
        <xdr:cNvSpPr txBox="1"/>
      </xdr:nvSpPr>
      <xdr:spPr>
        <a:xfrm>
          <a:off x="1066800" y="1370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類似団体平均を下回っており、今後も事務事業や職員配置の見直しなどにより給与水準の抑制に努めたい。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84</xdr:row>
      <xdr:rowOff>74507</xdr:rowOff>
    </xdr:to>
    <xdr:cxnSp macro="">
      <xdr:nvCxnSpPr>
        <xdr:cNvPr id="258" name="直線コネクタ 257"/>
        <xdr:cNvCxnSpPr/>
      </xdr:nvCxnSpPr>
      <xdr:spPr>
        <a:xfrm>
          <a:off x="16179800" y="14476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84</xdr:row>
      <xdr:rowOff>106680</xdr:rowOff>
    </xdr:to>
    <xdr:cxnSp macro="">
      <xdr:nvCxnSpPr>
        <xdr:cNvPr id="261" name="直線コネクタ 260"/>
        <xdr:cNvCxnSpPr/>
      </xdr:nvCxnSpPr>
      <xdr:spPr>
        <a:xfrm flipV="1">
          <a:off x="15290800" y="144763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106680</xdr:rowOff>
    </xdr:to>
    <xdr:cxnSp macro="">
      <xdr:nvCxnSpPr>
        <xdr:cNvPr id="264" name="直線コネクタ 263"/>
        <xdr:cNvCxnSpPr/>
      </xdr:nvCxnSpPr>
      <xdr:spPr>
        <a:xfrm>
          <a:off x="14401800" y="1448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117263</xdr:rowOff>
    </xdr:from>
    <xdr:to>
      <xdr:col>68</xdr:col>
      <xdr:colOff>152400</xdr:colOff>
      <xdr:row>84</xdr:row>
      <xdr:rowOff>82550</xdr:rowOff>
    </xdr:to>
    <xdr:cxnSp macro="">
      <xdr:nvCxnSpPr>
        <xdr:cNvPr id="267" name="直線コネクタ 266"/>
        <xdr:cNvCxnSpPr/>
      </xdr:nvCxnSpPr>
      <xdr:spPr>
        <a:xfrm>
          <a:off x="13512800" y="143476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7" name="楕円 276"/>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8"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23707</xdr:rowOff>
    </xdr:from>
    <xdr:to>
      <xdr:col>77</xdr:col>
      <xdr:colOff>95250</xdr:colOff>
      <xdr:row>84</xdr:row>
      <xdr:rowOff>125307</xdr:rowOff>
    </xdr:to>
    <xdr:sp macro="" textlink="">
      <xdr:nvSpPr>
        <xdr:cNvPr id="279" name="楕円 278"/>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135484</xdr:rowOff>
    </xdr:from>
    <xdr:ext cx="736600" cy="259045"/>
    <xdr:sp macro="" textlink="">
      <xdr:nvSpPr>
        <xdr:cNvPr id="280" name="テキスト ボックス 279"/>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81" name="楕円 280"/>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82" name="テキスト ボックス 281"/>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4" name="テキスト ボックス 28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66463</xdr:rowOff>
    </xdr:from>
    <xdr:to>
      <xdr:col>64</xdr:col>
      <xdr:colOff>152400</xdr:colOff>
      <xdr:row>83</xdr:row>
      <xdr:rowOff>168063</xdr:rowOff>
    </xdr:to>
    <xdr:sp macro="" textlink="">
      <xdr:nvSpPr>
        <xdr:cNvPr id="285" name="楕円 284"/>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6790</xdr:rowOff>
    </xdr:from>
    <xdr:ext cx="762000" cy="259045"/>
    <xdr:sp macro="" textlink="">
      <xdr:nvSpPr>
        <xdr:cNvPr id="286" name="テキスト ボックス 285"/>
        <xdr:cNvSpPr txBox="1"/>
      </xdr:nvSpPr>
      <xdr:spPr>
        <a:xfrm>
          <a:off x="13131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新規職員の採用抑制により類似団体平均を下回ってきたが、退職者の補充などのため、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採用（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しており数値の上昇が見込まれる。今後は、業務量や内容等を総合的に判断したうえで職員を採用し、適切な定員管理に努めたい。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81026</xdr:rowOff>
    </xdr:from>
    <xdr:to>
      <xdr:col>81</xdr:col>
      <xdr:colOff>44450</xdr:colOff>
      <xdr:row>59</xdr:row>
      <xdr:rowOff>85852</xdr:rowOff>
    </xdr:to>
    <xdr:cxnSp macro="">
      <xdr:nvCxnSpPr>
        <xdr:cNvPr id="317" name="直線コネクタ 316"/>
        <xdr:cNvCxnSpPr/>
      </xdr:nvCxnSpPr>
      <xdr:spPr>
        <a:xfrm>
          <a:off x="16179800" y="101965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73184</xdr:rowOff>
    </xdr:from>
    <xdr:to>
      <xdr:col>77</xdr:col>
      <xdr:colOff>44450</xdr:colOff>
      <xdr:row>59</xdr:row>
      <xdr:rowOff>81026</xdr:rowOff>
    </xdr:to>
    <xdr:cxnSp macro="">
      <xdr:nvCxnSpPr>
        <xdr:cNvPr id="320" name="直線コネクタ 319"/>
        <xdr:cNvCxnSpPr/>
      </xdr:nvCxnSpPr>
      <xdr:spPr>
        <a:xfrm>
          <a:off x="15290800" y="1018873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59309</xdr:rowOff>
    </xdr:from>
    <xdr:to>
      <xdr:col>72</xdr:col>
      <xdr:colOff>203200</xdr:colOff>
      <xdr:row>59</xdr:row>
      <xdr:rowOff>73184</xdr:rowOff>
    </xdr:to>
    <xdr:cxnSp macro="">
      <xdr:nvCxnSpPr>
        <xdr:cNvPr id="323" name="直線コネクタ 322"/>
        <xdr:cNvCxnSpPr/>
      </xdr:nvCxnSpPr>
      <xdr:spPr>
        <a:xfrm>
          <a:off x="14401800" y="10174859"/>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52674</xdr:rowOff>
    </xdr:from>
    <xdr:to>
      <xdr:col>68</xdr:col>
      <xdr:colOff>152400</xdr:colOff>
      <xdr:row>59</xdr:row>
      <xdr:rowOff>59309</xdr:rowOff>
    </xdr:to>
    <xdr:cxnSp macro="">
      <xdr:nvCxnSpPr>
        <xdr:cNvPr id="326" name="直線コネクタ 325"/>
        <xdr:cNvCxnSpPr/>
      </xdr:nvCxnSpPr>
      <xdr:spPr>
        <a:xfrm>
          <a:off x="13512800" y="1016822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35052</xdr:rowOff>
    </xdr:from>
    <xdr:to>
      <xdr:col>81</xdr:col>
      <xdr:colOff>95250</xdr:colOff>
      <xdr:row>59</xdr:row>
      <xdr:rowOff>136652</xdr:rowOff>
    </xdr:to>
    <xdr:sp macro="" textlink="">
      <xdr:nvSpPr>
        <xdr:cNvPr id="336" name="楕円 335"/>
        <xdr:cNvSpPr/>
      </xdr:nvSpPr>
      <xdr:spPr>
        <a:xfrm>
          <a:off x="169672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51579</xdr:rowOff>
    </xdr:from>
    <xdr:ext cx="762000" cy="259045"/>
    <xdr:sp macro="" textlink="">
      <xdr:nvSpPr>
        <xdr:cNvPr id="337" name="定員管理の状況該当値テキスト"/>
        <xdr:cNvSpPr txBox="1"/>
      </xdr:nvSpPr>
      <xdr:spPr>
        <a:xfrm>
          <a:off x="17106900" y="999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30226</xdr:rowOff>
    </xdr:from>
    <xdr:to>
      <xdr:col>77</xdr:col>
      <xdr:colOff>95250</xdr:colOff>
      <xdr:row>59</xdr:row>
      <xdr:rowOff>131826</xdr:rowOff>
    </xdr:to>
    <xdr:sp macro="" textlink="">
      <xdr:nvSpPr>
        <xdr:cNvPr id="338" name="楕円 337"/>
        <xdr:cNvSpPr/>
      </xdr:nvSpPr>
      <xdr:spPr>
        <a:xfrm>
          <a:off x="16129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142003</xdr:rowOff>
    </xdr:from>
    <xdr:ext cx="736600" cy="259045"/>
    <xdr:sp macro="" textlink="">
      <xdr:nvSpPr>
        <xdr:cNvPr id="339" name="テキスト ボックス 338"/>
        <xdr:cNvSpPr txBox="1"/>
      </xdr:nvSpPr>
      <xdr:spPr>
        <a:xfrm>
          <a:off x="15798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22384</xdr:rowOff>
    </xdr:from>
    <xdr:to>
      <xdr:col>73</xdr:col>
      <xdr:colOff>44450</xdr:colOff>
      <xdr:row>59</xdr:row>
      <xdr:rowOff>123984</xdr:rowOff>
    </xdr:to>
    <xdr:sp macro="" textlink="">
      <xdr:nvSpPr>
        <xdr:cNvPr id="340" name="楕円 339"/>
        <xdr:cNvSpPr/>
      </xdr:nvSpPr>
      <xdr:spPr>
        <a:xfrm>
          <a:off x="15240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134161</xdr:rowOff>
    </xdr:from>
    <xdr:ext cx="762000" cy="259045"/>
    <xdr:sp macro="" textlink="">
      <xdr:nvSpPr>
        <xdr:cNvPr id="341" name="テキスト ボックス 340"/>
        <xdr:cNvSpPr txBox="1"/>
      </xdr:nvSpPr>
      <xdr:spPr>
        <a:xfrm>
          <a:off x="14909800" y="990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8509</xdr:rowOff>
    </xdr:from>
    <xdr:to>
      <xdr:col>68</xdr:col>
      <xdr:colOff>203200</xdr:colOff>
      <xdr:row>59</xdr:row>
      <xdr:rowOff>110109</xdr:rowOff>
    </xdr:to>
    <xdr:sp macro="" textlink="">
      <xdr:nvSpPr>
        <xdr:cNvPr id="342" name="楕円 341"/>
        <xdr:cNvSpPr/>
      </xdr:nvSpPr>
      <xdr:spPr>
        <a:xfrm>
          <a:off x="143510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120286</xdr:rowOff>
    </xdr:from>
    <xdr:ext cx="762000" cy="259045"/>
    <xdr:sp macro="" textlink="">
      <xdr:nvSpPr>
        <xdr:cNvPr id="343" name="テキスト ボックス 342"/>
        <xdr:cNvSpPr txBox="1"/>
      </xdr:nvSpPr>
      <xdr:spPr>
        <a:xfrm>
          <a:off x="14020800" y="989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1874</xdr:rowOff>
    </xdr:from>
    <xdr:to>
      <xdr:col>64</xdr:col>
      <xdr:colOff>152400</xdr:colOff>
      <xdr:row>59</xdr:row>
      <xdr:rowOff>103474</xdr:rowOff>
    </xdr:to>
    <xdr:sp macro="" textlink="">
      <xdr:nvSpPr>
        <xdr:cNvPr id="344" name="楕円 343"/>
        <xdr:cNvSpPr/>
      </xdr:nvSpPr>
      <xdr:spPr>
        <a:xfrm>
          <a:off x="13462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113651</xdr:rowOff>
    </xdr:from>
    <xdr:ext cx="762000" cy="259045"/>
    <xdr:sp macro="" textlink="">
      <xdr:nvSpPr>
        <xdr:cNvPr id="345" name="テキスト ボックス 344"/>
        <xdr:cNvSpPr txBox="1"/>
      </xdr:nvSpPr>
      <xdr:spPr>
        <a:xfrm>
          <a:off x="13131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類似団体を上回る状況ではあるが、地総債の償還完了などにより平成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をピークに減少傾向にある。しかしながら、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百万円）を予定していることから、新規事業の実施に際しては緊急度などを的確に把握し、起債に大きく頼ることのない財政運営に努める。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153416</xdr:rowOff>
    </xdr:to>
    <xdr:cxnSp macro="">
      <xdr:nvCxnSpPr>
        <xdr:cNvPr id="376" name="直線コネクタ 375"/>
        <xdr:cNvCxnSpPr/>
      </xdr:nvCxnSpPr>
      <xdr:spPr>
        <a:xfrm flipV="1">
          <a:off x="16179800" y="716838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42</xdr:row>
      <xdr:rowOff>1270</xdr:rowOff>
    </xdr:to>
    <xdr:cxnSp macro="">
      <xdr:nvCxnSpPr>
        <xdr:cNvPr id="379" name="直線コネクタ 378"/>
        <xdr:cNvCxnSpPr/>
      </xdr:nvCxnSpPr>
      <xdr:spPr>
        <a:xfrm flipV="1">
          <a:off x="15290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35052</xdr:rowOff>
    </xdr:to>
    <xdr:cxnSp macro="">
      <xdr:nvCxnSpPr>
        <xdr:cNvPr id="382" name="直線コネクタ 381"/>
        <xdr:cNvCxnSpPr/>
      </xdr:nvCxnSpPr>
      <xdr:spPr>
        <a:xfrm flipV="1">
          <a:off x="14401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102616</xdr:rowOff>
    </xdr:to>
    <xdr:cxnSp macro="">
      <xdr:nvCxnSpPr>
        <xdr:cNvPr id="385" name="直線コネクタ 384"/>
        <xdr:cNvCxnSpPr/>
      </xdr:nvCxnSpPr>
      <xdr:spPr>
        <a:xfrm flipV="1">
          <a:off x="13512800" y="723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5" name="楕円 394"/>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6"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7" name="楕円 396"/>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8" name="テキスト ボックス 397"/>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9" name="楕円 39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0" name="テキスト ボックス 39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1" name="楕円 400"/>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2" name="テキスト ボックス 401"/>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3" name="楕円 402"/>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4" name="テキスト ボックス 403"/>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地方債残高の減少や計画的な基金への積立により、類似団体平均を大きく下回っており、引き続き地方債の発行の抑制などにより財政の健全化に努めたい。</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
7,085
98.56
4,197,082
3,973,755
188,069
2,709,322
3,624,727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新規職員の採用（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人）による人件費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今後は、業務量や内容等を総合的に判断したうえで職員を採用し、適切な定員管理に努めたい。</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44704</xdr:rowOff>
    </xdr:to>
    <xdr:cxnSp macro="">
      <xdr:nvCxnSpPr>
        <xdr:cNvPr id="64" name="直線コネクタ 63"/>
        <xdr:cNvCxnSpPr/>
      </xdr:nvCxnSpPr>
      <xdr:spPr>
        <a:xfrm>
          <a:off x="3987800" y="6203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30988</xdr:rowOff>
    </xdr:to>
    <xdr:cxnSp macro="">
      <xdr:nvCxnSpPr>
        <xdr:cNvPr id="67" name="直線コネクタ 66"/>
        <xdr:cNvCxnSpPr/>
      </xdr:nvCxnSpPr>
      <xdr:spPr>
        <a:xfrm>
          <a:off x="3098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36</xdr:row>
      <xdr:rowOff>44704</xdr:rowOff>
    </xdr:to>
    <xdr:cxnSp macro="">
      <xdr:nvCxnSpPr>
        <xdr:cNvPr id="70" name="直線コネクタ 69"/>
        <xdr:cNvCxnSpPr/>
      </xdr:nvCxnSpPr>
      <xdr:spPr>
        <a:xfrm flipV="1">
          <a:off x="2209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62992</xdr:rowOff>
    </xdr:to>
    <xdr:cxnSp macro="">
      <xdr:nvCxnSpPr>
        <xdr:cNvPr id="73" name="直線コネクタ 72"/>
        <xdr:cNvCxnSpPr/>
      </xdr:nvCxnSpPr>
      <xdr:spPr>
        <a:xfrm flipV="1">
          <a:off x="1320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128778</xdr:rowOff>
    </xdr:from>
    <xdr:to>
      <xdr:col>15</xdr:col>
      <xdr:colOff>149225</xdr:colOff>
      <xdr:row>36</xdr:row>
      <xdr:rowOff>58928</xdr:rowOff>
    </xdr:to>
    <xdr:sp macro="" textlink="">
      <xdr:nvSpPr>
        <xdr:cNvPr id="87" name="楕円 86"/>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69105</xdr:rowOff>
    </xdr:from>
    <xdr:ext cx="762000" cy="259045"/>
    <xdr:sp macro="" textlink="">
      <xdr:nvSpPr>
        <xdr:cNvPr id="88" name="テキスト ボックス 87"/>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類似団体をわずかに下回る状況であり、今後も引き続き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経常的経費（特に物件費について前年比△５％）の抑制を図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り、物件費の抑制に努めていきたい。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40132</xdr:rowOff>
    </xdr:from>
    <xdr:to>
      <xdr:col>82</xdr:col>
      <xdr:colOff>107950</xdr:colOff>
      <xdr:row>14</xdr:row>
      <xdr:rowOff>90424</xdr:rowOff>
    </xdr:to>
    <xdr:cxnSp macro="">
      <xdr:nvCxnSpPr>
        <xdr:cNvPr id="123" name="直線コネクタ 122"/>
        <xdr:cNvCxnSpPr/>
      </xdr:nvCxnSpPr>
      <xdr:spPr>
        <a:xfrm>
          <a:off x="15671800" y="24404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40132</xdr:rowOff>
    </xdr:from>
    <xdr:to>
      <xdr:col>78</xdr:col>
      <xdr:colOff>69850</xdr:colOff>
      <xdr:row>14</xdr:row>
      <xdr:rowOff>76708</xdr:rowOff>
    </xdr:to>
    <xdr:cxnSp macro="">
      <xdr:nvCxnSpPr>
        <xdr:cNvPr id="126" name="直線コネクタ 125"/>
        <xdr:cNvCxnSpPr/>
      </xdr:nvCxnSpPr>
      <xdr:spPr>
        <a:xfrm flipV="1">
          <a:off x="14782800" y="24404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78994</xdr:rowOff>
    </xdr:from>
    <xdr:to>
      <xdr:col>73</xdr:col>
      <xdr:colOff>180975</xdr:colOff>
      <xdr:row>14</xdr:row>
      <xdr:rowOff>76708</xdr:rowOff>
    </xdr:to>
    <xdr:cxnSp macro="">
      <xdr:nvCxnSpPr>
        <xdr:cNvPr id="129" name="直線コネクタ 128"/>
        <xdr:cNvCxnSpPr/>
      </xdr:nvCxnSpPr>
      <xdr:spPr>
        <a:xfrm>
          <a:off x="13893800" y="23078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78994</xdr:rowOff>
    </xdr:from>
    <xdr:to>
      <xdr:col>69</xdr:col>
      <xdr:colOff>92075</xdr:colOff>
      <xdr:row>13</xdr:row>
      <xdr:rowOff>78994</xdr:rowOff>
    </xdr:to>
    <xdr:cxnSp macro="">
      <xdr:nvCxnSpPr>
        <xdr:cNvPr id="132" name="直線コネクタ 131"/>
        <xdr:cNvCxnSpPr/>
      </xdr:nvCxnSpPr>
      <xdr:spPr>
        <a:xfrm>
          <a:off x="13004800" y="2307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2" name="楕円 141"/>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3" name="物件費該当値テキスト"/>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160782</xdr:rowOff>
    </xdr:from>
    <xdr:to>
      <xdr:col>78</xdr:col>
      <xdr:colOff>120650</xdr:colOff>
      <xdr:row>14</xdr:row>
      <xdr:rowOff>90932</xdr:rowOff>
    </xdr:to>
    <xdr:sp macro="" textlink="">
      <xdr:nvSpPr>
        <xdr:cNvPr id="144" name="楕円 143"/>
        <xdr:cNvSpPr/>
      </xdr:nvSpPr>
      <xdr:spPr>
        <a:xfrm>
          <a:off x="156210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101109</xdr:rowOff>
    </xdr:from>
    <xdr:ext cx="736600" cy="259045"/>
    <xdr:sp macro="" textlink="">
      <xdr:nvSpPr>
        <xdr:cNvPr id="145" name="テキスト ボックス 144"/>
        <xdr:cNvSpPr txBox="1"/>
      </xdr:nvSpPr>
      <xdr:spPr>
        <a:xfrm>
          <a:off x="15290800" y="215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25908</xdr:rowOff>
    </xdr:from>
    <xdr:to>
      <xdr:col>74</xdr:col>
      <xdr:colOff>31750</xdr:colOff>
      <xdr:row>14</xdr:row>
      <xdr:rowOff>127508</xdr:rowOff>
    </xdr:to>
    <xdr:sp macro="" textlink="">
      <xdr:nvSpPr>
        <xdr:cNvPr id="146" name="楕円 145"/>
        <xdr:cNvSpPr/>
      </xdr:nvSpPr>
      <xdr:spPr>
        <a:xfrm>
          <a:off x="14732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112285</xdr:rowOff>
    </xdr:from>
    <xdr:ext cx="762000" cy="259045"/>
    <xdr:sp macro="" textlink="">
      <xdr:nvSpPr>
        <xdr:cNvPr id="147" name="テキスト ボックス 146"/>
        <xdr:cNvSpPr txBox="1"/>
      </xdr:nvSpPr>
      <xdr:spPr>
        <a:xfrm>
          <a:off x="14401800" y="25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28194</xdr:rowOff>
    </xdr:from>
    <xdr:to>
      <xdr:col>69</xdr:col>
      <xdr:colOff>142875</xdr:colOff>
      <xdr:row>13</xdr:row>
      <xdr:rowOff>129794</xdr:rowOff>
    </xdr:to>
    <xdr:sp macro="" textlink="">
      <xdr:nvSpPr>
        <xdr:cNvPr id="148" name="楕円 147"/>
        <xdr:cNvSpPr/>
      </xdr:nvSpPr>
      <xdr:spPr>
        <a:xfrm>
          <a:off x="13843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139971</xdr:rowOff>
    </xdr:from>
    <xdr:ext cx="762000" cy="259045"/>
    <xdr:sp macro="" textlink="">
      <xdr:nvSpPr>
        <xdr:cNvPr id="149" name="テキスト ボックス 148"/>
        <xdr:cNvSpPr txBox="1"/>
      </xdr:nvSpPr>
      <xdr:spPr>
        <a:xfrm>
          <a:off x="13512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28194</xdr:rowOff>
    </xdr:from>
    <xdr:to>
      <xdr:col>65</xdr:col>
      <xdr:colOff>53975</xdr:colOff>
      <xdr:row>13</xdr:row>
      <xdr:rowOff>129794</xdr:rowOff>
    </xdr:to>
    <xdr:sp macro="" textlink="">
      <xdr:nvSpPr>
        <xdr:cNvPr id="150" name="楕円 149"/>
        <xdr:cNvSpPr/>
      </xdr:nvSpPr>
      <xdr:spPr>
        <a:xfrm>
          <a:off x="12954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139971</xdr:rowOff>
    </xdr:from>
    <xdr:ext cx="762000" cy="259045"/>
    <xdr:sp macro="" textlink="">
      <xdr:nvSpPr>
        <xdr:cNvPr id="151" name="テキスト ボックス 150"/>
        <xdr:cNvSpPr txBox="1"/>
      </xdr:nvSpPr>
      <xdr:spPr>
        <a:xfrm>
          <a:off x="12623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障害者自立支援給付費等の減少により類似団体平均を下回っている。今後も事業内容の検証等により扶助費の抑制に努めたい。</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146050</xdr:rowOff>
    </xdr:to>
    <xdr:cxnSp macro="">
      <xdr:nvCxnSpPr>
        <xdr:cNvPr id="184" name="直線コネクタ 183"/>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7" name="直線コネクタ 186"/>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31750</xdr:rowOff>
    </xdr:to>
    <xdr:cxnSp macro="">
      <xdr:nvCxnSpPr>
        <xdr:cNvPr id="190" name="直線コネクタ 189"/>
        <xdr:cNvCxnSpPr/>
      </xdr:nvCxnSpPr>
      <xdr:spPr>
        <a:xfrm flipV="1">
          <a:off x="2209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88900</xdr:rowOff>
    </xdr:to>
    <xdr:cxnSp macro="">
      <xdr:nvCxnSpPr>
        <xdr:cNvPr id="193" name="直線コネクタ 192"/>
        <xdr:cNvCxnSpPr/>
      </xdr:nvCxnSpPr>
      <xdr:spPr>
        <a:xfrm flipV="1">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0" name="テキスト ボックス 209"/>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費の増加に伴う特別会計への繰出金の増加により、類似団体平均を上回っている。今後も繰出金や公共施設等の維持管理費用の増加などにより財政を圧迫することが想定されることから、高山村公共施設等総合管理計画や</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策定予定の公共施設個別施設計画等により、事務事業の見直し等を図り、経費の縮減に努めていく。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65278</xdr:rowOff>
    </xdr:to>
    <xdr:cxnSp macro="">
      <xdr:nvCxnSpPr>
        <xdr:cNvPr id="242" name="直線コネクタ 241"/>
        <xdr:cNvCxnSpPr/>
      </xdr:nvCxnSpPr>
      <xdr:spPr>
        <a:xfrm flipV="1">
          <a:off x="15671800" y="97830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65278</xdr:rowOff>
    </xdr:to>
    <xdr:cxnSp macro="">
      <xdr:nvCxnSpPr>
        <xdr:cNvPr id="245" name="直線コネクタ 244"/>
        <xdr:cNvCxnSpPr/>
      </xdr:nvCxnSpPr>
      <xdr:spPr>
        <a:xfrm>
          <a:off x="14782800" y="9801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46990</xdr:rowOff>
    </xdr:to>
    <xdr:cxnSp macro="">
      <xdr:nvCxnSpPr>
        <xdr:cNvPr id="248" name="直線コネクタ 247"/>
        <xdr:cNvCxnSpPr/>
      </xdr:nvCxnSpPr>
      <xdr:spPr>
        <a:xfrm flipV="1">
          <a:off x="13893800" y="9801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69850</xdr:rowOff>
    </xdr:to>
    <xdr:cxnSp macro="">
      <xdr:nvCxnSpPr>
        <xdr:cNvPr id="251" name="直線コネクタ 250"/>
        <xdr:cNvCxnSpPr/>
      </xdr:nvCxnSpPr>
      <xdr:spPr>
        <a:xfrm flipV="1">
          <a:off x="13004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1" name="楕円 260"/>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103141</xdr:rowOff>
    </xdr:from>
    <xdr:ext cx="762000" cy="259045"/>
    <xdr:sp macro="" textlink="">
      <xdr:nvSpPr>
        <xdr:cNvPr id="262"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3" name="楕円 262"/>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4" name="テキスト ボックス 263"/>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5" name="楕円 264"/>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64279</xdr:rowOff>
    </xdr:from>
    <xdr:ext cx="762000" cy="259045"/>
    <xdr:sp macro="" textlink="">
      <xdr:nvSpPr>
        <xdr:cNvPr id="266" name="テキスト ボックス 265"/>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7" name="楕円 266"/>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8" name="テキスト ボックス 267"/>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9" name="楕円 268"/>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0" name="テキスト ボックス 26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類似団体平均を下回る状況であるが、今後は高齢化の進展などにより社会保障関係経費の増加が見込まれることから、事業の見直し等により経費の縮減に努めていく。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147574</xdr:rowOff>
    </xdr:to>
    <xdr:cxnSp macro="">
      <xdr:nvCxnSpPr>
        <xdr:cNvPr id="300" name="直線コネクタ 299"/>
        <xdr:cNvCxnSpPr/>
      </xdr:nvCxnSpPr>
      <xdr:spPr>
        <a:xfrm flipV="1">
          <a:off x="15671800" y="6130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147574</xdr:rowOff>
    </xdr:to>
    <xdr:cxnSp macro="">
      <xdr:nvCxnSpPr>
        <xdr:cNvPr id="303" name="直線コネクタ 302"/>
        <xdr:cNvCxnSpPr/>
      </xdr:nvCxnSpPr>
      <xdr:spPr>
        <a:xfrm>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124714</xdr:rowOff>
    </xdr:to>
    <xdr:cxnSp macro="">
      <xdr:nvCxnSpPr>
        <xdr:cNvPr id="306" name="直線コネクタ 305"/>
        <xdr:cNvCxnSpPr/>
      </xdr:nvCxnSpPr>
      <xdr:spPr>
        <a:xfrm>
          <a:off x="13893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124714</xdr:rowOff>
    </xdr:to>
    <xdr:cxnSp macro="">
      <xdr:nvCxnSpPr>
        <xdr:cNvPr id="309" name="直線コネクタ 308"/>
        <xdr:cNvCxnSpPr/>
      </xdr:nvCxnSpPr>
      <xdr:spPr>
        <a:xfrm>
          <a:off x="13004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1" name="楕円 320"/>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2" name="テキスト ボックス 321"/>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3" name="楕円 322"/>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4" name="テキスト ボックス 323"/>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5" name="楕円 324"/>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6" name="テキスト ボックス 325"/>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7" name="楕円 326"/>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8" name="テキスト ボックス 327"/>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百万円）を予定していることから、新規事業の実施に際しては緊急度などを的確に把握し、起債に大きく頼ることのない財政運営に努める。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17272</xdr:rowOff>
    </xdr:to>
    <xdr:cxnSp macro="">
      <xdr:nvCxnSpPr>
        <xdr:cNvPr id="358" name="直線コネクタ 357"/>
        <xdr:cNvCxnSpPr/>
      </xdr:nvCxnSpPr>
      <xdr:spPr>
        <a:xfrm flipV="1">
          <a:off x="3987800" y="13335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17272</xdr:rowOff>
    </xdr:to>
    <xdr:cxnSp macro="">
      <xdr:nvCxnSpPr>
        <xdr:cNvPr id="361" name="直線コネクタ 360"/>
        <xdr:cNvCxnSpPr/>
      </xdr:nvCxnSpPr>
      <xdr:spPr>
        <a:xfrm>
          <a:off x="3098800" y="1339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72137</xdr:rowOff>
    </xdr:to>
    <xdr:cxnSp macro="">
      <xdr:nvCxnSpPr>
        <xdr:cNvPr id="364" name="直線コネクタ 363"/>
        <xdr:cNvCxnSpPr/>
      </xdr:nvCxnSpPr>
      <xdr:spPr>
        <a:xfrm flipV="1">
          <a:off x="2209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168148</xdr:rowOff>
    </xdr:to>
    <xdr:cxnSp macro="">
      <xdr:nvCxnSpPr>
        <xdr:cNvPr id="367" name="直線コネクタ 366"/>
        <xdr:cNvCxnSpPr/>
      </xdr:nvCxnSpPr>
      <xdr:spPr>
        <a:xfrm flipV="1">
          <a:off x="1320800" y="134452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77" name="楕円 376"/>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78"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79" name="楕円 378"/>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78249</xdr:rowOff>
    </xdr:from>
    <xdr:ext cx="736600" cy="259045"/>
    <xdr:sp macro="" textlink="">
      <xdr:nvSpPr>
        <xdr:cNvPr id="380" name="テキスト ボックス 379"/>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1" name="楕円 380"/>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82" name="テキスト ボックス 381"/>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83" name="楕円 382"/>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84" name="テキスト ボックス 383"/>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85" name="楕円 384"/>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86" name="テキスト ボックス 385"/>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類似団体平均を下回る状況であるが、他会計への繰出金の増加などが想定されることから、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事務事業の見直し等を図り、経費の縮減に努めていく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130266</xdr:rowOff>
    </xdr:from>
    <xdr:to>
      <xdr:col>82</xdr:col>
      <xdr:colOff>107950</xdr:colOff>
      <xdr:row>74</xdr:row>
      <xdr:rowOff>133531</xdr:rowOff>
    </xdr:to>
    <xdr:cxnSp macro="">
      <xdr:nvCxnSpPr>
        <xdr:cNvPr id="421" name="直線コネクタ 420"/>
        <xdr:cNvCxnSpPr/>
      </xdr:nvCxnSpPr>
      <xdr:spPr>
        <a:xfrm flipV="1">
          <a:off x="15671800" y="128175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97609</xdr:rowOff>
    </xdr:from>
    <xdr:to>
      <xdr:col>78</xdr:col>
      <xdr:colOff>69850</xdr:colOff>
      <xdr:row>74</xdr:row>
      <xdr:rowOff>133531</xdr:rowOff>
    </xdr:to>
    <xdr:cxnSp macro="">
      <xdr:nvCxnSpPr>
        <xdr:cNvPr id="424" name="直線コネクタ 423"/>
        <xdr:cNvCxnSpPr/>
      </xdr:nvCxnSpPr>
      <xdr:spPr>
        <a:xfrm>
          <a:off x="14782800" y="12784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32294</xdr:rowOff>
    </xdr:from>
    <xdr:to>
      <xdr:col>73</xdr:col>
      <xdr:colOff>180975</xdr:colOff>
      <xdr:row>74</xdr:row>
      <xdr:rowOff>97609</xdr:rowOff>
    </xdr:to>
    <xdr:cxnSp macro="">
      <xdr:nvCxnSpPr>
        <xdr:cNvPr id="427" name="直線コネクタ 426"/>
        <xdr:cNvCxnSpPr/>
      </xdr:nvCxnSpPr>
      <xdr:spPr>
        <a:xfrm>
          <a:off x="13893800" y="127195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32294</xdr:rowOff>
    </xdr:from>
    <xdr:to>
      <xdr:col>69</xdr:col>
      <xdr:colOff>92075</xdr:colOff>
      <xdr:row>74</xdr:row>
      <xdr:rowOff>71483</xdr:rowOff>
    </xdr:to>
    <xdr:cxnSp macro="">
      <xdr:nvCxnSpPr>
        <xdr:cNvPr id="430" name="直線コネクタ 429"/>
        <xdr:cNvCxnSpPr/>
      </xdr:nvCxnSpPr>
      <xdr:spPr>
        <a:xfrm flipV="1">
          <a:off x="13004800" y="12719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79466</xdr:rowOff>
    </xdr:from>
    <xdr:to>
      <xdr:col>82</xdr:col>
      <xdr:colOff>158750</xdr:colOff>
      <xdr:row>75</xdr:row>
      <xdr:rowOff>9616</xdr:rowOff>
    </xdr:to>
    <xdr:sp macro="" textlink="">
      <xdr:nvSpPr>
        <xdr:cNvPr id="440" name="楕円 439"/>
        <xdr:cNvSpPr/>
      </xdr:nvSpPr>
      <xdr:spPr>
        <a:xfrm>
          <a:off x="164592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95993</xdr:rowOff>
    </xdr:from>
    <xdr:ext cx="762000" cy="259045"/>
    <xdr:sp macro="" textlink="">
      <xdr:nvSpPr>
        <xdr:cNvPr id="441" name="公債費以外該当値テキスト"/>
        <xdr:cNvSpPr txBox="1"/>
      </xdr:nvSpPr>
      <xdr:spPr>
        <a:xfrm>
          <a:off x="16598900" y="126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82731</xdr:rowOff>
    </xdr:from>
    <xdr:to>
      <xdr:col>78</xdr:col>
      <xdr:colOff>120650</xdr:colOff>
      <xdr:row>75</xdr:row>
      <xdr:rowOff>12881</xdr:rowOff>
    </xdr:to>
    <xdr:sp macro="" textlink="">
      <xdr:nvSpPr>
        <xdr:cNvPr id="442" name="楕円 441"/>
        <xdr:cNvSpPr/>
      </xdr:nvSpPr>
      <xdr:spPr>
        <a:xfrm>
          <a:off x="15621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23058</xdr:rowOff>
    </xdr:from>
    <xdr:ext cx="736600" cy="259045"/>
    <xdr:sp macro="" textlink="">
      <xdr:nvSpPr>
        <xdr:cNvPr id="443" name="テキスト ボックス 442"/>
        <xdr:cNvSpPr txBox="1"/>
      </xdr:nvSpPr>
      <xdr:spPr>
        <a:xfrm>
          <a:off x="15290800" y="1253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46809</xdr:rowOff>
    </xdr:from>
    <xdr:to>
      <xdr:col>74</xdr:col>
      <xdr:colOff>31750</xdr:colOff>
      <xdr:row>74</xdr:row>
      <xdr:rowOff>148409</xdr:rowOff>
    </xdr:to>
    <xdr:sp macro="" textlink="">
      <xdr:nvSpPr>
        <xdr:cNvPr id="444" name="楕円 443"/>
        <xdr:cNvSpPr/>
      </xdr:nvSpPr>
      <xdr:spPr>
        <a:xfrm>
          <a:off x="14732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158586</xdr:rowOff>
    </xdr:from>
    <xdr:ext cx="762000" cy="259045"/>
    <xdr:sp macro="" textlink="">
      <xdr:nvSpPr>
        <xdr:cNvPr id="445" name="テキスト ボックス 444"/>
        <xdr:cNvSpPr txBox="1"/>
      </xdr:nvSpPr>
      <xdr:spPr>
        <a:xfrm>
          <a:off x="14401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152944</xdr:rowOff>
    </xdr:from>
    <xdr:to>
      <xdr:col>69</xdr:col>
      <xdr:colOff>142875</xdr:colOff>
      <xdr:row>74</xdr:row>
      <xdr:rowOff>83094</xdr:rowOff>
    </xdr:to>
    <xdr:sp macro="" textlink="">
      <xdr:nvSpPr>
        <xdr:cNvPr id="446" name="楕円 445"/>
        <xdr:cNvSpPr/>
      </xdr:nvSpPr>
      <xdr:spPr>
        <a:xfrm>
          <a:off x="13843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93271</xdr:rowOff>
    </xdr:from>
    <xdr:ext cx="762000" cy="259045"/>
    <xdr:sp macro="" textlink="">
      <xdr:nvSpPr>
        <xdr:cNvPr id="447" name="テキスト ボックス 446"/>
        <xdr:cNvSpPr txBox="1"/>
      </xdr:nvSpPr>
      <xdr:spPr>
        <a:xfrm>
          <a:off x="13512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20683</xdr:rowOff>
    </xdr:from>
    <xdr:to>
      <xdr:col>65</xdr:col>
      <xdr:colOff>53975</xdr:colOff>
      <xdr:row>74</xdr:row>
      <xdr:rowOff>122283</xdr:rowOff>
    </xdr:to>
    <xdr:sp macro="" textlink="">
      <xdr:nvSpPr>
        <xdr:cNvPr id="448" name="楕円 447"/>
        <xdr:cNvSpPr/>
      </xdr:nvSpPr>
      <xdr:spPr>
        <a:xfrm>
          <a:off x="12954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132460</xdr:rowOff>
    </xdr:from>
    <xdr:ext cx="762000" cy="259045"/>
    <xdr:sp macro="" textlink="">
      <xdr:nvSpPr>
        <xdr:cNvPr id="449" name="テキスト ボックス 448"/>
        <xdr:cNvSpPr txBox="1"/>
      </xdr:nvSpPr>
      <xdr:spPr>
        <a:xfrm>
          <a:off x="12623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25492</xdr:rowOff>
    </xdr:from>
    <xdr:to>
      <xdr:col>29</xdr:col>
      <xdr:colOff>127000</xdr:colOff>
      <xdr:row>19</xdr:row>
      <xdr:rowOff>37368</xdr:rowOff>
    </xdr:to>
    <xdr:cxnSp macro="">
      <xdr:nvCxnSpPr>
        <xdr:cNvPr id="46" name="直線コネクタ 45"/>
        <xdr:cNvCxnSpPr/>
      </xdr:nvCxnSpPr>
      <xdr:spPr bwMode="auto">
        <a:xfrm flipV="1">
          <a:off x="5003800" y="3330667"/>
          <a:ext cx="647700" cy="1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37368</xdr:rowOff>
    </xdr:from>
    <xdr:to>
      <xdr:col>26</xdr:col>
      <xdr:colOff>50800</xdr:colOff>
      <xdr:row>19</xdr:row>
      <xdr:rowOff>46683</xdr:rowOff>
    </xdr:to>
    <xdr:cxnSp macro="">
      <xdr:nvCxnSpPr>
        <xdr:cNvPr id="49" name="直線コネクタ 48"/>
        <xdr:cNvCxnSpPr/>
      </xdr:nvCxnSpPr>
      <xdr:spPr bwMode="auto">
        <a:xfrm flipV="1">
          <a:off x="4305300" y="3342543"/>
          <a:ext cx="6985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46683</xdr:rowOff>
    </xdr:from>
    <xdr:to>
      <xdr:col>22</xdr:col>
      <xdr:colOff>114300</xdr:colOff>
      <xdr:row>19</xdr:row>
      <xdr:rowOff>58787</xdr:rowOff>
    </xdr:to>
    <xdr:cxnSp macro="">
      <xdr:nvCxnSpPr>
        <xdr:cNvPr id="52" name="直線コネクタ 51"/>
        <xdr:cNvCxnSpPr/>
      </xdr:nvCxnSpPr>
      <xdr:spPr bwMode="auto">
        <a:xfrm flipV="1">
          <a:off x="3606800" y="3351858"/>
          <a:ext cx="698500" cy="1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58787</xdr:rowOff>
    </xdr:from>
    <xdr:to>
      <xdr:col>18</xdr:col>
      <xdr:colOff>177800</xdr:colOff>
      <xdr:row>19</xdr:row>
      <xdr:rowOff>86866</xdr:rowOff>
    </xdr:to>
    <xdr:cxnSp macro="">
      <xdr:nvCxnSpPr>
        <xdr:cNvPr id="55" name="直線コネクタ 54"/>
        <xdr:cNvCxnSpPr/>
      </xdr:nvCxnSpPr>
      <xdr:spPr bwMode="auto">
        <a:xfrm flipV="1">
          <a:off x="2908300" y="3363962"/>
          <a:ext cx="698500" cy="2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146142</xdr:rowOff>
    </xdr:from>
    <xdr:to>
      <xdr:col>29</xdr:col>
      <xdr:colOff>177800</xdr:colOff>
      <xdr:row>19</xdr:row>
      <xdr:rowOff>76292</xdr:rowOff>
    </xdr:to>
    <xdr:sp macro="" textlink="">
      <xdr:nvSpPr>
        <xdr:cNvPr id="65" name="楕円 64"/>
        <xdr:cNvSpPr/>
      </xdr:nvSpPr>
      <xdr:spPr bwMode="auto">
        <a:xfrm>
          <a:off x="5600700" y="327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54719</xdr:rowOff>
    </xdr:from>
    <xdr:ext cx="762000" cy="259045"/>
    <xdr:sp macro="" textlink="">
      <xdr:nvSpPr>
        <xdr:cNvPr id="66" name="人口1人当たり決算額の推移該当値テキスト130"/>
        <xdr:cNvSpPr txBox="1"/>
      </xdr:nvSpPr>
      <xdr:spPr>
        <a:xfrm>
          <a:off x="5740400" y="318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158018</xdr:rowOff>
    </xdr:from>
    <xdr:to>
      <xdr:col>26</xdr:col>
      <xdr:colOff>101600</xdr:colOff>
      <xdr:row>19</xdr:row>
      <xdr:rowOff>88168</xdr:rowOff>
    </xdr:to>
    <xdr:sp macro="" textlink="">
      <xdr:nvSpPr>
        <xdr:cNvPr id="67" name="楕円 66"/>
        <xdr:cNvSpPr/>
      </xdr:nvSpPr>
      <xdr:spPr bwMode="auto">
        <a:xfrm>
          <a:off x="4953000" y="32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72945</xdr:rowOff>
    </xdr:from>
    <xdr:ext cx="736600" cy="259045"/>
    <xdr:sp macro="" textlink="">
      <xdr:nvSpPr>
        <xdr:cNvPr id="68" name="テキスト ボックス 67"/>
        <xdr:cNvSpPr txBox="1"/>
      </xdr:nvSpPr>
      <xdr:spPr>
        <a:xfrm>
          <a:off x="4622800" y="337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167333</xdr:rowOff>
    </xdr:from>
    <xdr:to>
      <xdr:col>22</xdr:col>
      <xdr:colOff>165100</xdr:colOff>
      <xdr:row>19</xdr:row>
      <xdr:rowOff>97483</xdr:rowOff>
    </xdr:to>
    <xdr:sp macro="" textlink="">
      <xdr:nvSpPr>
        <xdr:cNvPr id="69" name="楕円 68"/>
        <xdr:cNvSpPr/>
      </xdr:nvSpPr>
      <xdr:spPr bwMode="auto">
        <a:xfrm>
          <a:off x="4254500" y="330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82260</xdr:rowOff>
    </xdr:from>
    <xdr:ext cx="762000" cy="259045"/>
    <xdr:sp macro="" textlink="">
      <xdr:nvSpPr>
        <xdr:cNvPr id="70" name="テキスト ボックス 69"/>
        <xdr:cNvSpPr txBox="1"/>
      </xdr:nvSpPr>
      <xdr:spPr>
        <a:xfrm>
          <a:off x="3924300" y="338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7987</xdr:rowOff>
    </xdr:from>
    <xdr:to>
      <xdr:col>19</xdr:col>
      <xdr:colOff>38100</xdr:colOff>
      <xdr:row>19</xdr:row>
      <xdr:rowOff>109587</xdr:rowOff>
    </xdr:to>
    <xdr:sp macro="" textlink="">
      <xdr:nvSpPr>
        <xdr:cNvPr id="71" name="楕円 70"/>
        <xdr:cNvSpPr/>
      </xdr:nvSpPr>
      <xdr:spPr bwMode="auto">
        <a:xfrm>
          <a:off x="3556000" y="33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94364</xdr:rowOff>
    </xdr:from>
    <xdr:ext cx="762000" cy="259045"/>
    <xdr:sp macro="" textlink="">
      <xdr:nvSpPr>
        <xdr:cNvPr id="72" name="テキスト ボックス 71"/>
        <xdr:cNvSpPr txBox="1"/>
      </xdr:nvSpPr>
      <xdr:spPr>
        <a:xfrm>
          <a:off x="3225800" y="339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36066</xdr:rowOff>
    </xdr:from>
    <xdr:to>
      <xdr:col>15</xdr:col>
      <xdr:colOff>101600</xdr:colOff>
      <xdr:row>19</xdr:row>
      <xdr:rowOff>137666</xdr:rowOff>
    </xdr:to>
    <xdr:sp macro="" textlink="">
      <xdr:nvSpPr>
        <xdr:cNvPr id="73" name="楕円 72"/>
        <xdr:cNvSpPr/>
      </xdr:nvSpPr>
      <xdr:spPr bwMode="auto">
        <a:xfrm>
          <a:off x="2857500" y="334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122443</xdr:rowOff>
    </xdr:from>
    <xdr:ext cx="762000" cy="259045"/>
    <xdr:sp macro="" textlink="">
      <xdr:nvSpPr>
        <xdr:cNvPr id="74" name="テキスト ボックス 73"/>
        <xdr:cNvSpPr txBox="1"/>
      </xdr:nvSpPr>
      <xdr:spPr>
        <a:xfrm>
          <a:off x="2527300" y="342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34657</xdr:rowOff>
    </xdr:from>
    <xdr:to>
      <xdr:col>29</xdr:col>
      <xdr:colOff>127000</xdr:colOff>
      <xdr:row>35</xdr:row>
      <xdr:rowOff>73116</xdr:rowOff>
    </xdr:to>
    <xdr:cxnSp macro="">
      <xdr:nvCxnSpPr>
        <xdr:cNvPr id="108" name="直線コネクタ 107"/>
        <xdr:cNvCxnSpPr/>
      </xdr:nvCxnSpPr>
      <xdr:spPr bwMode="auto">
        <a:xfrm>
          <a:off x="5003800" y="6645007"/>
          <a:ext cx="647700" cy="3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34657</xdr:rowOff>
    </xdr:from>
    <xdr:to>
      <xdr:col>26</xdr:col>
      <xdr:colOff>50800</xdr:colOff>
      <xdr:row>35</xdr:row>
      <xdr:rowOff>44138</xdr:rowOff>
    </xdr:to>
    <xdr:cxnSp macro="">
      <xdr:nvCxnSpPr>
        <xdr:cNvPr id="111" name="直線コネクタ 110"/>
        <xdr:cNvCxnSpPr/>
      </xdr:nvCxnSpPr>
      <xdr:spPr bwMode="auto">
        <a:xfrm flipV="1">
          <a:off x="4305300" y="6645007"/>
          <a:ext cx="698500" cy="9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44138</xdr:rowOff>
    </xdr:from>
    <xdr:to>
      <xdr:col>22</xdr:col>
      <xdr:colOff>114300</xdr:colOff>
      <xdr:row>35</xdr:row>
      <xdr:rowOff>64646</xdr:rowOff>
    </xdr:to>
    <xdr:cxnSp macro="">
      <xdr:nvCxnSpPr>
        <xdr:cNvPr id="114" name="直線コネクタ 113"/>
        <xdr:cNvCxnSpPr/>
      </xdr:nvCxnSpPr>
      <xdr:spPr bwMode="auto">
        <a:xfrm flipV="1">
          <a:off x="3606800" y="6654488"/>
          <a:ext cx="698500" cy="2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19014</xdr:rowOff>
    </xdr:from>
    <xdr:to>
      <xdr:col>18</xdr:col>
      <xdr:colOff>177800</xdr:colOff>
      <xdr:row>35</xdr:row>
      <xdr:rowOff>64646</xdr:rowOff>
    </xdr:to>
    <xdr:cxnSp macro="">
      <xdr:nvCxnSpPr>
        <xdr:cNvPr id="117" name="直線コネクタ 116"/>
        <xdr:cNvCxnSpPr/>
      </xdr:nvCxnSpPr>
      <xdr:spPr bwMode="auto">
        <a:xfrm>
          <a:off x="2908300" y="6629364"/>
          <a:ext cx="698500" cy="45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22316</xdr:rowOff>
    </xdr:from>
    <xdr:to>
      <xdr:col>29</xdr:col>
      <xdr:colOff>177800</xdr:colOff>
      <xdr:row>35</xdr:row>
      <xdr:rowOff>123916</xdr:rowOff>
    </xdr:to>
    <xdr:sp macro="" textlink="">
      <xdr:nvSpPr>
        <xdr:cNvPr id="127" name="楕円 126"/>
        <xdr:cNvSpPr/>
      </xdr:nvSpPr>
      <xdr:spPr bwMode="auto">
        <a:xfrm>
          <a:off x="5600700" y="663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337293</xdr:rowOff>
    </xdr:from>
    <xdr:ext cx="762000" cy="259045"/>
    <xdr:sp macro="" textlink="">
      <xdr:nvSpPr>
        <xdr:cNvPr id="128" name="人口1人当たり決算額の推移該当値テキスト445"/>
        <xdr:cNvSpPr txBox="1"/>
      </xdr:nvSpPr>
      <xdr:spPr>
        <a:xfrm>
          <a:off x="5740400" y="660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326757</xdr:rowOff>
    </xdr:from>
    <xdr:to>
      <xdr:col>26</xdr:col>
      <xdr:colOff>101600</xdr:colOff>
      <xdr:row>35</xdr:row>
      <xdr:rowOff>85457</xdr:rowOff>
    </xdr:to>
    <xdr:sp macro="" textlink="">
      <xdr:nvSpPr>
        <xdr:cNvPr id="129" name="楕円 128"/>
        <xdr:cNvSpPr/>
      </xdr:nvSpPr>
      <xdr:spPr bwMode="auto">
        <a:xfrm>
          <a:off x="4953000" y="659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70234</xdr:rowOff>
    </xdr:from>
    <xdr:ext cx="736600" cy="259045"/>
    <xdr:sp macro="" textlink="">
      <xdr:nvSpPr>
        <xdr:cNvPr id="130" name="テキスト ボックス 129"/>
        <xdr:cNvSpPr txBox="1"/>
      </xdr:nvSpPr>
      <xdr:spPr>
        <a:xfrm>
          <a:off x="4622800" y="668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336238</xdr:rowOff>
    </xdr:from>
    <xdr:to>
      <xdr:col>22</xdr:col>
      <xdr:colOff>165100</xdr:colOff>
      <xdr:row>35</xdr:row>
      <xdr:rowOff>94938</xdr:rowOff>
    </xdr:to>
    <xdr:sp macro="" textlink="">
      <xdr:nvSpPr>
        <xdr:cNvPr id="131" name="楕円 130"/>
        <xdr:cNvSpPr/>
      </xdr:nvSpPr>
      <xdr:spPr bwMode="auto">
        <a:xfrm>
          <a:off x="4254500" y="660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79715</xdr:rowOff>
    </xdr:from>
    <xdr:ext cx="762000" cy="259045"/>
    <xdr:sp macro="" textlink="">
      <xdr:nvSpPr>
        <xdr:cNvPr id="132" name="テキスト ボックス 131"/>
        <xdr:cNvSpPr txBox="1"/>
      </xdr:nvSpPr>
      <xdr:spPr>
        <a:xfrm>
          <a:off x="3924300" y="66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13846</xdr:rowOff>
    </xdr:from>
    <xdr:to>
      <xdr:col>19</xdr:col>
      <xdr:colOff>38100</xdr:colOff>
      <xdr:row>35</xdr:row>
      <xdr:rowOff>115446</xdr:rowOff>
    </xdr:to>
    <xdr:sp macro="" textlink="">
      <xdr:nvSpPr>
        <xdr:cNvPr id="133" name="楕円 132"/>
        <xdr:cNvSpPr/>
      </xdr:nvSpPr>
      <xdr:spPr bwMode="auto">
        <a:xfrm>
          <a:off x="3556000" y="6624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100223</xdr:rowOff>
    </xdr:from>
    <xdr:ext cx="762000" cy="259045"/>
    <xdr:sp macro="" textlink="">
      <xdr:nvSpPr>
        <xdr:cNvPr id="134" name="テキスト ボックス 133"/>
        <xdr:cNvSpPr txBox="1"/>
      </xdr:nvSpPr>
      <xdr:spPr>
        <a:xfrm>
          <a:off x="3225800" y="671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311114</xdr:rowOff>
    </xdr:from>
    <xdr:to>
      <xdr:col>15</xdr:col>
      <xdr:colOff>101600</xdr:colOff>
      <xdr:row>35</xdr:row>
      <xdr:rowOff>69814</xdr:rowOff>
    </xdr:to>
    <xdr:sp macro="" textlink="">
      <xdr:nvSpPr>
        <xdr:cNvPr id="135" name="楕円 134"/>
        <xdr:cNvSpPr/>
      </xdr:nvSpPr>
      <xdr:spPr bwMode="auto">
        <a:xfrm>
          <a:off x="2857500" y="657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54591</xdr:rowOff>
    </xdr:from>
    <xdr:ext cx="762000" cy="259045"/>
    <xdr:sp macro="" textlink="">
      <xdr:nvSpPr>
        <xdr:cNvPr id="136" name="テキスト ボックス 135"/>
        <xdr:cNvSpPr txBox="1"/>
      </xdr:nvSpPr>
      <xdr:spPr>
        <a:xfrm>
          <a:off x="2527300" y="666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
7,085
98.56
4,197,082
3,973,755
188,069
2,709,322
3,624,727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121069</xdr:rowOff>
    </xdr:from>
    <xdr:to>
      <xdr:col>24</xdr:col>
      <xdr:colOff>63500</xdr:colOff>
      <xdr:row>37</xdr:row>
      <xdr:rowOff>130716</xdr:rowOff>
    </xdr:to>
    <xdr:cxnSp macro="">
      <xdr:nvCxnSpPr>
        <xdr:cNvPr id="61" name="直線コネクタ 60"/>
        <xdr:cNvCxnSpPr/>
      </xdr:nvCxnSpPr>
      <xdr:spPr>
        <a:xfrm flipV="1">
          <a:off x="3797300" y="6464719"/>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130716</xdr:rowOff>
    </xdr:from>
    <xdr:to>
      <xdr:col>19</xdr:col>
      <xdr:colOff>177800</xdr:colOff>
      <xdr:row>37</xdr:row>
      <xdr:rowOff>138016</xdr:rowOff>
    </xdr:to>
    <xdr:cxnSp macro="">
      <xdr:nvCxnSpPr>
        <xdr:cNvPr id="64" name="直線コネクタ 63"/>
        <xdr:cNvCxnSpPr/>
      </xdr:nvCxnSpPr>
      <xdr:spPr>
        <a:xfrm flipV="1">
          <a:off x="2908300" y="6474366"/>
          <a:ext cx="8890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138016</xdr:rowOff>
    </xdr:from>
    <xdr:to>
      <xdr:col>15</xdr:col>
      <xdr:colOff>50800</xdr:colOff>
      <xdr:row>37</xdr:row>
      <xdr:rowOff>145750</xdr:rowOff>
    </xdr:to>
    <xdr:cxnSp macro="">
      <xdr:nvCxnSpPr>
        <xdr:cNvPr id="67" name="直線コネクタ 66"/>
        <xdr:cNvCxnSpPr/>
      </xdr:nvCxnSpPr>
      <xdr:spPr>
        <a:xfrm flipV="1">
          <a:off x="2019300" y="64816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145750</xdr:rowOff>
    </xdr:from>
    <xdr:to>
      <xdr:col>10</xdr:col>
      <xdr:colOff>114300</xdr:colOff>
      <xdr:row>38</xdr:row>
      <xdr:rowOff>5687</xdr:rowOff>
    </xdr:to>
    <xdr:cxnSp macro="">
      <xdr:nvCxnSpPr>
        <xdr:cNvPr id="70" name="直線コネクタ 69"/>
        <xdr:cNvCxnSpPr/>
      </xdr:nvCxnSpPr>
      <xdr:spPr>
        <a:xfrm flipV="1">
          <a:off x="1130300" y="6489400"/>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70269</xdr:rowOff>
    </xdr:from>
    <xdr:to>
      <xdr:col>24</xdr:col>
      <xdr:colOff>114300</xdr:colOff>
      <xdr:row>38</xdr:row>
      <xdr:rowOff>419</xdr:rowOff>
    </xdr:to>
    <xdr:sp macro="" textlink="">
      <xdr:nvSpPr>
        <xdr:cNvPr id="80" name="楕円 79"/>
        <xdr:cNvSpPr/>
      </xdr:nvSpPr>
      <xdr:spPr>
        <a:xfrm>
          <a:off x="4584700" y="64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48696</xdr:rowOff>
    </xdr:from>
    <xdr:ext cx="534377" cy="259045"/>
    <xdr:sp macro="" textlink="">
      <xdr:nvSpPr>
        <xdr:cNvPr id="81" name="人件費該当値テキスト"/>
        <xdr:cNvSpPr txBox="1"/>
      </xdr:nvSpPr>
      <xdr:spPr>
        <a:xfrm>
          <a:off x="4686300" y="63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79916</xdr:rowOff>
    </xdr:from>
    <xdr:to>
      <xdr:col>20</xdr:col>
      <xdr:colOff>38100</xdr:colOff>
      <xdr:row>38</xdr:row>
      <xdr:rowOff>10066</xdr:rowOff>
    </xdr:to>
    <xdr:sp macro="" textlink="">
      <xdr:nvSpPr>
        <xdr:cNvPr id="82" name="楕円 81"/>
        <xdr:cNvSpPr/>
      </xdr:nvSpPr>
      <xdr:spPr>
        <a:xfrm>
          <a:off x="3746500" y="64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1193</xdr:rowOff>
    </xdr:from>
    <xdr:ext cx="534377" cy="259045"/>
    <xdr:sp macro="" textlink="">
      <xdr:nvSpPr>
        <xdr:cNvPr id="83" name="テキスト ボックス 82"/>
        <xdr:cNvSpPr txBox="1"/>
      </xdr:nvSpPr>
      <xdr:spPr>
        <a:xfrm>
          <a:off x="3530111" y="65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87216</xdr:rowOff>
    </xdr:from>
    <xdr:to>
      <xdr:col>15</xdr:col>
      <xdr:colOff>101600</xdr:colOff>
      <xdr:row>38</xdr:row>
      <xdr:rowOff>17366</xdr:rowOff>
    </xdr:to>
    <xdr:sp macro="" textlink="">
      <xdr:nvSpPr>
        <xdr:cNvPr id="84" name="楕円 83"/>
        <xdr:cNvSpPr/>
      </xdr:nvSpPr>
      <xdr:spPr>
        <a:xfrm>
          <a:off x="2857500" y="64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8493</xdr:rowOff>
    </xdr:from>
    <xdr:ext cx="534377" cy="259045"/>
    <xdr:sp macro="" textlink="">
      <xdr:nvSpPr>
        <xdr:cNvPr id="85" name="テキスト ボックス 84"/>
        <xdr:cNvSpPr txBox="1"/>
      </xdr:nvSpPr>
      <xdr:spPr>
        <a:xfrm>
          <a:off x="2641111" y="65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94950</xdr:rowOff>
    </xdr:from>
    <xdr:to>
      <xdr:col>10</xdr:col>
      <xdr:colOff>165100</xdr:colOff>
      <xdr:row>38</xdr:row>
      <xdr:rowOff>25101</xdr:rowOff>
    </xdr:to>
    <xdr:sp macro="" textlink="">
      <xdr:nvSpPr>
        <xdr:cNvPr id="86" name="楕円 85"/>
        <xdr:cNvSpPr/>
      </xdr:nvSpPr>
      <xdr:spPr>
        <a:xfrm>
          <a:off x="1968500" y="6438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16227</xdr:rowOff>
    </xdr:from>
    <xdr:ext cx="534377" cy="259045"/>
    <xdr:sp macro="" textlink="">
      <xdr:nvSpPr>
        <xdr:cNvPr id="87" name="テキスト ボックス 86"/>
        <xdr:cNvSpPr txBox="1"/>
      </xdr:nvSpPr>
      <xdr:spPr>
        <a:xfrm>
          <a:off x="1752111" y="6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126337</xdr:rowOff>
    </xdr:from>
    <xdr:to>
      <xdr:col>6</xdr:col>
      <xdr:colOff>38100</xdr:colOff>
      <xdr:row>38</xdr:row>
      <xdr:rowOff>56487</xdr:rowOff>
    </xdr:to>
    <xdr:sp macro="" textlink="">
      <xdr:nvSpPr>
        <xdr:cNvPr id="88" name="楕円 87"/>
        <xdr:cNvSpPr/>
      </xdr:nvSpPr>
      <xdr:spPr>
        <a:xfrm>
          <a:off x="1079500" y="6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47614</xdr:rowOff>
    </xdr:from>
    <xdr:ext cx="534377" cy="259045"/>
    <xdr:sp macro="" textlink="">
      <xdr:nvSpPr>
        <xdr:cNvPr id="89" name="テキスト ボックス 88"/>
        <xdr:cNvSpPr txBox="1"/>
      </xdr:nvSpPr>
      <xdr:spPr>
        <a:xfrm>
          <a:off x="863111" y="65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155306</xdr:rowOff>
    </xdr:from>
    <xdr:to>
      <xdr:col>24</xdr:col>
      <xdr:colOff>63500</xdr:colOff>
      <xdr:row>56</xdr:row>
      <xdr:rowOff>163916</xdr:rowOff>
    </xdr:to>
    <xdr:cxnSp macro="">
      <xdr:nvCxnSpPr>
        <xdr:cNvPr id="118" name="直線コネクタ 117"/>
        <xdr:cNvCxnSpPr/>
      </xdr:nvCxnSpPr>
      <xdr:spPr>
        <a:xfrm>
          <a:off x="3797300" y="9756506"/>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155306</xdr:rowOff>
    </xdr:from>
    <xdr:to>
      <xdr:col>19</xdr:col>
      <xdr:colOff>177800</xdr:colOff>
      <xdr:row>56</xdr:row>
      <xdr:rowOff>162183</xdr:rowOff>
    </xdr:to>
    <xdr:cxnSp macro="">
      <xdr:nvCxnSpPr>
        <xdr:cNvPr id="121" name="直線コネクタ 120"/>
        <xdr:cNvCxnSpPr/>
      </xdr:nvCxnSpPr>
      <xdr:spPr>
        <a:xfrm flipV="1">
          <a:off x="2908300" y="9756506"/>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162183</xdr:rowOff>
    </xdr:from>
    <xdr:to>
      <xdr:col>15</xdr:col>
      <xdr:colOff>50800</xdr:colOff>
      <xdr:row>57</xdr:row>
      <xdr:rowOff>27218</xdr:rowOff>
    </xdr:to>
    <xdr:cxnSp macro="">
      <xdr:nvCxnSpPr>
        <xdr:cNvPr id="124" name="直線コネクタ 123"/>
        <xdr:cNvCxnSpPr/>
      </xdr:nvCxnSpPr>
      <xdr:spPr>
        <a:xfrm flipV="1">
          <a:off x="2019300" y="9763383"/>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27218</xdr:rowOff>
    </xdr:from>
    <xdr:to>
      <xdr:col>10</xdr:col>
      <xdr:colOff>114300</xdr:colOff>
      <xdr:row>57</xdr:row>
      <xdr:rowOff>46119</xdr:rowOff>
    </xdr:to>
    <xdr:cxnSp macro="">
      <xdr:nvCxnSpPr>
        <xdr:cNvPr id="127" name="直線コネクタ 126"/>
        <xdr:cNvCxnSpPr/>
      </xdr:nvCxnSpPr>
      <xdr:spPr>
        <a:xfrm flipV="1">
          <a:off x="1130300" y="9799868"/>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113116</xdr:rowOff>
    </xdr:from>
    <xdr:to>
      <xdr:col>24</xdr:col>
      <xdr:colOff>114300</xdr:colOff>
      <xdr:row>57</xdr:row>
      <xdr:rowOff>43266</xdr:rowOff>
    </xdr:to>
    <xdr:sp macro="" textlink="">
      <xdr:nvSpPr>
        <xdr:cNvPr id="137" name="楕円 136"/>
        <xdr:cNvSpPr/>
      </xdr:nvSpPr>
      <xdr:spPr>
        <a:xfrm>
          <a:off x="4584700" y="971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91543</xdr:rowOff>
    </xdr:from>
    <xdr:ext cx="599010" cy="259045"/>
    <xdr:sp macro="" textlink="">
      <xdr:nvSpPr>
        <xdr:cNvPr id="138" name="物件費該当値テキスト"/>
        <xdr:cNvSpPr txBox="1"/>
      </xdr:nvSpPr>
      <xdr:spPr>
        <a:xfrm>
          <a:off x="4686300" y="96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104506</xdr:rowOff>
    </xdr:from>
    <xdr:to>
      <xdr:col>20</xdr:col>
      <xdr:colOff>38100</xdr:colOff>
      <xdr:row>57</xdr:row>
      <xdr:rowOff>34656</xdr:rowOff>
    </xdr:to>
    <xdr:sp macro="" textlink="">
      <xdr:nvSpPr>
        <xdr:cNvPr id="139" name="楕円 138"/>
        <xdr:cNvSpPr/>
      </xdr:nvSpPr>
      <xdr:spPr>
        <a:xfrm>
          <a:off x="3746500" y="97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25783</xdr:rowOff>
    </xdr:from>
    <xdr:ext cx="599010" cy="259045"/>
    <xdr:sp macro="" textlink="">
      <xdr:nvSpPr>
        <xdr:cNvPr id="140" name="テキスト ボックス 139"/>
        <xdr:cNvSpPr txBox="1"/>
      </xdr:nvSpPr>
      <xdr:spPr>
        <a:xfrm>
          <a:off x="3497795" y="979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111383</xdr:rowOff>
    </xdr:from>
    <xdr:to>
      <xdr:col>15</xdr:col>
      <xdr:colOff>101600</xdr:colOff>
      <xdr:row>57</xdr:row>
      <xdr:rowOff>41533</xdr:rowOff>
    </xdr:to>
    <xdr:sp macro="" textlink="">
      <xdr:nvSpPr>
        <xdr:cNvPr id="141" name="楕円 140"/>
        <xdr:cNvSpPr/>
      </xdr:nvSpPr>
      <xdr:spPr>
        <a:xfrm>
          <a:off x="2857500" y="97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32660</xdr:rowOff>
    </xdr:from>
    <xdr:ext cx="599010" cy="259045"/>
    <xdr:sp macro="" textlink="">
      <xdr:nvSpPr>
        <xdr:cNvPr id="142" name="テキスト ボックス 141"/>
        <xdr:cNvSpPr txBox="1"/>
      </xdr:nvSpPr>
      <xdr:spPr>
        <a:xfrm>
          <a:off x="2608795" y="980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147868</xdr:rowOff>
    </xdr:from>
    <xdr:to>
      <xdr:col>10</xdr:col>
      <xdr:colOff>165100</xdr:colOff>
      <xdr:row>57</xdr:row>
      <xdr:rowOff>78018</xdr:rowOff>
    </xdr:to>
    <xdr:sp macro="" textlink="">
      <xdr:nvSpPr>
        <xdr:cNvPr id="143" name="楕円 142"/>
        <xdr:cNvSpPr/>
      </xdr:nvSpPr>
      <xdr:spPr>
        <a:xfrm>
          <a:off x="1968500" y="97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69145</xdr:rowOff>
    </xdr:from>
    <xdr:ext cx="534377" cy="259045"/>
    <xdr:sp macro="" textlink="">
      <xdr:nvSpPr>
        <xdr:cNvPr id="144" name="テキスト ボックス 143"/>
        <xdr:cNvSpPr txBox="1"/>
      </xdr:nvSpPr>
      <xdr:spPr>
        <a:xfrm>
          <a:off x="1752111" y="98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166769</xdr:rowOff>
    </xdr:from>
    <xdr:to>
      <xdr:col>6</xdr:col>
      <xdr:colOff>38100</xdr:colOff>
      <xdr:row>57</xdr:row>
      <xdr:rowOff>96919</xdr:rowOff>
    </xdr:to>
    <xdr:sp macro="" textlink="">
      <xdr:nvSpPr>
        <xdr:cNvPr id="145" name="楕円 144"/>
        <xdr:cNvSpPr/>
      </xdr:nvSpPr>
      <xdr:spPr>
        <a:xfrm>
          <a:off x="1079500" y="97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88046</xdr:rowOff>
    </xdr:from>
    <xdr:ext cx="534377" cy="259045"/>
    <xdr:sp macro="" textlink="">
      <xdr:nvSpPr>
        <xdr:cNvPr id="146" name="テキスト ボックス 145"/>
        <xdr:cNvSpPr txBox="1"/>
      </xdr:nvSpPr>
      <xdr:spPr>
        <a:xfrm>
          <a:off x="863111" y="986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166022</xdr:rowOff>
    </xdr:from>
    <xdr:to>
      <xdr:col>24</xdr:col>
      <xdr:colOff>63500</xdr:colOff>
      <xdr:row>77</xdr:row>
      <xdr:rowOff>140255</xdr:rowOff>
    </xdr:to>
    <xdr:cxnSp macro="">
      <xdr:nvCxnSpPr>
        <xdr:cNvPr id="177" name="直線コネクタ 176"/>
        <xdr:cNvCxnSpPr/>
      </xdr:nvCxnSpPr>
      <xdr:spPr>
        <a:xfrm>
          <a:off x="3797300" y="13196222"/>
          <a:ext cx="838200" cy="1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166022</xdr:rowOff>
    </xdr:from>
    <xdr:to>
      <xdr:col>19</xdr:col>
      <xdr:colOff>177800</xdr:colOff>
      <xdr:row>78</xdr:row>
      <xdr:rowOff>939</xdr:rowOff>
    </xdr:to>
    <xdr:cxnSp macro="">
      <xdr:nvCxnSpPr>
        <xdr:cNvPr id="180" name="直線コネクタ 179"/>
        <xdr:cNvCxnSpPr/>
      </xdr:nvCxnSpPr>
      <xdr:spPr>
        <a:xfrm flipV="1">
          <a:off x="2908300" y="13196222"/>
          <a:ext cx="889000" cy="17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116677</xdr:rowOff>
    </xdr:from>
    <xdr:to>
      <xdr:col>15</xdr:col>
      <xdr:colOff>50800</xdr:colOff>
      <xdr:row>78</xdr:row>
      <xdr:rowOff>939</xdr:rowOff>
    </xdr:to>
    <xdr:cxnSp macro="">
      <xdr:nvCxnSpPr>
        <xdr:cNvPr id="183" name="直線コネクタ 182"/>
        <xdr:cNvCxnSpPr/>
      </xdr:nvCxnSpPr>
      <xdr:spPr>
        <a:xfrm>
          <a:off x="2019300" y="13318327"/>
          <a:ext cx="8890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116677</xdr:rowOff>
    </xdr:from>
    <xdr:to>
      <xdr:col>10</xdr:col>
      <xdr:colOff>114300</xdr:colOff>
      <xdr:row>77</xdr:row>
      <xdr:rowOff>148354</xdr:rowOff>
    </xdr:to>
    <xdr:cxnSp macro="">
      <xdr:nvCxnSpPr>
        <xdr:cNvPr id="186" name="直線コネクタ 185"/>
        <xdr:cNvCxnSpPr/>
      </xdr:nvCxnSpPr>
      <xdr:spPr>
        <a:xfrm flipV="1">
          <a:off x="1130300" y="13318327"/>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89455</xdr:rowOff>
    </xdr:from>
    <xdr:to>
      <xdr:col>24</xdr:col>
      <xdr:colOff>114300</xdr:colOff>
      <xdr:row>78</xdr:row>
      <xdr:rowOff>19605</xdr:rowOff>
    </xdr:to>
    <xdr:sp macro="" textlink="">
      <xdr:nvSpPr>
        <xdr:cNvPr id="196" name="楕円 195"/>
        <xdr:cNvSpPr/>
      </xdr:nvSpPr>
      <xdr:spPr>
        <a:xfrm>
          <a:off x="4584700" y="132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67882</xdr:rowOff>
    </xdr:from>
    <xdr:ext cx="469744" cy="259045"/>
    <xdr:sp macro="" textlink="">
      <xdr:nvSpPr>
        <xdr:cNvPr id="197" name="維持補修費該当値テキスト"/>
        <xdr:cNvSpPr txBox="1"/>
      </xdr:nvSpPr>
      <xdr:spPr>
        <a:xfrm>
          <a:off x="4686300" y="1326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115222</xdr:rowOff>
    </xdr:from>
    <xdr:to>
      <xdr:col>20</xdr:col>
      <xdr:colOff>38100</xdr:colOff>
      <xdr:row>77</xdr:row>
      <xdr:rowOff>45372</xdr:rowOff>
    </xdr:to>
    <xdr:sp macro="" textlink="">
      <xdr:nvSpPr>
        <xdr:cNvPr id="198" name="楕円 197"/>
        <xdr:cNvSpPr/>
      </xdr:nvSpPr>
      <xdr:spPr>
        <a:xfrm>
          <a:off x="3746500" y="131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36499</xdr:rowOff>
    </xdr:from>
    <xdr:ext cx="534377" cy="259045"/>
    <xdr:sp macro="" textlink="">
      <xdr:nvSpPr>
        <xdr:cNvPr id="199" name="テキスト ボックス 198"/>
        <xdr:cNvSpPr txBox="1"/>
      </xdr:nvSpPr>
      <xdr:spPr>
        <a:xfrm>
          <a:off x="3530111" y="132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121589</xdr:rowOff>
    </xdr:from>
    <xdr:to>
      <xdr:col>15</xdr:col>
      <xdr:colOff>101600</xdr:colOff>
      <xdr:row>78</xdr:row>
      <xdr:rowOff>51739</xdr:rowOff>
    </xdr:to>
    <xdr:sp macro="" textlink="">
      <xdr:nvSpPr>
        <xdr:cNvPr id="200" name="楕円 199"/>
        <xdr:cNvSpPr/>
      </xdr:nvSpPr>
      <xdr:spPr>
        <a:xfrm>
          <a:off x="28575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42866</xdr:rowOff>
    </xdr:from>
    <xdr:ext cx="469744" cy="259045"/>
    <xdr:sp macro="" textlink="">
      <xdr:nvSpPr>
        <xdr:cNvPr id="201" name="テキスト ボックス 200"/>
        <xdr:cNvSpPr txBox="1"/>
      </xdr:nvSpPr>
      <xdr:spPr>
        <a:xfrm>
          <a:off x="2673428" y="134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65877</xdr:rowOff>
    </xdr:from>
    <xdr:to>
      <xdr:col>10</xdr:col>
      <xdr:colOff>165100</xdr:colOff>
      <xdr:row>77</xdr:row>
      <xdr:rowOff>167477</xdr:rowOff>
    </xdr:to>
    <xdr:sp macro="" textlink="">
      <xdr:nvSpPr>
        <xdr:cNvPr id="202" name="楕円 201"/>
        <xdr:cNvSpPr/>
      </xdr:nvSpPr>
      <xdr:spPr>
        <a:xfrm>
          <a:off x="1968500" y="132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158604</xdr:rowOff>
    </xdr:from>
    <xdr:ext cx="469744" cy="259045"/>
    <xdr:sp macro="" textlink="">
      <xdr:nvSpPr>
        <xdr:cNvPr id="203" name="テキスト ボックス 202"/>
        <xdr:cNvSpPr txBox="1"/>
      </xdr:nvSpPr>
      <xdr:spPr>
        <a:xfrm>
          <a:off x="1784428" y="1336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97554</xdr:rowOff>
    </xdr:from>
    <xdr:to>
      <xdr:col>6</xdr:col>
      <xdr:colOff>38100</xdr:colOff>
      <xdr:row>78</xdr:row>
      <xdr:rowOff>27704</xdr:rowOff>
    </xdr:to>
    <xdr:sp macro="" textlink="">
      <xdr:nvSpPr>
        <xdr:cNvPr id="204" name="楕円 203"/>
        <xdr:cNvSpPr/>
      </xdr:nvSpPr>
      <xdr:spPr>
        <a:xfrm>
          <a:off x="1079500" y="132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18831</xdr:rowOff>
    </xdr:from>
    <xdr:ext cx="469744" cy="259045"/>
    <xdr:sp macro="" textlink="">
      <xdr:nvSpPr>
        <xdr:cNvPr id="205" name="テキスト ボックス 204"/>
        <xdr:cNvSpPr txBox="1"/>
      </xdr:nvSpPr>
      <xdr:spPr>
        <a:xfrm>
          <a:off x="895428" y="133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13122</xdr:rowOff>
    </xdr:from>
    <xdr:to>
      <xdr:col>24</xdr:col>
      <xdr:colOff>63500</xdr:colOff>
      <xdr:row>99</xdr:row>
      <xdr:rowOff>26919</xdr:rowOff>
    </xdr:to>
    <xdr:cxnSp macro="">
      <xdr:nvCxnSpPr>
        <xdr:cNvPr id="237" name="直線コネクタ 236"/>
        <xdr:cNvCxnSpPr/>
      </xdr:nvCxnSpPr>
      <xdr:spPr>
        <a:xfrm flipV="1">
          <a:off x="3797300" y="16986672"/>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15587</xdr:rowOff>
    </xdr:from>
    <xdr:to>
      <xdr:col>19</xdr:col>
      <xdr:colOff>177800</xdr:colOff>
      <xdr:row>99</xdr:row>
      <xdr:rowOff>26919</xdr:rowOff>
    </xdr:to>
    <xdr:cxnSp macro="">
      <xdr:nvCxnSpPr>
        <xdr:cNvPr id="240" name="直線コネクタ 239"/>
        <xdr:cNvCxnSpPr/>
      </xdr:nvCxnSpPr>
      <xdr:spPr>
        <a:xfrm>
          <a:off x="2908300" y="16989137"/>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125543</xdr:rowOff>
    </xdr:from>
    <xdr:to>
      <xdr:col>15</xdr:col>
      <xdr:colOff>50800</xdr:colOff>
      <xdr:row>99</xdr:row>
      <xdr:rowOff>15587</xdr:rowOff>
    </xdr:to>
    <xdr:cxnSp macro="">
      <xdr:nvCxnSpPr>
        <xdr:cNvPr id="243" name="直線コネクタ 242"/>
        <xdr:cNvCxnSpPr/>
      </xdr:nvCxnSpPr>
      <xdr:spPr>
        <a:xfrm>
          <a:off x="2019300" y="16927643"/>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125543</xdr:rowOff>
    </xdr:from>
    <xdr:to>
      <xdr:col>10</xdr:col>
      <xdr:colOff>114300</xdr:colOff>
      <xdr:row>98</xdr:row>
      <xdr:rowOff>153677</xdr:rowOff>
    </xdr:to>
    <xdr:cxnSp macro="">
      <xdr:nvCxnSpPr>
        <xdr:cNvPr id="246" name="直線コネクタ 245"/>
        <xdr:cNvCxnSpPr/>
      </xdr:nvCxnSpPr>
      <xdr:spPr>
        <a:xfrm flipV="1">
          <a:off x="1130300" y="16927643"/>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133772</xdr:rowOff>
    </xdr:from>
    <xdr:to>
      <xdr:col>24</xdr:col>
      <xdr:colOff>114300</xdr:colOff>
      <xdr:row>99</xdr:row>
      <xdr:rowOff>63922</xdr:rowOff>
    </xdr:to>
    <xdr:sp macro="" textlink="">
      <xdr:nvSpPr>
        <xdr:cNvPr id="256" name="楕円 255"/>
        <xdr:cNvSpPr/>
      </xdr:nvSpPr>
      <xdr:spPr>
        <a:xfrm>
          <a:off x="4584700" y="169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48699</xdr:rowOff>
    </xdr:from>
    <xdr:ext cx="534377" cy="259045"/>
    <xdr:sp macro="" textlink="">
      <xdr:nvSpPr>
        <xdr:cNvPr id="257" name="扶助費該当値テキスト"/>
        <xdr:cNvSpPr txBox="1"/>
      </xdr:nvSpPr>
      <xdr:spPr>
        <a:xfrm>
          <a:off x="4686300" y="1685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147569</xdr:rowOff>
    </xdr:from>
    <xdr:to>
      <xdr:col>20</xdr:col>
      <xdr:colOff>38100</xdr:colOff>
      <xdr:row>99</xdr:row>
      <xdr:rowOff>77719</xdr:rowOff>
    </xdr:to>
    <xdr:sp macro="" textlink="">
      <xdr:nvSpPr>
        <xdr:cNvPr id="258" name="楕円 257"/>
        <xdr:cNvSpPr/>
      </xdr:nvSpPr>
      <xdr:spPr>
        <a:xfrm>
          <a:off x="3746500" y="169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68846</xdr:rowOff>
    </xdr:from>
    <xdr:ext cx="534377" cy="259045"/>
    <xdr:sp macro="" textlink="">
      <xdr:nvSpPr>
        <xdr:cNvPr id="259" name="テキスト ボックス 258"/>
        <xdr:cNvSpPr txBox="1"/>
      </xdr:nvSpPr>
      <xdr:spPr>
        <a:xfrm>
          <a:off x="3530111" y="170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136237</xdr:rowOff>
    </xdr:from>
    <xdr:to>
      <xdr:col>15</xdr:col>
      <xdr:colOff>101600</xdr:colOff>
      <xdr:row>99</xdr:row>
      <xdr:rowOff>66387</xdr:rowOff>
    </xdr:to>
    <xdr:sp macro="" textlink="">
      <xdr:nvSpPr>
        <xdr:cNvPr id="260" name="楕円 259"/>
        <xdr:cNvSpPr/>
      </xdr:nvSpPr>
      <xdr:spPr>
        <a:xfrm>
          <a:off x="2857500" y="169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57514</xdr:rowOff>
    </xdr:from>
    <xdr:ext cx="534377" cy="259045"/>
    <xdr:sp macro="" textlink="">
      <xdr:nvSpPr>
        <xdr:cNvPr id="261" name="テキスト ボックス 260"/>
        <xdr:cNvSpPr txBox="1"/>
      </xdr:nvSpPr>
      <xdr:spPr>
        <a:xfrm>
          <a:off x="2641111" y="170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74743</xdr:rowOff>
    </xdr:from>
    <xdr:to>
      <xdr:col>10</xdr:col>
      <xdr:colOff>165100</xdr:colOff>
      <xdr:row>99</xdr:row>
      <xdr:rowOff>4893</xdr:rowOff>
    </xdr:to>
    <xdr:sp macro="" textlink="">
      <xdr:nvSpPr>
        <xdr:cNvPr id="262" name="楕円 261"/>
        <xdr:cNvSpPr/>
      </xdr:nvSpPr>
      <xdr:spPr>
        <a:xfrm>
          <a:off x="1968500" y="168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167470</xdr:rowOff>
    </xdr:from>
    <xdr:ext cx="534377" cy="259045"/>
    <xdr:sp macro="" textlink="">
      <xdr:nvSpPr>
        <xdr:cNvPr id="263" name="テキスト ボックス 262"/>
        <xdr:cNvSpPr txBox="1"/>
      </xdr:nvSpPr>
      <xdr:spPr>
        <a:xfrm>
          <a:off x="1752111" y="169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102877</xdr:rowOff>
    </xdr:from>
    <xdr:to>
      <xdr:col>6</xdr:col>
      <xdr:colOff>38100</xdr:colOff>
      <xdr:row>99</xdr:row>
      <xdr:rowOff>33027</xdr:rowOff>
    </xdr:to>
    <xdr:sp macro="" textlink="">
      <xdr:nvSpPr>
        <xdr:cNvPr id="264" name="楕円 263"/>
        <xdr:cNvSpPr/>
      </xdr:nvSpPr>
      <xdr:spPr>
        <a:xfrm>
          <a:off x="1079500" y="169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24154</xdr:rowOff>
    </xdr:from>
    <xdr:ext cx="534377" cy="259045"/>
    <xdr:sp macro="" textlink="">
      <xdr:nvSpPr>
        <xdr:cNvPr id="265" name="テキスト ボックス 264"/>
        <xdr:cNvSpPr txBox="1"/>
      </xdr:nvSpPr>
      <xdr:spPr>
        <a:xfrm>
          <a:off x="863111" y="169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106465</xdr:rowOff>
    </xdr:from>
    <xdr:to>
      <xdr:col>55</xdr:col>
      <xdr:colOff>0</xdr:colOff>
      <xdr:row>37</xdr:row>
      <xdr:rowOff>124216</xdr:rowOff>
    </xdr:to>
    <xdr:cxnSp macro="">
      <xdr:nvCxnSpPr>
        <xdr:cNvPr id="294" name="直線コネクタ 293"/>
        <xdr:cNvCxnSpPr/>
      </xdr:nvCxnSpPr>
      <xdr:spPr>
        <a:xfrm flipV="1">
          <a:off x="9639300" y="6450115"/>
          <a:ext cx="8382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124216</xdr:rowOff>
    </xdr:from>
    <xdr:to>
      <xdr:col>50</xdr:col>
      <xdr:colOff>114300</xdr:colOff>
      <xdr:row>37</xdr:row>
      <xdr:rowOff>140012</xdr:rowOff>
    </xdr:to>
    <xdr:cxnSp macro="">
      <xdr:nvCxnSpPr>
        <xdr:cNvPr id="297" name="直線コネクタ 296"/>
        <xdr:cNvCxnSpPr/>
      </xdr:nvCxnSpPr>
      <xdr:spPr>
        <a:xfrm flipV="1">
          <a:off x="8750300" y="6467866"/>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140012</xdr:rowOff>
    </xdr:from>
    <xdr:to>
      <xdr:col>45</xdr:col>
      <xdr:colOff>177800</xdr:colOff>
      <xdr:row>38</xdr:row>
      <xdr:rowOff>13966</xdr:rowOff>
    </xdr:to>
    <xdr:cxnSp macro="">
      <xdr:nvCxnSpPr>
        <xdr:cNvPr id="300" name="直線コネクタ 299"/>
        <xdr:cNvCxnSpPr/>
      </xdr:nvCxnSpPr>
      <xdr:spPr>
        <a:xfrm flipV="1">
          <a:off x="7861300" y="6483662"/>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13966</xdr:rowOff>
    </xdr:from>
    <xdr:to>
      <xdr:col>41</xdr:col>
      <xdr:colOff>50800</xdr:colOff>
      <xdr:row>38</xdr:row>
      <xdr:rowOff>33234</xdr:rowOff>
    </xdr:to>
    <xdr:cxnSp macro="">
      <xdr:nvCxnSpPr>
        <xdr:cNvPr id="303" name="直線コネクタ 302"/>
        <xdr:cNvCxnSpPr/>
      </xdr:nvCxnSpPr>
      <xdr:spPr>
        <a:xfrm flipV="1">
          <a:off x="6972300" y="6529066"/>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55665</xdr:rowOff>
    </xdr:from>
    <xdr:to>
      <xdr:col>55</xdr:col>
      <xdr:colOff>50800</xdr:colOff>
      <xdr:row>37</xdr:row>
      <xdr:rowOff>157265</xdr:rowOff>
    </xdr:to>
    <xdr:sp macro="" textlink="">
      <xdr:nvSpPr>
        <xdr:cNvPr id="313" name="楕円 312"/>
        <xdr:cNvSpPr/>
      </xdr:nvSpPr>
      <xdr:spPr>
        <a:xfrm>
          <a:off x="10426700" y="63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142042</xdr:rowOff>
    </xdr:from>
    <xdr:ext cx="534377" cy="259045"/>
    <xdr:sp macro="" textlink="">
      <xdr:nvSpPr>
        <xdr:cNvPr id="314" name="補助費等該当値テキスト"/>
        <xdr:cNvSpPr txBox="1"/>
      </xdr:nvSpPr>
      <xdr:spPr>
        <a:xfrm>
          <a:off x="10528300" y="63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73416</xdr:rowOff>
    </xdr:from>
    <xdr:to>
      <xdr:col>50</xdr:col>
      <xdr:colOff>165100</xdr:colOff>
      <xdr:row>38</xdr:row>
      <xdr:rowOff>3566</xdr:rowOff>
    </xdr:to>
    <xdr:sp macro="" textlink="">
      <xdr:nvSpPr>
        <xdr:cNvPr id="315" name="楕円 314"/>
        <xdr:cNvSpPr/>
      </xdr:nvSpPr>
      <xdr:spPr>
        <a:xfrm>
          <a:off x="9588500" y="6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166143</xdr:rowOff>
    </xdr:from>
    <xdr:ext cx="534377" cy="259045"/>
    <xdr:sp macro="" textlink="">
      <xdr:nvSpPr>
        <xdr:cNvPr id="316" name="テキスト ボックス 315"/>
        <xdr:cNvSpPr txBox="1"/>
      </xdr:nvSpPr>
      <xdr:spPr>
        <a:xfrm>
          <a:off x="9372111" y="650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89212</xdr:rowOff>
    </xdr:from>
    <xdr:to>
      <xdr:col>46</xdr:col>
      <xdr:colOff>38100</xdr:colOff>
      <xdr:row>38</xdr:row>
      <xdr:rowOff>19362</xdr:rowOff>
    </xdr:to>
    <xdr:sp macro="" textlink="">
      <xdr:nvSpPr>
        <xdr:cNvPr id="317" name="楕円 316"/>
        <xdr:cNvSpPr/>
      </xdr:nvSpPr>
      <xdr:spPr>
        <a:xfrm>
          <a:off x="8699500" y="64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10489</xdr:rowOff>
    </xdr:from>
    <xdr:ext cx="534377" cy="259045"/>
    <xdr:sp macro="" textlink="">
      <xdr:nvSpPr>
        <xdr:cNvPr id="318" name="テキスト ボックス 317"/>
        <xdr:cNvSpPr txBox="1"/>
      </xdr:nvSpPr>
      <xdr:spPr>
        <a:xfrm>
          <a:off x="8483111" y="65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134616</xdr:rowOff>
    </xdr:from>
    <xdr:to>
      <xdr:col>41</xdr:col>
      <xdr:colOff>101600</xdr:colOff>
      <xdr:row>38</xdr:row>
      <xdr:rowOff>64767</xdr:rowOff>
    </xdr:to>
    <xdr:sp macro="" textlink="">
      <xdr:nvSpPr>
        <xdr:cNvPr id="319" name="楕円 318"/>
        <xdr:cNvSpPr/>
      </xdr:nvSpPr>
      <xdr:spPr>
        <a:xfrm>
          <a:off x="7810500" y="6478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55893</xdr:rowOff>
    </xdr:from>
    <xdr:ext cx="534377" cy="259045"/>
    <xdr:sp macro="" textlink="">
      <xdr:nvSpPr>
        <xdr:cNvPr id="320" name="テキスト ボックス 319"/>
        <xdr:cNvSpPr txBox="1"/>
      </xdr:nvSpPr>
      <xdr:spPr>
        <a:xfrm>
          <a:off x="7594111" y="657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153883</xdr:rowOff>
    </xdr:from>
    <xdr:to>
      <xdr:col>36</xdr:col>
      <xdr:colOff>165100</xdr:colOff>
      <xdr:row>38</xdr:row>
      <xdr:rowOff>84034</xdr:rowOff>
    </xdr:to>
    <xdr:sp macro="" textlink="">
      <xdr:nvSpPr>
        <xdr:cNvPr id="321" name="楕円 320"/>
        <xdr:cNvSpPr/>
      </xdr:nvSpPr>
      <xdr:spPr>
        <a:xfrm>
          <a:off x="6921500" y="6497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75161</xdr:rowOff>
    </xdr:from>
    <xdr:ext cx="534377" cy="259045"/>
    <xdr:sp macro="" textlink="">
      <xdr:nvSpPr>
        <xdr:cNvPr id="322" name="テキスト ボックス 321"/>
        <xdr:cNvSpPr txBox="1"/>
      </xdr:nvSpPr>
      <xdr:spPr>
        <a:xfrm>
          <a:off x="6705111" y="65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75992</xdr:rowOff>
    </xdr:from>
    <xdr:to>
      <xdr:col>55</xdr:col>
      <xdr:colOff>0</xdr:colOff>
      <xdr:row>59</xdr:row>
      <xdr:rowOff>3114</xdr:rowOff>
    </xdr:to>
    <xdr:cxnSp macro="">
      <xdr:nvCxnSpPr>
        <xdr:cNvPr id="353" name="直線コネクタ 352"/>
        <xdr:cNvCxnSpPr/>
      </xdr:nvCxnSpPr>
      <xdr:spPr>
        <a:xfrm>
          <a:off x="9639300" y="10020092"/>
          <a:ext cx="838200" cy="9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75992</xdr:rowOff>
    </xdr:from>
    <xdr:to>
      <xdr:col>50</xdr:col>
      <xdr:colOff>114300</xdr:colOff>
      <xdr:row>58</xdr:row>
      <xdr:rowOff>140384</xdr:rowOff>
    </xdr:to>
    <xdr:cxnSp macro="">
      <xdr:nvCxnSpPr>
        <xdr:cNvPr id="356" name="直線コネクタ 355"/>
        <xdr:cNvCxnSpPr/>
      </xdr:nvCxnSpPr>
      <xdr:spPr>
        <a:xfrm flipV="1">
          <a:off x="8750300" y="10020092"/>
          <a:ext cx="889000" cy="6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140384</xdr:rowOff>
    </xdr:from>
    <xdr:to>
      <xdr:col>45</xdr:col>
      <xdr:colOff>177800</xdr:colOff>
      <xdr:row>59</xdr:row>
      <xdr:rowOff>7784</xdr:rowOff>
    </xdr:to>
    <xdr:cxnSp macro="">
      <xdr:nvCxnSpPr>
        <xdr:cNvPr id="359" name="直線コネクタ 358"/>
        <xdr:cNvCxnSpPr/>
      </xdr:nvCxnSpPr>
      <xdr:spPr>
        <a:xfrm flipV="1">
          <a:off x="7861300" y="10084484"/>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7784</xdr:rowOff>
    </xdr:from>
    <xdr:to>
      <xdr:col>41</xdr:col>
      <xdr:colOff>50800</xdr:colOff>
      <xdr:row>59</xdr:row>
      <xdr:rowOff>35090</xdr:rowOff>
    </xdr:to>
    <xdr:cxnSp macro="">
      <xdr:nvCxnSpPr>
        <xdr:cNvPr id="362" name="直線コネクタ 361"/>
        <xdr:cNvCxnSpPr/>
      </xdr:nvCxnSpPr>
      <xdr:spPr>
        <a:xfrm flipV="1">
          <a:off x="6972300" y="10123334"/>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123764</xdr:rowOff>
    </xdr:from>
    <xdr:to>
      <xdr:col>55</xdr:col>
      <xdr:colOff>50800</xdr:colOff>
      <xdr:row>59</xdr:row>
      <xdr:rowOff>53914</xdr:rowOff>
    </xdr:to>
    <xdr:sp macro="" textlink="">
      <xdr:nvSpPr>
        <xdr:cNvPr id="372" name="楕円 371"/>
        <xdr:cNvSpPr/>
      </xdr:nvSpPr>
      <xdr:spPr>
        <a:xfrm>
          <a:off x="10426700" y="100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38691</xdr:rowOff>
    </xdr:from>
    <xdr:ext cx="534377" cy="259045"/>
    <xdr:sp macro="" textlink="">
      <xdr:nvSpPr>
        <xdr:cNvPr id="373" name="普通建設事業費該当値テキスト"/>
        <xdr:cNvSpPr txBox="1"/>
      </xdr:nvSpPr>
      <xdr:spPr>
        <a:xfrm>
          <a:off x="10528300" y="99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25192</xdr:rowOff>
    </xdr:from>
    <xdr:to>
      <xdr:col>50</xdr:col>
      <xdr:colOff>165100</xdr:colOff>
      <xdr:row>58</xdr:row>
      <xdr:rowOff>126792</xdr:rowOff>
    </xdr:to>
    <xdr:sp macro="" textlink="">
      <xdr:nvSpPr>
        <xdr:cNvPr id="374" name="楕円 373"/>
        <xdr:cNvSpPr/>
      </xdr:nvSpPr>
      <xdr:spPr>
        <a:xfrm>
          <a:off x="9588500" y="99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143319</xdr:rowOff>
    </xdr:from>
    <xdr:ext cx="599010" cy="259045"/>
    <xdr:sp macro="" textlink="">
      <xdr:nvSpPr>
        <xdr:cNvPr id="375" name="テキスト ボックス 374"/>
        <xdr:cNvSpPr txBox="1"/>
      </xdr:nvSpPr>
      <xdr:spPr>
        <a:xfrm>
          <a:off x="9339795" y="974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89584</xdr:rowOff>
    </xdr:from>
    <xdr:to>
      <xdr:col>46</xdr:col>
      <xdr:colOff>38100</xdr:colOff>
      <xdr:row>59</xdr:row>
      <xdr:rowOff>19734</xdr:rowOff>
    </xdr:to>
    <xdr:sp macro="" textlink="">
      <xdr:nvSpPr>
        <xdr:cNvPr id="376" name="楕円 375"/>
        <xdr:cNvSpPr/>
      </xdr:nvSpPr>
      <xdr:spPr>
        <a:xfrm>
          <a:off x="8699500" y="100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10861</xdr:rowOff>
    </xdr:from>
    <xdr:ext cx="599010" cy="259045"/>
    <xdr:sp macro="" textlink="">
      <xdr:nvSpPr>
        <xdr:cNvPr id="377" name="テキスト ボックス 376"/>
        <xdr:cNvSpPr txBox="1"/>
      </xdr:nvSpPr>
      <xdr:spPr>
        <a:xfrm>
          <a:off x="8450795" y="101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128434</xdr:rowOff>
    </xdr:from>
    <xdr:to>
      <xdr:col>41</xdr:col>
      <xdr:colOff>101600</xdr:colOff>
      <xdr:row>59</xdr:row>
      <xdr:rowOff>58584</xdr:rowOff>
    </xdr:to>
    <xdr:sp macro="" textlink="">
      <xdr:nvSpPr>
        <xdr:cNvPr id="378" name="楕円 377"/>
        <xdr:cNvSpPr/>
      </xdr:nvSpPr>
      <xdr:spPr>
        <a:xfrm>
          <a:off x="7810500" y="100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49711</xdr:rowOff>
    </xdr:from>
    <xdr:ext cx="534377" cy="259045"/>
    <xdr:sp macro="" textlink="">
      <xdr:nvSpPr>
        <xdr:cNvPr id="379" name="テキスト ボックス 378"/>
        <xdr:cNvSpPr txBox="1"/>
      </xdr:nvSpPr>
      <xdr:spPr>
        <a:xfrm>
          <a:off x="7594111" y="101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155740</xdr:rowOff>
    </xdr:from>
    <xdr:to>
      <xdr:col>36</xdr:col>
      <xdr:colOff>165100</xdr:colOff>
      <xdr:row>59</xdr:row>
      <xdr:rowOff>85890</xdr:rowOff>
    </xdr:to>
    <xdr:sp macro="" textlink="">
      <xdr:nvSpPr>
        <xdr:cNvPr id="380" name="楕円 379"/>
        <xdr:cNvSpPr/>
      </xdr:nvSpPr>
      <xdr:spPr>
        <a:xfrm>
          <a:off x="6921500" y="100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77017</xdr:rowOff>
    </xdr:from>
    <xdr:ext cx="534377" cy="259045"/>
    <xdr:sp macro="" textlink="">
      <xdr:nvSpPr>
        <xdr:cNvPr id="381" name="テキスト ボックス 380"/>
        <xdr:cNvSpPr txBox="1"/>
      </xdr:nvSpPr>
      <xdr:spPr>
        <a:xfrm>
          <a:off x="6705111" y="101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10" name="直線コネクタ 409"/>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3" name="直線コネクタ 412"/>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151326</xdr:rowOff>
    </xdr:from>
    <xdr:to>
      <xdr:col>45</xdr:col>
      <xdr:colOff>177800</xdr:colOff>
      <xdr:row>79</xdr:row>
      <xdr:rowOff>44450</xdr:rowOff>
    </xdr:to>
    <xdr:cxnSp macro="">
      <xdr:nvCxnSpPr>
        <xdr:cNvPr id="416" name="直線コネクタ 415"/>
        <xdr:cNvCxnSpPr/>
      </xdr:nvCxnSpPr>
      <xdr:spPr>
        <a:xfrm>
          <a:off x="7861300" y="13524426"/>
          <a:ext cx="889000" cy="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100526</xdr:rowOff>
    </xdr:from>
    <xdr:to>
      <xdr:col>41</xdr:col>
      <xdr:colOff>101600</xdr:colOff>
      <xdr:row>79</xdr:row>
      <xdr:rowOff>30676</xdr:rowOff>
    </xdr:to>
    <xdr:sp macro="" textlink="">
      <xdr:nvSpPr>
        <xdr:cNvPr id="432" name="楕円 431"/>
        <xdr:cNvSpPr/>
      </xdr:nvSpPr>
      <xdr:spPr>
        <a:xfrm>
          <a:off x="7810500" y="134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21803</xdr:rowOff>
    </xdr:from>
    <xdr:ext cx="534377" cy="259045"/>
    <xdr:sp macro="" textlink="">
      <xdr:nvSpPr>
        <xdr:cNvPr id="433" name="テキスト ボックス 432"/>
        <xdr:cNvSpPr txBox="1"/>
      </xdr:nvSpPr>
      <xdr:spPr>
        <a:xfrm>
          <a:off x="7594111" y="135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82965</xdr:rowOff>
    </xdr:from>
    <xdr:to>
      <xdr:col>55</xdr:col>
      <xdr:colOff>0</xdr:colOff>
      <xdr:row>98</xdr:row>
      <xdr:rowOff>6077</xdr:rowOff>
    </xdr:to>
    <xdr:cxnSp macro="">
      <xdr:nvCxnSpPr>
        <xdr:cNvPr id="464" name="直線コネクタ 463"/>
        <xdr:cNvCxnSpPr/>
      </xdr:nvCxnSpPr>
      <xdr:spPr>
        <a:xfrm>
          <a:off x="9639300" y="16542165"/>
          <a:ext cx="838200" cy="26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82965</xdr:rowOff>
    </xdr:from>
    <xdr:to>
      <xdr:col>50</xdr:col>
      <xdr:colOff>114300</xdr:colOff>
      <xdr:row>97</xdr:row>
      <xdr:rowOff>154589</xdr:rowOff>
    </xdr:to>
    <xdr:cxnSp macro="">
      <xdr:nvCxnSpPr>
        <xdr:cNvPr id="467" name="直線コネクタ 466"/>
        <xdr:cNvCxnSpPr/>
      </xdr:nvCxnSpPr>
      <xdr:spPr>
        <a:xfrm flipV="1">
          <a:off x="8750300" y="16542165"/>
          <a:ext cx="889000" cy="2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154589</xdr:rowOff>
    </xdr:from>
    <xdr:to>
      <xdr:col>45</xdr:col>
      <xdr:colOff>177800</xdr:colOff>
      <xdr:row>99</xdr:row>
      <xdr:rowOff>80662</xdr:rowOff>
    </xdr:to>
    <xdr:cxnSp macro="">
      <xdr:nvCxnSpPr>
        <xdr:cNvPr id="470" name="直線コネクタ 469"/>
        <xdr:cNvCxnSpPr/>
      </xdr:nvCxnSpPr>
      <xdr:spPr>
        <a:xfrm flipV="1">
          <a:off x="7861300" y="16785239"/>
          <a:ext cx="889000" cy="2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126727</xdr:rowOff>
    </xdr:from>
    <xdr:to>
      <xdr:col>55</xdr:col>
      <xdr:colOff>50800</xdr:colOff>
      <xdr:row>98</xdr:row>
      <xdr:rowOff>56877</xdr:rowOff>
    </xdr:to>
    <xdr:sp macro="" textlink="">
      <xdr:nvSpPr>
        <xdr:cNvPr id="480" name="楕円 479"/>
        <xdr:cNvSpPr/>
      </xdr:nvSpPr>
      <xdr:spPr>
        <a:xfrm>
          <a:off x="10426700" y="167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105154</xdr:rowOff>
    </xdr:from>
    <xdr:ext cx="534377" cy="259045"/>
    <xdr:sp macro="" textlink="">
      <xdr:nvSpPr>
        <xdr:cNvPr id="481" name="普通建設事業費 （ うち更新整備　）該当値テキスト"/>
        <xdr:cNvSpPr txBox="1"/>
      </xdr:nvSpPr>
      <xdr:spPr>
        <a:xfrm>
          <a:off x="10528300" y="167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32165</xdr:rowOff>
    </xdr:from>
    <xdr:to>
      <xdr:col>50</xdr:col>
      <xdr:colOff>165100</xdr:colOff>
      <xdr:row>96</xdr:row>
      <xdr:rowOff>133765</xdr:rowOff>
    </xdr:to>
    <xdr:sp macro="" textlink="">
      <xdr:nvSpPr>
        <xdr:cNvPr id="482" name="楕円 481"/>
        <xdr:cNvSpPr/>
      </xdr:nvSpPr>
      <xdr:spPr>
        <a:xfrm>
          <a:off x="9588500" y="164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150292</xdr:rowOff>
    </xdr:from>
    <xdr:ext cx="599010" cy="259045"/>
    <xdr:sp macro="" textlink="">
      <xdr:nvSpPr>
        <xdr:cNvPr id="483" name="テキスト ボックス 482"/>
        <xdr:cNvSpPr txBox="1"/>
      </xdr:nvSpPr>
      <xdr:spPr>
        <a:xfrm>
          <a:off x="9339795" y="162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103789</xdr:rowOff>
    </xdr:from>
    <xdr:to>
      <xdr:col>46</xdr:col>
      <xdr:colOff>38100</xdr:colOff>
      <xdr:row>98</xdr:row>
      <xdr:rowOff>33939</xdr:rowOff>
    </xdr:to>
    <xdr:sp macro="" textlink="">
      <xdr:nvSpPr>
        <xdr:cNvPr id="484" name="楕円 483"/>
        <xdr:cNvSpPr/>
      </xdr:nvSpPr>
      <xdr:spPr>
        <a:xfrm>
          <a:off x="8699500" y="167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50466</xdr:rowOff>
    </xdr:from>
    <xdr:ext cx="534377" cy="259045"/>
    <xdr:sp macro="" textlink="">
      <xdr:nvSpPr>
        <xdr:cNvPr id="485" name="テキスト ボックス 484"/>
        <xdr:cNvSpPr txBox="1"/>
      </xdr:nvSpPr>
      <xdr:spPr>
        <a:xfrm>
          <a:off x="8483111" y="165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29862</xdr:rowOff>
    </xdr:from>
    <xdr:to>
      <xdr:col>41</xdr:col>
      <xdr:colOff>101600</xdr:colOff>
      <xdr:row>99</xdr:row>
      <xdr:rowOff>131462</xdr:rowOff>
    </xdr:to>
    <xdr:sp macro="" textlink="">
      <xdr:nvSpPr>
        <xdr:cNvPr id="486" name="楕円 485"/>
        <xdr:cNvSpPr/>
      </xdr:nvSpPr>
      <xdr:spPr>
        <a:xfrm>
          <a:off x="7810500" y="170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122589</xdr:rowOff>
    </xdr:from>
    <xdr:ext cx="469744" cy="259045"/>
    <xdr:sp macro="" textlink="">
      <xdr:nvSpPr>
        <xdr:cNvPr id="487" name="テキスト ボックス 486"/>
        <xdr:cNvSpPr txBox="1"/>
      </xdr:nvSpPr>
      <xdr:spPr>
        <a:xfrm>
          <a:off x="7626428" y="1709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137192</xdr:rowOff>
    </xdr:from>
    <xdr:to>
      <xdr:col>85</xdr:col>
      <xdr:colOff>127000</xdr:colOff>
      <xdr:row>38</xdr:row>
      <xdr:rowOff>139700</xdr:rowOff>
    </xdr:to>
    <xdr:cxnSp macro="">
      <xdr:nvCxnSpPr>
        <xdr:cNvPr id="514" name="直線コネクタ 513"/>
        <xdr:cNvCxnSpPr/>
      </xdr:nvCxnSpPr>
      <xdr:spPr>
        <a:xfrm flipV="1">
          <a:off x="15481300" y="6652292"/>
          <a:ext cx="8382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124937</xdr:rowOff>
    </xdr:from>
    <xdr:to>
      <xdr:col>76</xdr:col>
      <xdr:colOff>114300</xdr:colOff>
      <xdr:row>38</xdr:row>
      <xdr:rowOff>139700</xdr:rowOff>
    </xdr:to>
    <xdr:cxnSp macro="">
      <xdr:nvCxnSpPr>
        <xdr:cNvPr id="520" name="直線コネクタ 519"/>
        <xdr:cNvCxnSpPr/>
      </xdr:nvCxnSpPr>
      <xdr:spPr>
        <a:xfrm>
          <a:off x="13703300" y="6640037"/>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124937</xdr:rowOff>
    </xdr:from>
    <xdr:to>
      <xdr:col>71</xdr:col>
      <xdr:colOff>177800</xdr:colOff>
      <xdr:row>38</xdr:row>
      <xdr:rowOff>133477</xdr:rowOff>
    </xdr:to>
    <xdr:cxnSp macro="">
      <xdr:nvCxnSpPr>
        <xdr:cNvPr id="523" name="直線コネクタ 522"/>
        <xdr:cNvCxnSpPr/>
      </xdr:nvCxnSpPr>
      <xdr:spPr>
        <a:xfrm flipV="1">
          <a:off x="12814300" y="6640037"/>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86392</xdr:rowOff>
    </xdr:from>
    <xdr:to>
      <xdr:col>85</xdr:col>
      <xdr:colOff>177800</xdr:colOff>
      <xdr:row>39</xdr:row>
      <xdr:rowOff>16542</xdr:rowOff>
    </xdr:to>
    <xdr:sp macro="" textlink="">
      <xdr:nvSpPr>
        <xdr:cNvPr id="533" name="楕円 532"/>
        <xdr:cNvSpPr/>
      </xdr:nvSpPr>
      <xdr:spPr>
        <a:xfrm>
          <a:off x="16268700" y="66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74137</xdr:rowOff>
    </xdr:from>
    <xdr:to>
      <xdr:col>72</xdr:col>
      <xdr:colOff>38100</xdr:colOff>
      <xdr:row>39</xdr:row>
      <xdr:rowOff>4287</xdr:rowOff>
    </xdr:to>
    <xdr:sp macro="" textlink="">
      <xdr:nvSpPr>
        <xdr:cNvPr id="539" name="楕円 538"/>
        <xdr:cNvSpPr/>
      </xdr:nvSpPr>
      <xdr:spPr>
        <a:xfrm>
          <a:off x="13652500" y="65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166864</xdr:rowOff>
    </xdr:from>
    <xdr:ext cx="469744" cy="259045"/>
    <xdr:sp macro="" textlink="">
      <xdr:nvSpPr>
        <xdr:cNvPr id="540" name="テキスト ボックス 539"/>
        <xdr:cNvSpPr txBox="1"/>
      </xdr:nvSpPr>
      <xdr:spPr>
        <a:xfrm>
          <a:off x="13468428" y="668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82677</xdr:rowOff>
    </xdr:from>
    <xdr:to>
      <xdr:col>67</xdr:col>
      <xdr:colOff>101600</xdr:colOff>
      <xdr:row>39</xdr:row>
      <xdr:rowOff>12827</xdr:rowOff>
    </xdr:to>
    <xdr:sp macro="" textlink="">
      <xdr:nvSpPr>
        <xdr:cNvPr id="541" name="楕円 540"/>
        <xdr:cNvSpPr/>
      </xdr:nvSpPr>
      <xdr:spPr>
        <a:xfrm>
          <a:off x="12763500" y="659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3954</xdr:rowOff>
    </xdr:from>
    <xdr:ext cx="469744" cy="259045"/>
    <xdr:sp macro="" textlink="">
      <xdr:nvSpPr>
        <xdr:cNvPr id="542" name="テキスト ボックス 541"/>
        <xdr:cNvSpPr txBox="1"/>
      </xdr:nvSpPr>
      <xdr:spPr>
        <a:xfrm>
          <a:off x="12579428" y="669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1516</xdr:rowOff>
    </xdr:from>
    <xdr:to>
      <xdr:col>85</xdr:col>
      <xdr:colOff>127000</xdr:colOff>
      <xdr:row>77</xdr:row>
      <xdr:rowOff>25175</xdr:rowOff>
    </xdr:to>
    <xdr:cxnSp macro="">
      <xdr:nvCxnSpPr>
        <xdr:cNvPr id="622" name="直線コネクタ 621"/>
        <xdr:cNvCxnSpPr/>
      </xdr:nvCxnSpPr>
      <xdr:spPr>
        <a:xfrm>
          <a:off x="15481300" y="13203166"/>
          <a:ext cx="8382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xdr:rowOff>
    </xdr:from>
    <xdr:to>
      <xdr:col>81</xdr:col>
      <xdr:colOff>50800</xdr:colOff>
      <xdr:row>77</xdr:row>
      <xdr:rowOff>1516</xdr:rowOff>
    </xdr:to>
    <xdr:cxnSp macro="">
      <xdr:nvCxnSpPr>
        <xdr:cNvPr id="625" name="直線コネクタ 624"/>
        <xdr:cNvCxnSpPr/>
      </xdr:nvCxnSpPr>
      <xdr:spPr>
        <a:xfrm>
          <a:off x="14592300" y="1320174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164993</xdr:rowOff>
    </xdr:from>
    <xdr:to>
      <xdr:col>76</xdr:col>
      <xdr:colOff>114300</xdr:colOff>
      <xdr:row>77</xdr:row>
      <xdr:rowOff>99</xdr:rowOff>
    </xdr:to>
    <xdr:cxnSp macro="">
      <xdr:nvCxnSpPr>
        <xdr:cNvPr id="628" name="直線コネクタ 627"/>
        <xdr:cNvCxnSpPr/>
      </xdr:nvCxnSpPr>
      <xdr:spPr>
        <a:xfrm>
          <a:off x="13703300" y="13195193"/>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151492</xdr:rowOff>
    </xdr:from>
    <xdr:to>
      <xdr:col>71</xdr:col>
      <xdr:colOff>177800</xdr:colOff>
      <xdr:row>76</xdr:row>
      <xdr:rowOff>164993</xdr:rowOff>
    </xdr:to>
    <xdr:cxnSp macro="">
      <xdr:nvCxnSpPr>
        <xdr:cNvPr id="631" name="直線コネクタ 630"/>
        <xdr:cNvCxnSpPr/>
      </xdr:nvCxnSpPr>
      <xdr:spPr>
        <a:xfrm>
          <a:off x="12814300" y="13181692"/>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145825</xdr:rowOff>
    </xdr:from>
    <xdr:to>
      <xdr:col>85</xdr:col>
      <xdr:colOff>177800</xdr:colOff>
      <xdr:row>77</xdr:row>
      <xdr:rowOff>75975</xdr:rowOff>
    </xdr:to>
    <xdr:sp macro="" textlink="">
      <xdr:nvSpPr>
        <xdr:cNvPr id="641" name="楕円 640"/>
        <xdr:cNvSpPr/>
      </xdr:nvSpPr>
      <xdr:spPr>
        <a:xfrm>
          <a:off x="16268700" y="131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124252</xdr:rowOff>
    </xdr:from>
    <xdr:ext cx="534377" cy="259045"/>
    <xdr:sp macro="" textlink="">
      <xdr:nvSpPr>
        <xdr:cNvPr id="642" name="公債費該当値テキスト"/>
        <xdr:cNvSpPr txBox="1"/>
      </xdr:nvSpPr>
      <xdr:spPr>
        <a:xfrm>
          <a:off x="16370300" y="1315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122166</xdr:rowOff>
    </xdr:from>
    <xdr:to>
      <xdr:col>81</xdr:col>
      <xdr:colOff>101600</xdr:colOff>
      <xdr:row>77</xdr:row>
      <xdr:rowOff>52316</xdr:rowOff>
    </xdr:to>
    <xdr:sp macro="" textlink="">
      <xdr:nvSpPr>
        <xdr:cNvPr id="643" name="楕円 642"/>
        <xdr:cNvSpPr/>
      </xdr:nvSpPr>
      <xdr:spPr>
        <a:xfrm>
          <a:off x="15430500" y="131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43443</xdr:rowOff>
    </xdr:from>
    <xdr:ext cx="534377" cy="259045"/>
    <xdr:sp macro="" textlink="">
      <xdr:nvSpPr>
        <xdr:cNvPr id="644" name="テキスト ボックス 643"/>
        <xdr:cNvSpPr txBox="1"/>
      </xdr:nvSpPr>
      <xdr:spPr>
        <a:xfrm>
          <a:off x="15214111" y="1324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120749</xdr:rowOff>
    </xdr:from>
    <xdr:to>
      <xdr:col>76</xdr:col>
      <xdr:colOff>165100</xdr:colOff>
      <xdr:row>77</xdr:row>
      <xdr:rowOff>50899</xdr:rowOff>
    </xdr:to>
    <xdr:sp macro="" textlink="">
      <xdr:nvSpPr>
        <xdr:cNvPr id="645" name="楕円 644"/>
        <xdr:cNvSpPr/>
      </xdr:nvSpPr>
      <xdr:spPr>
        <a:xfrm>
          <a:off x="14541500" y="131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42026</xdr:rowOff>
    </xdr:from>
    <xdr:ext cx="534377" cy="259045"/>
    <xdr:sp macro="" textlink="">
      <xdr:nvSpPr>
        <xdr:cNvPr id="646" name="テキスト ボックス 645"/>
        <xdr:cNvSpPr txBox="1"/>
      </xdr:nvSpPr>
      <xdr:spPr>
        <a:xfrm>
          <a:off x="14325111" y="13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114193</xdr:rowOff>
    </xdr:from>
    <xdr:to>
      <xdr:col>72</xdr:col>
      <xdr:colOff>38100</xdr:colOff>
      <xdr:row>77</xdr:row>
      <xdr:rowOff>44343</xdr:rowOff>
    </xdr:to>
    <xdr:sp macro="" textlink="">
      <xdr:nvSpPr>
        <xdr:cNvPr id="647" name="楕円 646"/>
        <xdr:cNvSpPr/>
      </xdr:nvSpPr>
      <xdr:spPr>
        <a:xfrm>
          <a:off x="13652500" y="13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35470</xdr:rowOff>
    </xdr:from>
    <xdr:ext cx="534377" cy="259045"/>
    <xdr:sp macro="" textlink="">
      <xdr:nvSpPr>
        <xdr:cNvPr id="648" name="テキスト ボックス 647"/>
        <xdr:cNvSpPr txBox="1"/>
      </xdr:nvSpPr>
      <xdr:spPr>
        <a:xfrm>
          <a:off x="13436111" y="132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100692</xdr:rowOff>
    </xdr:from>
    <xdr:to>
      <xdr:col>67</xdr:col>
      <xdr:colOff>101600</xdr:colOff>
      <xdr:row>77</xdr:row>
      <xdr:rowOff>30842</xdr:rowOff>
    </xdr:to>
    <xdr:sp macro="" textlink="">
      <xdr:nvSpPr>
        <xdr:cNvPr id="649" name="楕円 648"/>
        <xdr:cNvSpPr/>
      </xdr:nvSpPr>
      <xdr:spPr>
        <a:xfrm>
          <a:off x="12763500" y="131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21969</xdr:rowOff>
    </xdr:from>
    <xdr:ext cx="534377" cy="259045"/>
    <xdr:sp macro="" textlink="">
      <xdr:nvSpPr>
        <xdr:cNvPr id="650" name="テキスト ボックス 649"/>
        <xdr:cNvSpPr txBox="1"/>
      </xdr:nvSpPr>
      <xdr:spPr>
        <a:xfrm>
          <a:off x="12547111" y="132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28778</xdr:rowOff>
    </xdr:from>
    <xdr:to>
      <xdr:col>85</xdr:col>
      <xdr:colOff>127000</xdr:colOff>
      <xdr:row>98</xdr:row>
      <xdr:rowOff>62433</xdr:rowOff>
    </xdr:to>
    <xdr:cxnSp macro="">
      <xdr:nvCxnSpPr>
        <xdr:cNvPr id="677" name="直線コネクタ 676"/>
        <xdr:cNvCxnSpPr/>
      </xdr:nvCxnSpPr>
      <xdr:spPr>
        <a:xfrm>
          <a:off x="15481300" y="16830878"/>
          <a:ext cx="8382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28778</xdr:rowOff>
    </xdr:from>
    <xdr:to>
      <xdr:col>81</xdr:col>
      <xdr:colOff>50800</xdr:colOff>
      <xdr:row>98</xdr:row>
      <xdr:rowOff>72144</xdr:rowOff>
    </xdr:to>
    <xdr:cxnSp macro="">
      <xdr:nvCxnSpPr>
        <xdr:cNvPr id="680" name="直線コネクタ 679"/>
        <xdr:cNvCxnSpPr/>
      </xdr:nvCxnSpPr>
      <xdr:spPr>
        <a:xfrm flipV="1">
          <a:off x="14592300" y="16830878"/>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16632</xdr:rowOff>
    </xdr:from>
    <xdr:to>
      <xdr:col>76</xdr:col>
      <xdr:colOff>114300</xdr:colOff>
      <xdr:row>98</xdr:row>
      <xdr:rowOff>72144</xdr:rowOff>
    </xdr:to>
    <xdr:cxnSp macro="">
      <xdr:nvCxnSpPr>
        <xdr:cNvPr id="683" name="直線コネクタ 682"/>
        <xdr:cNvCxnSpPr/>
      </xdr:nvCxnSpPr>
      <xdr:spPr>
        <a:xfrm>
          <a:off x="13703300" y="16818732"/>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16632</xdr:rowOff>
    </xdr:from>
    <xdr:to>
      <xdr:col>71</xdr:col>
      <xdr:colOff>177800</xdr:colOff>
      <xdr:row>98</xdr:row>
      <xdr:rowOff>51533</xdr:rowOff>
    </xdr:to>
    <xdr:cxnSp macro="">
      <xdr:nvCxnSpPr>
        <xdr:cNvPr id="686" name="直線コネクタ 685"/>
        <xdr:cNvCxnSpPr/>
      </xdr:nvCxnSpPr>
      <xdr:spPr>
        <a:xfrm flipV="1">
          <a:off x="12814300" y="16818732"/>
          <a:ext cx="889000" cy="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11633</xdr:rowOff>
    </xdr:from>
    <xdr:to>
      <xdr:col>85</xdr:col>
      <xdr:colOff>177800</xdr:colOff>
      <xdr:row>98</xdr:row>
      <xdr:rowOff>113233</xdr:rowOff>
    </xdr:to>
    <xdr:sp macro="" textlink="">
      <xdr:nvSpPr>
        <xdr:cNvPr id="696" name="楕円 695"/>
        <xdr:cNvSpPr/>
      </xdr:nvSpPr>
      <xdr:spPr>
        <a:xfrm>
          <a:off x="16268700" y="168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98010</xdr:rowOff>
    </xdr:from>
    <xdr:ext cx="534377" cy="259045"/>
    <xdr:sp macro="" textlink="">
      <xdr:nvSpPr>
        <xdr:cNvPr id="697" name="積立金該当値テキスト"/>
        <xdr:cNvSpPr txBox="1"/>
      </xdr:nvSpPr>
      <xdr:spPr>
        <a:xfrm>
          <a:off x="16370300" y="167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149428</xdr:rowOff>
    </xdr:from>
    <xdr:to>
      <xdr:col>81</xdr:col>
      <xdr:colOff>101600</xdr:colOff>
      <xdr:row>98</xdr:row>
      <xdr:rowOff>79578</xdr:rowOff>
    </xdr:to>
    <xdr:sp macro="" textlink="">
      <xdr:nvSpPr>
        <xdr:cNvPr id="698" name="楕円 697"/>
        <xdr:cNvSpPr/>
      </xdr:nvSpPr>
      <xdr:spPr>
        <a:xfrm>
          <a:off x="15430500" y="167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70705</xdr:rowOff>
    </xdr:from>
    <xdr:ext cx="534377" cy="259045"/>
    <xdr:sp macro="" textlink="">
      <xdr:nvSpPr>
        <xdr:cNvPr id="699" name="テキスト ボックス 698"/>
        <xdr:cNvSpPr txBox="1"/>
      </xdr:nvSpPr>
      <xdr:spPr>
        <a:xfrm>
          <a:off x="15214111" y="168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21344</xdr:rowOff>
    </xdr:from>
    <xdr:to>
      <xdr:col>76</xdr:col>
      <xdr:colOff>165100</xdr:colOff>
      <xdr:row>98</xdr:row>
      <xdr:rowOff>122944</xdr:rowOff>
    </xdr:to>
    <xdr:sp macro="" textlink="">
      <xdr:nvSpPr>
        <xdr:cNvPr id="700" name="楕円 699"/>
        <xdr:cNvSpPr/>
      </xdr:nvSpPr>
      <xdr:spPr>
        <a:xfrm>
          <a:off x="14541500" y="168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114071</xdr:rowOff>
    </xdr:from>
    <xdr:ext cx="534377" cy="259045"/>
    <xdr:sp macro="" textlink="">
      <xdr:nvSpPr>
        <xdr:cNvPr id="701" name="テキスト ボックス 700"/>
        <xdr:cNvSpPr txBox="1"/>
      </xdr:nvSpPr>
      <xdr:spPr>
        <a:xfrm>
          <a:off x="14325111" y="169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137282</xdr:rowOff>
    </xdr:from>
    <xdr:to>
      <xdr:col>72</xdr:col>
      <xdr:colOff>38100</xdr:colOff>
      <xdr:row>98</xdr:row>
      <xdr:rowOff>67432</xdr:rowOff>
    </xdr:to>
    <xdr:sp macro="" textlink="">
      <xdr:nvSpPr>
        <xdr:cNvPr id="702" name="楕円 701"/>
        <xdr:cNvSpPr/>
      </xdr:nvSpPr>
      <xdr:spPr>
        <a:xfrm>
          <a:off x="13652500" y="167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58559</xdr:rowOff>
    </xdr:from>
    <xdr:ext cx="534377" cy="259045"/>
    <xdr:sp macro="" textlink="">
      <xdr:nvSpPr>
        <xdr:cNvPr id="703" name="テキスト ボックス 702"/>
        <xdr:cNvSpPr txBox="1"/>
      </xdr:nvSpPr>
      <xdr:spPr>
        <a:xfrm>
          <a:off x="13436111" y="168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733</xdr:rowOff>
    </xdr:from>
    <xdr:to>
      <xdr:col>67</xdr:col>
      <xdr:colOff>101600</xdr:colOff>
      <xdr:row>98</xdr:row>
      <xdr:rowOff>102333</xdr:rowOff>
    </xdr:to>
    <xdr:sp macro="" textlink="">
      <xdr:nvSpPr>
        <xdr:cNvPr id="704" name="楕円 703"/>
        <xdr:cNvSpPr/>
      </xdr:nvSpPr>
      <xdr:spPr>
        <a:xfrm>
          <a:off x="12763500" y="168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93460</xdr:rowOff>
    </xdr:from>
    <xdr:ext cx="534377" cy="259045"/>
    <xdr:sp macro="" textlink="">
      <xdr:nvSpPr>
        <xdr:cNvPr id="705" name="テキスト ボックス 704"/>
        <xdr:cNvSpPr txBox="1"/>
      </xdr:nvSpPr>
      <xdr:spPr>
        <a:xfrm>
          <a:off x="12547111" y="168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133573</xdr:rowOff>
    </xdr:from>
    <xdr:to>
      <xdr:col>102</xdr:col>
      <xdr:colOff>114300</xdr:colOff>
      <xdr:row>38</xdr:row>
      <xdr:rowOff>139700</xdr:rowOff>
    </xdr:to>
    <xdr:cxnSp macro="">
      <xdr:nvCxnSpPr>
        <xdr:cNvPr id="741" name="直線コネクタ 740"/>
        <xdr:cNvCxnSpPr/>
      </xdr:nvCxnSpPr>
      <xdr:spPr>
        <a:xfrm>
          <a:off x="18656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82773</xdr:rowOff>
    </xdr:from>
    <xdr:to>
      <xdr:col>98</xdr:col>
      <xdr:colOff>38100</xdr:colOff>
      <xdr:row>39</xdr:row>
      <xdr:rowOff>12923</xdr:rowOff>
    </xdr:to>
    <xdr:sp macro="" textlink="">
      <xdr:nvSpPr>
        <xdr:cNvPr id="759" name="楕円 758"/>
        <xdr:cNvSpPr/>
      </xdr:nvSpPr>
      <xdr:spPr>
        <a:xfrm>
          <a:off x="18605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4050</xdr:rowOff>
    </xdr:from>
    <xdr:ext cx="378565" cy="259045"/>
    <xdr:sp macro="" textlink="">
      <xdr:nvSpPr>
        <xdr:cNvPr id="760" name="テキスト ボックス 759"/>
        <xdr:cNvSpPr txBox="1"/>
      </xdr:nvSpPr>
      <xdr:spPr>
        <a:xfrm>
          <a:off x="18467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30238</xdr:rowOff>
    </xdr:from>
    <xdr:to>
      <xdr:col>116</xdr:col>
      <xdr:colOff>63500</xdr:colOff>
      <xdr:row>58</xdr:row>
      <xdr:rowOff>31724</xdr:rowOff>
    </xdr:to>
    <xdr:cxnSp macro="">
      <xdr:nvCxnSpPr>
        <xdr:cNvPr id="789" name="直線コネクタ 788"/>
        <xdr:cNvCxnSpPr/>
      </xdr:nvCxnSpPr>
      <xdr:spPr>
        <a:xfrm flipV="1">
          <a:off x="21323300" y="9974338"/>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31724</xdr:rowOff>
    </xdr:from>
    <xdr:to>
      <xdr:col>111</xdr:col>
      <xdr:colOff>177800</xdr:colOff>
      <xdr:row>58</xdr:row>
      <xdr:rowOff>34125</xdr:rowOff>
    </xdr:to>
    <xdr:cxnSp macro="">
      <xdr:nvCxnSpPr>
        <xdr:cNvPr id="792" name="直線コネクタ 791"/>
        <xdr:cNvCxnSpPr/>
      </xdr:nvCxnSpPr>
      <xdr:spPr>
        <a:xfrm flipV="1">
          <a:off x="20434300" y="9975824"/>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34125</xdr:rowOff>
    </xdr:from>
    <xdr:to>
      <xdr:col>107</xdr:col>
      <xdr:colOff>50800</xdr:colOff>
      <xdr:row>58</xdr:row>
      <xdr:rowOff>35954</xdr:rowOff>
    </xdr:to>
    <xdr:cxnSp macro="">
      <xdr:nvCxnSpPr>
        <xdr:cNvPr id="795" name="直線コネクタ 794"/>
        <xdr:cNvCxnSpPr/>
      </xdr:nvCxnSpPr>
      <xdr:spPr>
        <a:xfrm flipV="1">
          <a:off x="19545300" y="99782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35954</xdr:rowOff>
    </xdr:from>
    <xdr:to>
      <xdr:col>102</xdr:col>
      <xdr:colOff>114300</xdr:colOff>
      <xdr:row>58</xdr:row>
      <xdr:rowOff>37821</xdr:rowOff>
    </xdr:to>
    <xdr:cxnSp macro="">
      <xdr:nvCxnSpPr>
        <xdr:cNvPr id="798" name="直線コネクタ 797"/>
        <xdr:cNvCxnSpPr/>
      </xdr:nvCxnSpPr>
      <xdr:spPr>
        <a:xfrm flipV="1">
          <a:off x="18656300" y="998005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150888</xdr:rowOff>
    </xdr:from>
    <xdr:to>
      <xdr:col>116</xdr:col>
      <xdr:colOff>114300</xdr:colOff>
      <xdr:row>58</xdr:row>
      <xdr:rowOff>81038</xdr:rowOff>
    </xdr:to>
    <xdr:sp macro="" textlink="">
      <xdr:nvSpPr>
        <xdr:cNvPr id="808" name="楕円 807"/>
        <xdr:cNvSpPr/>
      </xdr:nvSpPr>
      <xdr:spPr>
        <a:xfrm>
          <a:off x="22110700" y="9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129315</xdr:rowOff>
    </xdr:from>
    <xdr:ext cx="469744" cy="259045"/>
    <xdr:sp macro="" textlink="">
      <xdr:nvSpPr>
        <xdr:cNvPr id="809" name="貸付金該当値テキスト"/>
        <xdr:cNvSpPr txBox="1"/>
      </xdr:nvSpPr>
      <xdr:spPr>
        <a:xfrm>
          <a:off x="22212300" y="990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152374</xdr:rowOff>
    </xdr:from>
    <xdr:to>
      <xdr:col>112</xdr:col>
      <xdr:colOff>38100</xdr:colOff>
      <xdr:row>58</xdr:row>
      <xdr:rowOff>82524</xdr:rowOff>
    </xdr:to>
    <xdr:sp macro="" textlink="">
      <xdr:nvSpPr>
        <xdr:cNvPr id="810" name="楕円 809"/>
        <xdr:cNvSpPr/>
      </xdr:nvSpPr>
      <xdr:spPr>
        <a:xfrm>
          <a:off x="21272500" y="9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73651</xdr:rowOff>
    </xdr:from>
    <xdr:ext cx="469744" cy="259045"/>
    <xdr:sp macro="" textlink="">
      <xdr:nvSpPr>
        <xdr:cNvPr id="811" name="テキスト ボックス 810"/>
        <xdr:cNvSpPr txBox="1"/>
      </xdr:nvSpPr>
      <xdr:spPr>
        <a:xfrm>
          <a:off x="21088428" y="100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154775</xdr:rowOff>
    </xdr:from>
    <xdr:to>
      <xdr:col>107</xdr:col>
      <xdr:colOff>101600</xdr:colOff>
      <xdr:row>58</xdr:row>
      <xdr:rowOff>84925</xdr:rowOff>
    </xdr:to>
    <xdr:sp macro="" textlink="">
      <xdr:nvSpPr>
        <xdr:cNvPr id="812" name="楕円 811"/>
        <xdr:cNvSpPr/>
      </xdr:nvSpPr>
      <xdr:spPr>
        <a:xfrm>
          <a:off x="20383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76052</xdr:rowOff>
    </xdr:from>
    <xdr:ext cx="469744" cy="259045"/>
    <xdr:sp macro="" textlink="">
      <xdr:nvSpPr>
        <xdr:cNvPr id="813" name="テキスト ボックス 812"/>
        <xdr:cNvSpPr txBox="1"/>
      </xdr:nvSpPr>
      <xdr:spPr>
        <a:xfrm>
          <a:off x="20199428" y="100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156604</xdr:rowOff>
    </xdr:from>
    <xdr:to>
      <xdr:col>102</xdr:col>
      <xdr:colOff>165100</xdr:colOff>
      <xdr:row>58</xdr:row>
      <xdr:rowOff>86754</xdr:rowOff>
    </xdr:to>
    <xdr:sp macro="" textlink="">
      <xdr:nvSpPr>
        <xdr:cNvPr id="814" name="楕円 813"/>
        <xdr:cNvSpPr/>
      </xdr:nvSpPr>
      <xdr:spPr>
        <a:xfrm>
          <a:off x="19494500" y="99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77881</xdr:rowOff>
    </xdr:from>
    <xdr:ext cx="469744" cy="259045"/>
    <xdr:sp macro="" textlink="">
      <xdr:nvSpPr>
        <xdr:cNvPr id="815" name="テキスト ボックス 814"/>
        <xdr:cNvSpPr txBox="1"/>
      </xdr:nvSpPr>
      <xdr:spPr>
        <a:xfrm>
          <a:off x="19310428" y="1002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158471</xdr:rowOff>
    </xdr:from>
    <xdr:to>
      <xdr:col>98</xdr:col>
      <xdr:colOff>38100</xdr:colOff>
      <xdr:row>58</xdr:row>
      <xdr:rowOff>88621</xdr:rowOff>
    </xdr:to>
    <xdr:sp macro="" textlink="">
      <xdr:nvSpPr>
        <xdr:cNvPr id="816" name="楕円 815"/>
        <xdr:cNvSpPr/>
      </xdr:nvSpPr>
      <xdr:spPr>
        <a:xfrm>
          <a:off x="18605500" y="99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79748</xdr:rowOff>
    </xdr:from>
    <xdr:ext cx="469744" cy="259045"/>
    <xdr:sp macro="" textlink="">
      <xdr:nvSpPr>
        <xdr:cNvPr id="817" name="テキスト ボックス 816"/>
        <xdr:cNvSpPr txBox="1"/>
      </xdr:nvSpPr>
      <xdr:spPr>
        <a:xfrm>
          <a:off x="18421428" y="1002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61301</xdr:rowOff>
    </xdr:from>
    <xdr:to>
      <xdr:col>116</xdr:col>
      <xdr:colOff>63500</xdr:colOff>
      <xdr:row>75</xdr:row>
      <xdr:rowOff>97736</xdr:rowOff>
    </xdr:to>
    <xdr:cxnSp macro="">
      <xdr:nvCxnSpPr>
        <xdr:cNvPr id="848" name="直線コネクタ 847"/>
        <xdr:cNvCxnSpPr/>
      </xdr:nvCxnSpPr>
      <xdr:spPr>
        <a:xfrm>
          <a:off x="21323300" y="12920051"/>
          <a:ext cx="8382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57306</xdr:rowOff>
    </xdr:from>
    <xdr:to>
      <xdr:col>111</xdr:col>
      <xdr:colOff>177800</xdr:colOff>
      <xdr:row>75</xdr:row>
      <xdr:rowOff>61301</xdr:rowOff>
    </xdr:to>
    <xdr:cxnSp macro="">
      <xdr:nvCxnSpPr>
        <xdr:cNvPr id="851" name="直線コネクタ 850"/>
        <xdr:cNvCxnSpPr/>
      </xdr:nvCxnSpPr>
      <xdr:spPr>
        <a:xfrm>
          <a:off x="20434300" y="12916056"/>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57306</xdr:rowOff>
    </xdr:from>
    <xdr:to>
      <xdr:col>107</xdr:col>
      <xdr:colOff>50800</xdr:colOff>
      <xdr:row>75</xdr:row>
      <xdr:rowOff>100217</xdr:rowOff>
    </xdr:to>
    <xdr:cxnSp macro="">
      <xdr:nvCxnSpPr>
        <xdr:cNvPr id="854" name="直線コネクタ 853"/>
        <xdr:cNvCxnSpPr/>
      </xdr:nvCxnSpPr>
      <xdr:spPr>
        <a:xfrm flipV="1">
          <a:off x="19545300" y="12916056"/>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100217</xdr:rowOff>
    </xdr:from>
    <xdr:to>
      <xdr:col>102</xdr:col>
      <xdr:colOff>114300</xdr:colOff>
      <xdr:row>75</xdr:row>
      <xdr:rowOff>111267</xdr:rowOff>
    </xdr:to>
    <xdr:cxnSp macro="">
      <xdr:nvCxnSpPr>
        <xdr:cNvPr id="857" name="直線コネクタ 856"/>
        <xdr:cNvCxnSpPr/>
      </xdr:nvCxnSpPr>
      <xdr:spPr>
        <a:xfrm flipV="1">
          <a:off x="18656300" y="12958967"/>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46936</xdr:rowOff>
    </xdr:from>
    <xdr:to>
      <xdr:col>116</xdr:col>
      <xdr:colOff>114300</xdr:colOff>
      <xdr:row>75</xdr:row>
      <xdr:rowOff>148537</xdr:rowOff>
    </xdr:to>
    <xdr:sp macro="" textlink="">
      <xdr:nvSpPr>
        <xdr:cNvPr id="867" name="楕円 866"/>
        <xdr:cNvSpPr/>
      </xdr:nvSpPr>
      <xdr:spPr>
        <a:xfrm>
          <a:off x="22110700" y="129056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25363</xdr:rowOff>
    </xdr:from>
    <xdr:ext cx="534377" cy="259045"/>
    <xdr:sp macro="" textlink="">
      <xdr:nvSpPr>
        <xdr:cNvPr id="868" name="繰出金該当値テキスト"/>
        <xdr:cNvSpPr txBox="1"/>
      </xdr:nvSpPr>
      <xdr:spPr>
        <a:xfrm>
          <a:off x="22212300" y="128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10501</xdr:rowOff>
    </xdr:from>
    <xdr:to>
      <xdr:col>112</xdr:col>
      <xdr:colOff>38100</xdr:colOff>
      <xdr:row>75</xdr:row>
      <xdr:rowOff>112101</xdr:rowOff>
    </xdr:to>
    <xdr:sp macro="" textlink="">
      <xdr:nvSpPr>
        <xdr:cNvPr id="869" name="楕円 868"/>
        <xdr:cNvSpPr/>
      </xdr:nvSpPr>
      <xdr:spPr>
        <a:xfrm>
          <a:off x="21272500" y="128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103228</xdr:rowOff>
    </xdr:from>
    <xdr:ext cx="534377" cy="259045"/>
    <xdr:sp macro="" textlink="">
      <xdr:nvSpPr>
        <xdr:cNvPr id="870" name="テキスト ボックス 869"/>
        <xdr:cNvSpPr txBox="1"/>
      </xdr:nvSpPr>
      <xdr:spPr>
        <a:xfrm>
          <a:off x="21056111" y="129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6506</xdr:rowOff>
    </xdr:from>
    <xdr:to>
      <xdr:col>107</xdr:col>
      <xdr:colOff>101600</xdr:colOff>
      <xdr:row>75</xdr:row>
      <xdr:rowOff>108106</xdr:rowOff>
    </xdr:to>
    <xdr:sp macro="" textlink="">
      <xdr:nvSpPr>
        <xdr:cNvPr id="871" name="楕円 870"/>
        <xdr:cNvSpPr/>
      </xdr:nvSpPr>
      <xdr:spPr>
        <a:xfrm>
          <a:off x="20383500" y="128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99233</xdr:rowOff>
    </xdr:from>
    <xdr:ext cx="534377" cy="259045"/>
    <xdr:sp macro="" textlink="">
      <xdr:nvSpPr>
        <xdr:cNvPr id="872" name="テキスト ボックス 871"/>
        <xdr:cNvSpPr txBox="1"/>
      </xdr:nvSpPr>
      <xdr:spPr>
        <a:xfrm>
          <a:off x="20167111" y="129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49417</xdr:rowOff>
    </xdr:from>
    <xdr:to>
      <xdr:col>102</xdr:col>
      <xdr:colOff>165100</xdr:colOff>
      <xdr:row>75</xdr:row>
      <xdr:rowOff>151017</xdr:rowOff>
    </xdr:to>
    <xdr:sp macro="" textlink="">
      <xdr:nvSpPr>
        <xdr:cNvPr id="873" name="楕円 872"/>
        <xdr:cNvSpPr/>
      </xdr:nvSpPr>
      <xdr:spPr>
        <a:xfrm>
          <a:off x="19494500" y="1290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142144</xdr:rowOff>
    </xdr:from>
    <xdr:ext cx="534377" cy="259045"/>
    <xdr:sp macro="" textlink="">
      <xdr:nvSpPr>
        <xdr:cNvPr id="874" name="テキスト ボックス 873"/>
        <xdr:cNvSpPr txBox="1"/>
      </xdr:nvSpPr>
      <xdr:spPr>
        <a:xfrm>
          <a:off x="19278111" y="13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60467</xdr:rowOff>
    </xdr:from>
    <xdr:to>
      <xdr:col>98</xdr:col>
      <xdr:colOff>38100</xdr:colOff>
      <xdr:row>75</xdr:row>
      <xdr:rowOff>162068</xdr:rowOff>
    </xdr:to>
    <xdr:sp macro="" textlink="">
      <xdr:nvSpPr>
        <xdr:cNvPr id="875" name="楕円 874"/>
        <xdr:cNvSpPr/>
      </xdr:nvSpPr>
      <xdr:spPr>
        <a:xfrm>
          <a:off x="18605500" y="1291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153193</xdr:rowOff>
    </xdr:from>
    <xdr:ext cx="534377" cy="259045"/>
    <xdr:sp macro="" textlink="">
      <xdr:nvSpPr>
        <xdr:cNvPr id="876" name="テキスト ボックス 875"/>
        <xdr:cNvSpPr txBox="1"/>
      </xdr:nvSpPr>
      <xdr:spPr>
        <a:xfrm>
          <a:off x="18389111" y="130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各性質ともに類似団体平均を概ね下回っている状況であるが、今後も事業の見直し等により経費の縮減に努めていきたい。</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なお、公債費については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百万円）を予定していることから、新規事業の実施に際しては緊急度などを的確に把握し、起債に大きく頼ることのない財政運営に努める。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
7,085
98.56
4,197,082
3,973,755
188,069
2,709,322
3,624,727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32004</xdr:rowOff>
    </xdr:from>
    <xdr:to>
      <xdr:col>24</xdr:col>
      <xdr:colOff>63500</xdr:colOff>
      <xdr:row>37</xdr:row>
      <xdr:rowOff>106553</xdr:rowOff>
    </xdr:to>
    <xdr:cxnSp macro="">
      <xdr:nvCxnSpPr>
        <xdr:cNvPr id="61" name="直線コネクタ 60"/>
        <xdr:cNvCxnSpPr/>
      </xdr:nvCxnSpPr>
      <xdr:spPr>
        <a:xfrm>
          <a:off x="3797300" y="6375654"/>
          <a:ext cx="8382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115951</xdr:rowOff>
    </xdr:from>
    <xdr:to>
      <xdr:col>19</xdr:col>
      <xdr:colOff>177800</xdr:colOff>
      <xdr:row>37</xdr:row>
      <xdr:rowOff>32004</xdr:rowOff>
    </xdr:to>
    <xdr:cxnSp macro="">
      <xdr:nvCxnSpPr>
        <xdr:cNvPr id="64" name="直線コネクタ 63"/>
        <xdr:cNvCxnSpPr/>
      </xdr:nvCxnSpPr>
      <xdr:spPr>
        <a:xfrm>
          <a:off x="2908300" y="6288151"/>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115951</xdr:rowOff>
    </xdr:from>
    <xdr:to>
      <xdr:col>15</xdr:col>
      <xdr:colOff>50800</xdr:colOff>
      <xdr:row>37</xdr:row>
      <xdr:rowOff>100330</xdr:rowOff>
    </xdr:to>
    <xdr:cxnSp macro="">
      <xdr:nvCxnSpPr>
        <xdr:cNvPr id="67" name="直線コネクタ 66"/>
        <xdr:cNvCxnSpPr/>
      </xdr:nvCxnSpPr>
      <xdr:spPr>
        <a:xfrm flipV="1">
          <a:off x="2019300" y="6288151"/>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100330</xdr:rowOff>
    </xdr:from>
    <xdr:to>
      <xdr:col>10</xdr:col>
      <xdr:colOff>114300</xdr:colOff>
      <xdr:row>37</xdr:row>
      <xdr:rowOff>108204</xdr:rowOff>
    </xdr:to>
    <xdr:cxnSp macro="">
      <xdr:nvCxnSpPr>
        <xdr:cNvPr id="70" name="直線コネクタ 69"/>
        <xdr:cNvCxnSpPr/>
      </xdr:nvCxnSpPr>
      <xdr:spPr>
        <a:xfrm flipV="1">
          <a:off x="1130300" y="6443980"/>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55753</xdr:rowOff>
    </xdr:from>
    <xdr:to>
      <xdr:col>24</xdr:col>
      <xdr:colOff>114300</xdr:colOff>
      <xdr:row>37</xdr:row>
      <xdr:rowOff>157353</xdr:rowOff>
    </xdr:to>
    <xdr:sp macro="" textlink="">
      <xdr:nvSpPr>
        <xdr:cNvPr id="80" name="楕円 79"/>
        <xdr:cNvSpPr/>
      </xdr:nvSpPr>
      <xdr:spPr>
        <a:xfrm>
          <a:off x="45847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34180</xdr:rowOff>
    </xdr:from>
    <xdr:ext cx="469744" cy="259045"/>
    <xdr:sp macro="" textlink="">
      <xdr:nvSpPr>
        <xdr:cNvPr id="81" name="議会費該当値テキスト"/>
        <xdr:cNvSpPr txBox="1"/>
      </xdr:nvSpPr>
      <xdr:spPr>
        <a:xfrm>
          <a:off x="4686300"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152654</xdr:rowOff>
    </xdr:from>
    <xdr:to>
      <xdr:col>20</xdr:col>
      <xdr:colOff>38100</xdr:colOff>
      <xdr:row>37</xdr:row>
      <xdr:rowOff>82804</xdr:rowOff>
    </xdr:to>
    <xdr:sp macro="" textlink="">
      <xdr:nvSpPr>
        <xdr:cNvPr id="82" name="楕円 81"/>
        <xdr:cNvSpPr/>
      </xdr:nvSpPr>
      <xdr:spPr>
        <a:xfrm>
          <a:off x="3746500" y="63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73931</xdr:rowOff>
    </xdr:from>
    <xdr:ext cx="469744" cy="259045"/>
    <xdr:sp macro="" textlink="">
      <xdr:nvSpPr>
        <xdr:cNvPr id="83" name="テキスト ボックス 82"/>
        <xdr:cNvSpPr txBox="1"/>
      </xdr:nvSpPr>
      <xdr:spPr>
        <a:xfrm>
          <a:off x="3562428" y="64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65151</xdr:rowOff>
    </xdr:from>
    <xdr:to>
      <xdr:col>15</xdr:col>
      <xdr:colOff>101600</xdr:colOff>
      <xdr:row>36</xdr:row>
      <xdr:rowOff>166751</xdr:rowOff>
    </xdr:to>
    <xdr:sp macro="" textlink="">
      <xdr:nvSpPr>
        <xdr:cNvPr id="84" name="楕円 83"/>
        <xdr:cNvSpPr/>
      </xdr:nvSpPr>
      <xdr:spPr>
        <a:xfrm>
          <a:off x="2857500" y="62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157878</xdr:rowOff>
    </xdr:from>
    <xdr:ext cx="469744" cy="259045"/>
    <xdr:sp macro="" textlink="">
      <xdr:nvSpPr>
        <xdr:cNvPr id="85" name="テキスト ボックス 84"/>
        <xdr:cNvSpPr txBox="1"/>
      </xdr:nvSpPr>
      <xdr:spPr>
        <a:xfrm>
          <a:off x="2673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49530</xdr:rowOff>
    </xdr:from>
    <xdr:to>
      <xdr:col>10</xdr:col>
      <xdr:colOff>165100</xdr:colOff>
      <xdr:row>37</xdr:row>
      <xdr:rowOff>151130</xdr:rowOff>
    </xdr:to>
    <xdr:sp macro="" textlink="">
      <xdr:nvSpPr>
        <xdr:cNvPr id="86" name="楕円 85"/>
        <xdr:cNvSpPr/>
      </xdr:nvSpPr>
      <xdr:spPr>
        <a:xfrm>
          <a:off x="1968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142257</xdr:rowOff>
    </xdr:from>
    <xdr:ext cx="469744" cy="259045"/>
    <xdr:sp macro="" textlink="">
      <xdr:nvSpPr>
        <xdr:cNvPr id="87" name="テキスト ボックス 86"/>
        <xdr:cNvSpPr txBox="1"/>
      </xdr:nvSpPr>
      <xdr:spPr>
        <a:xfrm>
          <a:off x="1784428"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57404</xdr:rowOff>
    </xdr:from>
    <xdr:to>
      <xdr:col>6</xdr:col>
      <xdr:colOff>38100</xdr:colOff>
      <xdr:row>37</xdr:row>
      <xdr:rowOff>159004</xdr:rowOff>
    </xdr:to>
    <xdr:sp macro="" textlink="">
      <xdr:nvSpPr>
        <xdr:cNvPr id="88" name="楕円 87"/>
        <xdr:cNvSpPr/>
      </xdr:nvSpPr>
      <xdr:spPr>
        <a:xfrm>
          <a:off x="1079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150131</xdr:rowOff>
    </xdr:from>
    <xdr:ext cx="469744" cy="259045"/>
    <xdr:sp macro="" textlink="">
      <xdr:nvSpPr>
        <xdr:cNvPr id="89" name="テキスト ボックス 88"/>
        <xdr:cNvSpPr txBox="1"/>
      </xdr:nvSpPr>
      <xdr:spPr>
        <a:xfrm>
          <a:off x="895428" y="649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130885</xdr:rowOff>
    </xdr:from>
    <xdr:to>
      <xdr:col>24</xdr:col>
      <xdr:colOff>63500</xdr:colOff>
      <xdr:row>57</xdr:row>
      <xdr:rowOff>151761</xdr:rowOff>
    </xdr:to>
    <xdr:cxnSp macro="">
      <xdr:nvCxnSpPr>
        <xdr:cNvPr id="116" name="直線コネクタ 115"/>
        <xdr:cNvCxnSpPr/>
      </xdr:nvCxnSpPr>
      <xdr:spPr>
        <a:xfrm>
          <a:off x="3797300" y="9903535"/>
          <a:ext cx="838200" cy="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130885</xdr:rowOff>
    </xdr:from>
    <xdr:to>
      <xdr:col>19</xdr:col>
      <xdr:colOff>177800</xdr:colOff>
      <xdr:row>57</xdr:row>
      <xdr:rowOff>151805</xdr:rowOff>
    </xdr:to>
    <xdr:cxnSp macro="">
      <xdr:nvCxnSpPr>
        <xdr:cNvPr id="119" name="直線コネクタ 118"/>
        <xdr:cNvCxnSpPr/>
      </xdr:nvCxnSpPr>
      <xdr:spPr>
        <a:xfrm flipV="1">
          <a:off x="2908300" y="9903535"/>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135816</xdr:rowOff>
    </xdr:from>
    <xdr:to>
      <xdr:col>15</xdr:col>
      <xdr:colOff>50800</xdr:colOff>
      <xdr:row>57</xdr:row>
      <xdr:rowOff>151805</xdr:rowOff>
    </xdr:to>
    <xdr:cxnSp macro="">
      <xdr:nvCxnSpPr>
        <xdr:cNvPr id="122" name="直線コネクタ 121"/>
        <xdr:cNvCxnSpPr/>
      </xdr:nvCxnSpPr>
      <xdr:spPr>
        <a:xfrm>
          <a:off x="2019300" y="9908466"/>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135816</xdr:rowOff>
    </xdr:from>
    <xdr:to>
      <xdr:col>10</xdr:col>
      <xdr:colOff>114300</xdr:colOff>
      <xdr:row>57</xdr:row>
      <xdr:rowOff>158708</xdr:rowOff>
    </xdr:to>
    <xdr:cxnSp macro="">
      <xdr:nvCxnSpPr>
        <xdr:cNvPr id="125" name="直線コネクタ 124"/>
        <xdr:cNvCxnSpPr/>
      </xdr:nvCxnSpPr>
      <xdr:spPr>
        <a:xfrm flipV="1">
          <a:off x="1130300" y="9908466"/>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100961</xdr:rowOff>
    </xdr:from>
    <xdr:to>
      <xdr:col>24</xdr:col>
      <xdr:colOff>114300</xdr:colOff>
      <xdr:row>58</xdr:row>
      <xdr:rowOff>31111</xdr:rowOff>
    </xdr:to>
    <xdr:sp macro="" textlink="">
      <xdr:nvSpPr>
        <xdr:cNvPr id="135" name="楕円 134"/>
        <xdr:cNvSpPr/>
      </xdr:nvSpPr>
      <xdr:spPr>
        <a:xfrm>
          <a:off x="4584700" y="98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15888</xdr:rowOff>
    </xdr:from>
    <xdr:ext cx="534377" cy="259045"/>
    <xdr:sp macro="" textlink="">
      <xdr:nvSpPr>
        <xdr:cNvPr id="136" name="総務費該当値テキスト"/>
        <xdr:cNvSpPr txBox="1"/>
      </xdr:nvSpPr>
      <xdr:spPr>
        <a:xfrm>
          <a:off x="4686300" y="978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80085</xdr:rowOff>
    </xdr:from>
    <xdr:to>
      <xdr:col>20</xdr:col>
      <xdr:colOff>38100</xdr:colOff>
      <xdr:row>58</xdr:row>
      <xdr:rowOff>10235</xdr:rowOff>
    </xdr:to>
    <xdr:sp macro="" textlink="">
      <xdr:nvSpPr>
        <xdr:cNvPr id="137" name="楕円 136"/>
        <xdr:cNvSpPr/>
      </xdr:nvSpPr>
      <xdr:spPr>
        <a:xfrm>
          <a:off x="3746500" y="98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1362</xdr:rowOff>
    </xdr:from>
    <xdr:ext cx="534377" cy="259045"/>
    <xdr:sp macro="" textlink="">
      <xdr:nvSpPr>
        <xdr:cNvPr id="138" name="テキスト ボックス 137"/>
        <xdr:cNvSpPr txBox="1"/>
      </xdr:nvSpPr>
      <xdr:spPr>
        <a:xfrm>
          <a:off x="3530111" y="99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101005</xdr:rowOff>
    </xdr:from>
    <xdr:to>
      <xdr:col>15</xdr:col>
      <xdr:colOff>101600</xdr:colOff>
      <xdr:row>58</xdr:row>
      <xdr:rowOff>31155</xdr:rowOff>
    </xdr:to>
    <xdr:sp macro="" textlink="">
      <xdr:nvSpPr>
        <xdr:cNvPr id="139" name="楕円 138"/>
        <xdr:cNvSpPr/>
      </xdr:nvSpPr>
      <xdr:spPr>
        <a:xfrm>
          <a:off x="2857500" y="98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22282</xdr:rowOff>
    </xdr:from>
    <xdr:ext cx="534377" cy="259045"/>
    <xdr:sp macro="" textlink="">
      <xdr:nvSpPr>
        <xdr:cNvPr id="140" name="テキスト ボックス 139"/>
        <xdr:cNvSpPr txBox="1"/>
      </xdr:nvSpPr>
      <xdr:spPr>
        <a:xfrm>
          <a:off x="2641111" y="99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85016</xdr:rowOff>
    </xdr:from>
    <xdr:to>
      <xdr:col>10</xdr:col>
      <xdr:colOff>165100</xdr:colOff>
      <xdr:row>58</xdr:row>
      <xdr:rowOff>15166</xdr:rowOff>
    </xdr:to>
    <xdr:sp macro="" textlink="">
      <xdr:nvSpPr>
        <xdr:cNvPr id="141" name="楕円 140"/>
        <xdr:cNvSpPr/>
      </xdr:nvSpPr>
      <xdr:spPr>
        <a:xfrm>
          <a:off x="1968500" y="98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6293</xdr:rowOff>
    </xdr:from>
    <xdr:ext cx="534377" cy="259045"/>
    <xdr:sp macro="" textlink="">
      <xdr:nvSpPr>
        <xdr:cNvPr id="142" name="テキスト ボックス 141"/>
        <xdr:cNvSpPr txBox="1"/>
      </xdr:nvSpPr>
      <xdr:spPr>
        <a:xfrm>
          <a:off x="1752111" y="99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107908</xdr:rowOff>
    </xdr:from>
    <xdr:to>
      <xdr:col>6</xdr:col>
      <xdr:colOff>38100</xdr:colOff>
      <xdr:row>58</xdr:row>
      <xdr:rowOff>38058</xdr:rowOff>
    </xdr:to>
    <xdr:sp macro="" textlink="">
      <xdr:nvSpPr>
        <xdr:cNvPr id="143" name="楕円 142"/>
        <xdr:cNvSpPr/>
      </xdr:nvSpPr>
      <xdr:spPr>
        <a:xfrm>
          <a:off x="1079500" y="98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29185</xdr:rowOff>
    </xdr:from>
    <xdr:ext cx="534377" cy="259045"/>
    <xdr:sp macro="" textlink="">
      <xdr:nvSpPr>
        <xdr:cNvPr id="144" name="テキスト ボックス 143"/>
        <xdr:cNvSpPr txBox="1"/>
      </xdr:nvSpPr>
      <xdr:spPr>
        <a:xfrm>
          <a:off x="863111" y="99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11619</xdr:rowOff>
    </xdr:from>
    <xdr:to>
      <xdr:col>24</xdr:col>
      <xdr:colOff>63500</xdr:colOff>
      <xdr:row>78</xdr:row>
      <xdr:rowOff>36666</xdr:rowOff>
    </xdr:to>
    <xdr:cxnSp macro="">
      <xdr:nvCxnSpPr>
        <xdr:cNvPr id="172" name="直線コネクタ 171"/>
        <xdr:cNvCxnSpPr/>
      </xdr:nvCxnSpPr>
      <xdr:spPr>
        <a:xfrm flipV="1">
          <a:off x="3797300" y="13384719"/>
          <a:ext cx="8382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112117</xdr:rowOff>
    </xdr:from>
    <xdr:to>
      <xdr:col>19</xdr:col>
      <xdr:colOff>177800</xdr:colOff>
      <xdr:row>78</xdr:row>
      <xdr:rowOff>36666</xdr:rowOff>
    </xdr:to>
    <xdr:cxnSp macro="">
      <xdr:nvCxnSpPr>
        <xdr:cNvPr id="175" name="直線コネクタ 174"/>
        <xdr:cNvCxnSpPr/>
      </xdr:nvCxnSpPr>
      <xdr:spPr>
        <a:xfrm>
          <a:off x="2908300" y="13313767"/>
          <a:ext cx="8890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112117</xdr:rowOff>
    </xdr:from>
    <xdr:to>
      <xdr:col>15</xdr:col>
      <xdr:colOff>50800</xdr:colOff>
      <xdr:row>78</xdr:row>
      <xdr:rowOff>70425</xdr:rowOff>
    </xdr:to>
    <xdr:cxnSp macro="">
      <xdr:nvCxnSpPr>
        <xdr:cNvPr id="178" name="直線コネクタ 177"/>
        <xdr:cNvCxnSpPr/>
      </xdr:nvCxnSpPr>
      <xdr:spPr>
        <a:xfrm flipV="1">
          <a:off x="2019300" y="13313767"/>
          <a:ext cx="889000" cy="1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70425</xdr:rowOff>
    </xdr:from>
    <xdr:to>
      <xdr:col>10</xdr:col>
      <xdr:colOff>114300</xdr:colOff>
      <xdr:row>78</xdr:row>
      <xdr:rowOff>88498</xdr:rowOff>
    </xdr:to>
    <xdr:cxnSp macro="">
      <xdr:nvCxnSpPr>
        <xdr:cNvPr id="181" name="直線コネクタ 180"/>
        <xdr:cNvCxnSpPr/>
      </xdr:nvCxnSpPr>
      <xdr:spPr>
        <a:xfrm flipV="1">
          <a:off x="1130300" y="13443525"/>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132269</xdr:rowOff>
    </xdr:from>
    <xdr:to>
      <xdr:col>24</xdr:col>
      <xdr:colOff>114300</xdr:colOff>
      <xdr:row>78</xdr:row>
      <xdr:rowOff>62419</xdr:rowOff>
    </xdr:to>
    <xdr:sp macro="" textlink="">
      <xdr:nvSpPr>
        <xdr:cNvPr id="191" name="楕円 190"/>
        <xdr:cNvSpPr/>
      </xdr:nvSpPr>
      <xdr:spPr>
        <a:xfrm>
          <a:off x="4584700" y="133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47196</xdr:rowOff>
    </xdr:from>
    <xdr:ext cx="599010" cy="259045"/>
    <xdr:sp macro="" textlink="">
      <xdr:nvSpPr>
        <xdr:cNvPr id="192" name="民生費該当値テキスト"/>
        <xdr:cNvSpPr txBox="1"/>
      </xdr:nvSpPr>
      <xdr:spPr>
        <a:xfrm>
          <a:off x="4686300" y="1324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157316</xdr:rowOff>
    </xdr:from>
    <xdr:to>
      <xdr:col>20</xdr:col>
      <xdr:colOff>38100</xdr:colOff>
      <xdr:row>78</xdr:row>
      <xdr:rowOff>87466</xdr:rowOff>
    </xdr:to>
    <xdr:sp macro="" textlink="">
      <xdr:nvSpPr>
        <xdr:cNvPr id="193" name="楕円 192"/>
        <xdr:cNvSpPr/>
      </xdr:nvSpPr>
      <xdr:spPr>
        <a:xfrm>
          <a:off x="3746500" y="133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78593</xdr:rowOff>
    </xdr:from>
    <xdr:ext cx="599010" cy="259045"/>
    <xdr:sp macro="" textlink="">
      <xdr:nvSpPr>
        <xdr:cNvPr id="194" name="テキスト ボックス 193"/>
        <xdr:cNvSpPr txBox="1"/>
      </xdr:nvSpPr>
      <xdr:spPr>
        <a:xfrm>
          <a:off x="3497795" y="134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61317</xdr:rowOff>
    </xdr:from>
    <xdr:to>
      <xdr:col>15</xdr:col>
      <xdr:colOff>101600</xdr:colOff>
      <xdr:row>77</xdr:row>
      <xdr:rowOff>162917</xdr:rowOff>
    </xdr:to>
    <xdr:sp macro="" textlink="">
      <xdr:nvSpPr>
        <xdr:cNvPr id="195" name="楕円 194"/>
        <xdr:cNvSpPr/>
      </xdr:nvSpPr>
      <xdr:spPr>
        <a:xfrm>
          <a:off x="2857500" y="132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154044</xdr:rowOff>
    </xdr:from>
    <xdr:ext cx="599010" cy="259045"/>
    <xdr:sp macro="" textlink="">
      <xdr:nvSpPr>
        <xdr:cNvPr id="196" name="テキスト ボックス 195"/>
        <xdr:cNvSpPr txBox="1"/>
      </xdr:nvSpPr>
      <xdr:spPr>
        <a:xfrm>
          <a:off x="2608795" y="133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19625</xdr:rowOff>
    </xdr:from>
    <xdr:to>
      <xdr:col>10</xdr:col>
      <xdr:colOff>165100</xdr:colOff>
      <xdr:row>78</xdr:row>
      <xdr:rowOff>121225</xdr:rowOff>
    </xdr:to>
    <xdr:sp macro="" textlink="">
      <xdr:nvSpPr>
        <xdr:cNvPr id="197" name="楕円 196"/>
        <xdr:cNvSpPr/>
      </xdr:nvSpPr>
      <xdr:spPr>
        <a:xfrm>
          <a:off x="1968500" y="133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112352</xdr:rowOff>
    </xdr:from>
    <xdr:ext cx="599010" cy="259045"/>
    <xdr:sp macro="" textlink="">
      <xdr:nvSpPr>
        <xdr:cNvPr id="198" name="テキスト ボックス 197"/>
        <xdr:cNvSpPr txBox="1"/>
      </xdr:nvSpPr>
      <xdr:spPr>
        <a:xfrm>
          <a:off x="1719795" y="1348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37698</xdr:rowOff>
    </xdr:from>
    <xdr:to>
      <xdr:col>6</xdr:col>
      <xdr:colOff>38100</xdr:colOff>
      <xdr:row>78</xdr:row>
      <xdr:rowOff>139298</xdr:rowOff>
    </xdr:to>
    <xdr:sp macro="" textlink="">
      <xdr:nvSpPr>
        <xdr:cNvPr id="199" name="楕円 198"/>
        <xdr:cNvSpPr/>
      </xdr:nvSpPr>
      <xdr:spPr>
        <a:xfrm>
          <a:off x="1079500" y="134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130425</xdr:rowOff>
    </xdr:from>
    <xdr:ext cx="599010" cy="259045"/>
    <xdr:sp macro="" textlink="">
      <xdr:nvSpPr>
        <xdr:cNvPr id="200" name="テキスト ボックス 199"/>
        <xdr:cNvSpPr txBox="1"/>
      </xdr:nvSpPr>
      <xdr:spPr>
        <a:xfrm>
          <a:off x="830795" y="1350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83057</xdr:rowOff>
    </xdr:from>
    <xdr:to>
      <xdr:col>24</xdr:col>
      <xdr:colOff>63500</xdr:colOff>
      <xdr:row>98</xdr:row>
      <xdr:rowOff>90478</xdr:rowOff>
    </xdr:to>
    <xdr:cxnSp macro="">
      <xdr:nvCxnSpPr>
        <xdr:cNvPr id="229" name="直線コネクタ 228"/>
        <xdr:cNvCxnSpPr/>
      </xdr:nvCxnSpPr>
      <xdr:spPr>
        <a:xfrm flipV="1">
          <a:off x="3797300" y="16885157"/>
          <a:ext cx="8382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84013</xdr:rowOff>
    </xdr:from>
    <xdr:to>
      <xdr:col>19</xdr:col>
      <xdr:colOff>177800</xdr:colOff>
      <xdr:row>98</xdr:row>
      <xdr:rowOff>90478</xdr:rowOff>
    </xdr:to>
    <xdr:cxnSp macro="">
      <xdr:nvCxnSpPr>
        <xdr:cNvPr id="232" name="直線コネクタ 231"/>
        <xdr:cNvCxnSpPr/>
      </xdr:nvCxnSpPr>
      <xdr:spPr>
        <a:xfrm>
          <a:off x="2908300" y="16886113"/>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84013</xdr:rowOff>
    </xdr:from>
    <xdr:to>
      <xdr:col>15</xdr:col>
      <xdr:colOff>50800</xdr:colOff>
      <xdr:row>98</xdr:row>
      <xdr:rowOff>100285</xdr:rowOff>
    </xdr:to>
    <xdr:cxnSp macro="">
      <xdr:nvCxnSpPr>
        <xdr:cNvPr id="235" name="直線コネクタ 234"/>
        <xdr:cNvCxnSpPr/>
      </xdr:nvCxnSpPr>
      <xdr:spPr>
        <a:xfrm flipV="1">
          <a:off x="2019300" y="16886113"/>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100285</xdr:rowOff>
    </xdr:from>
    <xdr:to>
      <xdr:col>10</xdr:col>
      <xdr:colOff>114300</xdr:colOff>
      <xdr:row>98</xdr:row>
      <xdr:rowOff>111906</xdr:rowOff>
    </xdr:to>
    <xdr:cxnSp macro="">
      <xdr:nvCxnSpPr>
        <xdr:cNvPr id="238" name="直線コネクタ 237"/>
        <xdr:cNvCxnSpPr/>
      </xdr:nvCxnSpPr>
      <xdr:spPr>
        <a:xfrm flipV="1">
          <a:off x="1130300" y="16902385"/>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32257</xdr:rowOff>
    </xdr:from>
    <xdr:to>
      <xdr:col>24</xdr:col>
      <xdr:colOff>114300</xdr:colOff>
      <xdr:row>98</xdr:row>
      <xdr:rowOff>133857</xdr:rowOff>
    </xdr:to>
    <xdr:sp macro="" textlink="">
      <xdr:nvSpPr>
        <xdr:cNvPr id="248" name="楕円 247"/>
        <xdr:cNvSpPr/>
      </xdr:nvSpPr>
      <xdr:spPr>
        <a:xfrm>
          <a:off x="4584700" y="168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118634</xdr:rowOff>
    </xdr:from>
    <xdr:ext cx="534377" cy="259045"/>
    <xdr:sp macro="" textlink="">
      <xdr:nvSpPr>
        <xdr:cNvPr id="249" name="衛生費該当値テキスト"/>
        <xdr:cNvSpPr txBox="1"/>
      </xdr:nvSpPr>
      <xdr:spPr>
        <a:xfrm>
          <a:off x="4686300" y="167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39678</xdr:rowOff>
    </xdr:from>
    <xdr:to>
      <xdr:col>20</xdr:col>
      <xdr:colOff>38100</xdr:colOff>
      <xdr:row>98</xdr:row>
      <xdr:rowOff>141278</xdr:rowOff>
    </xdr:to>
    <xdr:sp macro="" textlink="">
      <xdr:nvSpPr>
        <xdr:cNvPr id="250" name="楕円 249"/>
        <xdr:cNvSpPr/>
      </xdr:nvSpPr>
      <xdr:spPr>
        <a:xfrm>
          <a:off x="3746500" y="168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132405</xdr:rowOff>
    </xdr:from>
    <xdr:ext cx="534377" cy="259045"/>
    <xdr:sp macro="" textlink="">
      <xdr:nvSpPr>
        <xdr:cNvPr id="251" name="テキスト ボックス 250"/>
        <xdr:cNvSpPr txBox="1"/>
      </xdr:nvSpPr>
      <xdr:spPr>
        <a:xfrm>
          <a:off x="3530111" y="169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33213</xdr:rowOff>
    </xdr:from>
    <xdr:to>
      <xdr:col>15</xdr:col>
      <xdr:colOff>101600</xdr:colOff>
      <xdr:row>98</xdr:row>
      <xdr:rowOff>134813</xdr:rowOff>
    </xdr:to>
    <xdr:sp macro="" textlink="">
      <xdr:nvSpPr>
        <xdr:cNvPr id="252" name="楕円 251"/>
        <xdr:cNvSpPr/>
      </xdr:nvSpPr>
      <xdr:spPr>
        <a:xfrm>
          <a:off x="2857500" y="16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125940</xdr:rowOff>
    </xdr:from>
    <xdr:ext cx="534377" cy="259045"/>
    <xdr:sp macro="" textlink="">
      <xdr:nvSpPr>
        <xdr:cNvPr id="253" name="テキスト ボックス 252"/>
        <xdr:cNvSpPr txBox="1"/>
      </xdr:nvSpPr>
      <xdr:spPr>
        <a:xfrm>
          <a:off x="2641111" y="169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49485</xdr:rowOff>
    </xdr:from>
    <xdr:to>
      <xdr:col>10</xdr:col>
      <xdr:colOff>165100</xdr:colOff>
      <xdr:row>98</xdr:row>
      <xdr:rowOff>151085</xdr:rowOff>
    </xdr:to>
    <xdr:sp macro="" textlink="">
      <xdr:nvSpPr>
        <xdr:cNvPr id="254" name="楕円 253"/>
        <xdr:cNvSpPr/>
      </xdr:nvSpPr>
      <xdr:spPr>
        <a:xfrm>
          <a:off x="1968500" y="168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142212</xdr:rowOff>
    </xdr:from>
    <xdr:ext cx="534377" cy="259045"/>
    <xdr:sp macro="" textlink="">
      <xdr:nvSpPr>
        <xdr:cNvPr id="255" name="テキスト ボックス 254"/>
        <xdr:cNvSpPr txBox="1"/>
      </xdr:nvSpPr>
      <xdr:spPr>
        <a:xfrm>
          <a:off x="1752111" y="169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61106</xdr:rowOff>
    </xdr:from>
    <xdr:to>
      <xdr:col>6</xdr:col>
      <xdr:colOff>38100</xdr:colOff>
      <xdr:row>98</xdr:row>
      <xdr:rowOff>162706</xdr:rowOff>
    </xdr:to>
    <xdr:sp macro="" textlink="">
      <xdr:nvSpPr>
        <xdr:cNvPr id="256" name="楕円 255"/>
        <xdr:cNvSpPr/>
      </xdr:nvSpPr>
      <xdr:spPr>
        <a:xfrm>
          <a:off x="1079500" y="168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153833</xdr:rowOff>
    </xdr:from>
    <xdr:ext cx="534377" cy="259045"/>
    <xdr:sp macro="" textlink="">
      <xdr:nvSpPr>
        <xdr:cNvPr id="257" name="テキスト ボックス 256"/>
        <xdr:cNvSpPr txBox="1"/>
      </xdr:nvSpPr>
      <xdr:spPr>
        <a:xfrm>
          <a:off x="863111" y="169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1270</xdr:rowOff>
    </xdr:from>
    <xdr:to>
      <xdr:col>55</xdr:col>
      <xdr:colOff>0</xdr:colOff>
      <xdr:row>38</xdr:row>
      <xdr:rowOff>36068</xdr:rowOff>
    </xdr:to>
    <xdr:cxnSp macro="">
      <xdr:nvCxnSpPr>
        <xdr:cNvPr id="286" name="直線コネクタ 285"/>
        <xdr:cNvCxnSpPr/>
      </xdr:nvCxnSpPr>
      <xdr:spPr>
        <a:xfrm>
          <a:off x="9639300" y="6516370"/>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xdr:rowOff>
    </xdr:from>
    <xdr:to>
      <xdr:col>50</xdr:col>
      <xdr:colOff>114300</xdr:colOff>
      <xdr:row>38</xdr:row>
      <xdr:rowOff>35560</xdr:rowOff>
    </xdr:to>
    <xdr:cxnSp macro="">
      <xdr:nvCxnSpPr>
        <xdr:cNvPr id="289" name="直線コネクタ 288"/>
        <xdr:cNvCxnSpPr/>
      </xdr:nvCxnSpPr>
      <xdr:spPr>
        <a:xfrm flipV="1">
          <a:off x="8750300" y="6516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165481</xdr:rowOff>
    </xdr:from>
    <xdr:to>
      <xdr:col>45</xdr:col>
      <xdr:colOff>177800</xdr:colOff>
      <xdr:row>38</xdr:row>
      <xdr:rowOff>35560</xdr:rowOff>
    </xdr:to>
    <xdr:cxnSp macro="">
      <xdr:nvCxnSpPr>
        <xdr:cNvPr id="292" name="直線コネクタ 291"/>
        <xdr:cNvCxnSpPr/>
      </xdr:nvCxnSpPr>
      <xdr:spPr>
        <a:xfrm>
          <a:off x="7861300" y="650913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165481</xdr:rowOff>
    </xdr:from>
    <xdr:to>
      <xdr:col>41</xdr:col>
      <xdr:colOff>50800</xdr:colOff>
      <xdr:row>37</xdr:row>
      <xdr:rowOff>167005</xdr:rowOff>
    </xdr:to>
    <xdr:cxnSp macro="">
      <xdr:nvCxnSpPr>
        <xdr:cNvPr id="295" name="直線コネクタ 294"/>
        <xdr:cNvCxnSpPr/>
      </xdr:nvCxnSpPr>
      <xdr:spPr>
        <a:xfrm flipV="1">
          <a:off x="6972300" y="65091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305" name="楕円 304"/>
        <xdr:cNvSpPr/>
      </xdr:nvSpPr>
      <xdr:spPr>
        <a:xfrm>
          <a:off x="104267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8145</xdr:rowOff>
    </xdr:from>
    <xdr:ext cx="469744" cy="259045"/>
    <xdr:sp macro="" textlink="">
      <xdr:nvSpPr>
        <xdr:cNvPr id="306" name="労働費該当値テキスト"/>
        <xdr:cNvSpPr txBox="1"/>
      </xdr:nvSpPr>
      <xdr:spPr>
        <a:xfrm>
          <a:off x="10528300" y="63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121920</xdr:rowOff>
    </xdr:from>
    <xdr:to>
      <xdr:col>50</xdr:col>
      <xdr:colOff>165100</xdr:colOff>
      <xdr:row>38</xdr:row>
      <xdr:rowOff>52070</xdr:rowOff>
    </xdr:to>
    <xdr:sp macro="" textlink="">
      <xdr:nvSpPr>
        <xdr:cNvPr id="307" name="楕円 306"/>
        <xdr:cNvSpPr/>
      </xdr:nvSpPr>
      <xdr:spPr>
        <a:xfrm>
          <a:off x="9588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68597</xdr:rowOff>
    </xdr:from>
    <xdr:ext cx="469744" cy="259045"/>
    <xdr:sp macro="" textlink="">
      <xdr:nvSpPr>
        <xdr:cNvPr id="308" name="テキスト ボックス 307"/>
        <xdr:cNvSpPr txBox="1"/>
      </xdr:nvSpPr>
      <xdr:spPr>
        <a:xfrm>
          <a:off x="9404428" y="62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156210</xdr:rowOff>
    </xdr:from>
    <xdr:to>
      <xdr:col>46</xdr:col>
      <xdr:colOff>38100</xdr:colOff>
      <xdr:row>38</xdr:row>
      <xdr:rowOff>86360</xdr:rowOff>
    </xdr:to>
    <xdr:sp macro="" textlink="">
      <xdr:nvSpPr>
        <xdr:cNvPr id="309" name="楕円 308"/>
        <xdr:cNvSpPr/>
      </xdr:nvSpPr>
      <xdr:spPr>
        <a:xfrm>
          <a:off x="8699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102887</xdr:rowOff>
    </xdr:from>
    <xdr:ext cx="469744" cy="259045"/>
    <xdr:sp macro="" textlink="">
      <xdr:nvSpPr>
        <xdr:cNvPr id="310" name="テキスト ボックス 309"/>
        <xdr:cNvSpPr txBox="1"/>
      </xdr:nvSpPr>
      <xdr:spPr>
        <a:xfrm>
          <a:off x="8515428" y="62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114681</xdr:rowOff>
    </xdr:from>
    <xdr:to>
      <xdr:col>41</xdr:col>
      <xdr:colOff>101600</xdr:colOff>
      <xdr:row>38</xdr:row>
      <xdr:rowOff>44831</xdr:rowOff>
    </xdr:to>
    <xdr:sp macro="" textlink="">
      <xdr:nvSpPr>
        <xdr:cNvPr id="311" name="楕円 310"/>
        <xdr:cNvSpPr/>
      </xdr:nvSpPr>
      <xdr:spPr>
        <a:xfrm>
          <a:off x="7810500" y="64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61358</xdr:rowOff>
    </xdr:from>
    <xdr:ext cx="469744" cy="259045"/>
    <xdr:sp macro="" textlink="">
      <xdr:nvSpPr>
        <xdr:cNvPr id="312" name="テキスト ボックス 311"/>
        <xdr:cNvSpPr txBox="1"/>
      </xdr:nvSpPr>
      <xdr:spPr>
        <a:xfrm>
          <a:off x="7626428" y="623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116205</xdr:rowOff>
    </xdr:from>
    <xdr:to>
      <xdr:col>36</xdr:col>
      <xdr:colOff>165100</xdr:colOff>
      <xdr:row>38</xdr:row>
      <xdr:rowOff>46355</xdr:rowOff>
    </xdr:to>
    <xdr:sp macro="" textlink="">
      <xdr:nvSpPr>
        <xdr:cNvPr id="313" name="楕円 312"/>
        <xdr:cNvSpPr/>
      </xdr:nvSpPr>
      <xdr:spPr>
        <a:xfrm>
          <a:off x="6921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37482</xdr:rowOff>
    </xdr:from>
    <xdr:ext cx="469744" cy="259045"/>
    <xdr:sp macro="" textlink="">
      <xdr:nvSpPr>
        <xdr:cNvPr id="314" name="テキスト ボックス 313"/>
        <xdr:cNvSpPr txBox="1"/>
      </xdr:nvSpPr>
      <xdr:spPr>
        <a:xfrm>
          <a:off x="6737428"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138585</xdr:rowOff>
    </xdr:from>
    <xdr:to>
      <xdr:col>55</xdr:col>
      <xdr:colOff>0</xdr:colOff>
      <xdr:row>58</xdr:row>
      <xdr:rowOff>150257</xdr:rowOff>
    </xdr:to>
    <xdr:cxnSp macro="">
      <xdr:nvCxnSpPr>
        <xdr:cNvPr id="343" name="直線コネクタ 342"/>
        <xdr:cNvCxnSpPr/>
      </xdr:nvCxnSpPr>
      <xdr:spPr>
        <a:xfrm>
          <a:off x="9639300" y="10082685"/>
          <a:ext cx="8382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138585</xdr:rowOff>
    </xdr:from>
    <xdr:to>
      <xdr:col>50</xdr:col>
      <xdr:colOff>114300</xdr:colOff>
      <xdr:row>58</xdr:row>
      <xdr:rowOff>146255</xdr:rowOff>
    </xdr:to>
    <xdr:cxnSp macro="">
      <xdr:nvCxnSpPr>
        <xdr:cNvPr id="346" name="直線コネクタ 345"/>
        <xdr:cNvCxnSpPr/>
      </xdr:nvCxnSpPr>
      <xdr:spPr>
        <a:xfrm flipV="1">
          <a:off x="8750300" y="10082685"/>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146255</xdr:rowOff>
    </xdr:from>
    <xdr:to>
      <xdr:col>45</xdr:col>
      <xdr:colOff>177800</xdr:colOff>
      <xdr:row>58</xdr:row>
      <xdr:rowOff>154940</xdr:rowOff>
    </xdr:to>
    <xdr:cxnSp macro="">
      <xdr:nvCxnSpPr>
        <xdr:cNvPr id="349" name="直線コネクタ 348"/>
        <xdr:cNvCxnSpPr/>
      </xdr:nvCxnSpPr>
      <xdr:spPr>
        <a:xfrm flipV="1">
          <a:off x="7861300" y="10090355"/>
          <a:ext cx="889000"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154940</xdr:rowOff>
    </xdr:from>
    <xdr:to>
      <xdr:col>41</xdr:col>
      <xdr:colOff>50800</xdr:colOff>
      <xdr:row>58</xdr:row>
      <xdr:rowOff>165623</xdr:rowOff>
    </xdr:to>
    <xdr:cxnSp macro="">
      <xdr:nvCxnSpPr>
        <xdr:cNvPr id="352" name="直線コネクタ 351"/>
        <xdr:cNvCxnSpPr/>
      </xdr:nvCxnSpPr>
      <xdr:spPr>
        <a:xfrm flipV="1">
          <a:off x="6972300" y="10099040"/>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99457</xdr:rowOff>
    </xdr:from>
    <xdr:to>
      <xdr:col>55</xdr:col>
      <xdr:colOff>50800</xdr:colOff>
      <xdr:row>59</xdr:row>
      <xdr:rowOff>29607</xdr:rowOff>
    </xdr:to>
    <xdr:sp macro="" textlink="">
      <xdr:nvSpPr>
        <xdr:cNvPr id="362" name="楕円 361"/>
        <xdr:cNvSpPr/>
      </xdr:nvSpPr>
      <xdr:spPr>
        <a:xfrm>
          <a:off x="10426700" y="100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14384</xdr:rowOff>
    </xdr:from>
    <xdr:ext cx="534377" cy="259045"/>
    <xdr:sp macro="" textlink="">
      <xdr:nvSpPr>
        <xdr:cNvPr id="363" name="農林水産業費該当値テキスト"/>
        <xdr:cNvSpPr txBox="1"/>
      </xdr:nvSpPr>
      <xdr:spPr>
        <a:xfrm>
          <a:off x="10528300" y="99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87785</xdr:rowOff>
    </xdr:from>
    <xdr:to>
      <xdr:col>50</xdr:col>
      <xdr:colOff>165100</xdr:colOff>
      <xdr:row>59</xdr:row>
      <xdr:rowOff>17935</xdr:rowOff>
    </xdr:to>
    <xdr:sp macro="" textlink="">
      <xdr:nvSpPr>
        <xdr:cNvPr id="364" name="楕円 363"/>
        <xdr:cNvSpPr/>
      </xdr:nvSpPr>
      <xdr:spPr>
        <a:xfrm>
          <a:off x="9588500" y="100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9062</xdr:rowOff>
    </xdr:from>
    <xdr:ext cx="534377" cy="259045"/>
    <xdr:sp macro="" textlink="">
      <xdr:nvSpPr>
        <xdr:cNvPr id="365" name="テキスト ボックス 364"/>
        <xdr:cNvSpPr txBox="1"/>
      </xdr:nvSpPr>
      <xdr:spPr>
        <a:xfrm>
          <a:off x="9372111" y="101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95455</xdr:rowOff>
    </xdr:from>
    <xdr:to>
      <xdr:col>46</xdr:col>
      <xdr:colOff>38100</xdr:colOff>
      <xdr:row>59</xdr:row>
      <xdr:rowOff>25605</xdr:rowOff>
    </xdr:to>
    <xdr:sp macro="" textlink="">
      <xdr:nvSpPr>
        <xdr:cNvPr id="366" name="楕円 365"/>
        <xdr:cNvSpPr/>
      </xdr:nvSpPr>
      <xdr:spPr>
        <a:xfrm>
          <a:off x="8699500" y="100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16732</xdr:rowOff>
    </xdr:from>
    <xdr:ext cx="534377" cy="259045"/>
    <xdr:sp macro="" textlink="">
      <xdr:nvSpPr>
        <xdr:cNvPr id="367" name="テキスト ボックス 366"/>
        <xdr:cNvSpPr txBox="1"/>
      </xdr:nvSpPr>
      <xdr:spPr>
        <a:xfrm>
          <a:off x="8483111" y="101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104140</xdr:rowOff>
    </xdr:from>
    <xdr:to>
      <xdr:col>41</xdr:col>
      <xdr:colOff>101600</xdr:colOff>
      <xdr:row>59</xdr:row>
      <xdr:rowOff>34290</xdr:rowOff>
    </xdr:to>
    <xdr:sp macro="" textlink="">
      <xdr:nvSpPr>
        <xdr:cNvPr id="368" name="楕円 367"/>
        <xdr:cNvSpPr/>
      </xdr:nvSpPr>
      <xdr:spPr>
        <a:xfrm>
          <a:off x="7810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25417</xdr:rowOff>
    </xdr:from>
    <xdr:ext cx="534377" cy="259045"/>
    <xdr:sp macro="" textlink="">
      <xdr:nvSpPr>
        <xdr:cNvPr id="369" name="テキスト ボックス 368"/>
        <xdr:cNvSpPr txBox="1"/>
      </xdr:nvSpPr>
      <xdr:spPr>
        <a:xfrm>
          <a:off x="7594111" y="101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114823</xdr:rowOff>
    </xdr:from>
    <xdr:to>
      <xdr:col>36</xdr:col>
      <xdr:colOff>165100</xdr:colOff>
      <xdr:row>59</xdr:row>
      <xdr:rowOff>44973</xdr:rowOff>
    </xdr:to>
    <xdr:sp macro="" textlink="">
      <xdr:nvSpPr>
        <xdr:cNvPr id="370" name="楕円 369"/>
        <xdr:cNvSpPr/>
      </xdr:nvSpPr>
      <xdr:spPr>
        <a:xfrm>
          <a:off x="6921500" y="100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36100</xdr:rowOff>
    </xdr:from>
    <xdr:ext cx="534377" cy="259045"/>
    <xdr:sp macro="" textlink="">
      <xdr:nvSpPr>
        <xdr:cNvPr id="371" name="テキスト ボックス 370"/>
        <xdr:cNvSpPr txBox="1"/>
      </xdr:nvSpPr>
      <xdr:spPr>
        <a:xfrm>
          <a:off x="6705111" y="1015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95041</xdr:rowOff>
    </xdr:from>
    <xdr:to>
      <xdr:col>55</xdr:col>
      <xdr:colOff>0</xdr:colOff>
      <xdr:row>77</xdr:row>
      <xdr:rowOff>131666</xdr:rowOff>
    </xdr:to>
    <xdr:cxnSp macro="">
      <xdr:nvCxnSpPr>
        <xdr:cNvPr id="402" name="直線コネクタ 401"/>
        <xdr:cNvCxnSpPr/>
      </xdr:nvCxnSpPr>
      <xdr:spPr>
        <a:xfrm>
          <a:off x="9639300" y="13296691"/>
          <a:ext cx="838200" cy="3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158037</xdr:rowOff>
    </xdr:from>
    <xdr:to>
      <xdr:col>50</xdr:col>
      <xdr:colOff>114300</xdr:colOff>
      <xdr:row>77</xdr:row>
      <xdr:rowOff>95041</xdr:rowOff>
    </xdr:to>
    <xdr:cxnSp macro="">
      <xdr:nvCxnSpPr>
        <xdr:cNvPr id="405" name="直線コネクタ 404"/>
        <xdr:cNvCxnSpPr/>
      </xdr:nvCxnSpPr>
      <xdr:spPr>
        <a:xfrm>
          <a:off x="8750300" y="13016787"/>
          <a:ext cx="889000" cy="27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158037</xdr:rowOff>
    </xdr:from>
    <xdr:to>
      <xdr:col>45</xdr:col>
      <xdr:colOff>177800</xdr:colOff>
      <xdr:row>76</xdr:row>
      <xdr:rowOff>90126</xdr:rowOff>
    </xdr:to>
    <xdr:cxnSp macro="">
      <xdr:nvCxnSpPr>
        <xdr:cNvPr id="408" name="直線コネクタ 407"/>
        <xdr:cNvCxnSpPr/>
      </xdr:nvCxnSpPr>
      <xdr:spPr>
        <a:xfrm flipV="1">
          <a:off x="7861300" y="13016787"/>
          <a:ext cx="889000" cy="10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90126</xdr:rowOff>
    </xdr:from>
    <xdr:to>
      <xdr:col>41</xdr:col>
      <xdr:colOff>50800</xdr:colOff>
      <xdr:row>77</xdr:row>
      <xdr:rowOff>33662</xdr:rowOff>
    </xdr:to>
    <xdr:cxnSp macro="">
      <xdr:nvCxnSpPr>
        <xdr:cNvPr id="411" name="直線コネクタ 410"/>
        <xdr:cNvCxnSpPr/>
      </xdr:nvCxnSpPr>
      <xdr:spPr>
        <a:xfrm flipV="1">
          <a:off x="6972300" y="13120326"/>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80866</xdr:rowOff>
    </xdr:from>
    <xdr:to>
      <xdr:col>55</xdr:col>
      <xdr:colOff>50800</xdr:colOff>
      <xdr:row>78</xdr:row>
      <xdr:rowOff>11016</xdr:rowOff>
    </xdr:to>
    <xdr:sp macro="" textlink="">
      <xdr:nvSpPr>
        <xdr:cNvPr id="421" name="楕円 420"/>
        <xdr:cNvSpPr/>
      </xdr:nvSpPr>
      <xdr:spPr>
        <a:xfrm>
          <a:off x="10426700" y="132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59293</xdr:rowOff>
    </xdr:from>
    <xdr:ext cx="534377" cy="259045"/>
    <xdr:sp macro="" textlink="">
      <xdr:nvSpPr>
        <xdr:cNvPr id="422" name="商工費該当値テキスト"/>
        <xdr:cNvSpPr txBox="1"/>
      </xdr:nvSpPr>
      <xdr:spPr>
        <a:xfrm>
          <a:off x="10528300" y="132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44241</xdr:rowOff>
    </xdr:from>
    <xdr:to>
      <xdr:col>50</xdr:col>
      <xdr:colOff>165100</xdr:colOff>
      <xdr:row>77</xdr:row>
      <xdr:rowOff>145841</xdr:rowOff>
    </xdr:to>
    <xdr:sp macro="" textlink="">
      <xdr:nvSpPr>
        <xdr:cNvPr id="423" name="楕円 422"/>
        <xdr:cNvSpPr/>
      </xdr:nvSpPr>
      <xdr:spPr>
        <a:xfrm>
          <a:off x="9588500" y="132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136968</xdr:rowOff>
    </xdr:from>
    <xdr:ext cx="534377" cy="259045"/>
    <xdr:sp macro="" textlink="">
      <xdr:nvSpPr>
        <xdr:cNvPr id="424" name="テキスト ボックス 423"/>
        <xdr:cNvSpPr txBox="1"/>
      </xdr:nvSpPr>
      <xdr:spPr>
        <a:xfrm>
          <a:off x="9372111" y="133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107237</xdr:rowOff>
    </xdr:from>
    <xdr:to>
      <xdr:col>46</xdr:col>
      <xdr:colOff>38100</xdr:colOff>
      <xdr:row>76</xdr:row>
      <xdr:rowOff>37387</xdr:rowOff>
    </xdr:to>
    <xdr:sp macro="" textlink="">
      <xdr:nvSpPr>
        <xdr:cNvPr id="425" name="楕円 424"/>
        <xdr:cNvSpPr/>
      </xdr:nvSpPr>
      <xdr:spPr>
        <a:xfrm>
          <a:off x="8699500" y="129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53914</xdr:rowOff>
    </xdr:from>
    <xdr:ext cx="534377" cy="259045"/>
    <xdr:sp macro="" textlink="">
      <xdr:nvSpPr>
        <xdr:cNvPr id="426" name="テキスト ボックス 425"/>
        <xdr:cNvSpPr txBox="1"/>
      </xdr:nvSpPr>
      <xdr:spPr>
        <a:xfrm>
          <a:off x="8483111" y="127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39326</xdr:rowOff>
    </xdr:from>
    <xdr:to>
      <xdr:col>41</xdr:col>
      <xdr:colOff>101600</xdr:colOff>
      <xdr:row>76</xdr:row>
      <xdr:rowOff>140926</xdr:rowOff>
    </xdr:to>
    <xdr:sp macro="" textlink="">
      <xdr:nvSpPr>
        <xdr:cNvPr id="427" name="楕円 426"/>
        <xdr:cNvSpPr/>
      </xdr:nvSpPr>
      <xdr:spPr>
        <a:xfrm>
          <a:off x="7810500" y="130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157453</xdr:rowOff>
    </xdr:from>
    <xdr:ext cx="534377" cy="259045"/>
    <xdr:sp macro="" textlink="">
      <xdr:nvSpPr>
        <xdr:cNvPr id="428" name="テキスト ボックス 427"/>
        <xdr:cNvSpPr txBox="1"/>
      </xdr:nvSpPr>
      <xdr:spPr>
        <a:xfrm>
          <a:off x="7594111" y="128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154312</xdr:rowOff>
    </xdr:from>
    <xdr:to>
      <xdr:col>36</xdr:col>
      <xdr:colOff>165100</xdr:colOff>
      <xdr:row>77</xdr:row>
      <xdr:rowOff>84462</xdr:rowOff>
    </xdr:to>
    <xdr:sp macro="" textlink="">
      <xdr:nvSpPr>
        <xdr:cNvPr id="429" name="楕円 428"/>
        <xdr:cNvSpPr/>
      </xdr:nvSpPr>
      <xdr:spPr>
        <a:xfrm>
          <a:off x="6921500" y="131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100989</xdr:rowOff>
    </xdr:from>
    <xdr:ext cx="534377" cy="259045"/>
    <xdr:sp macro="" textlink="">
      <xdr:nvSpPr>
        <xdr:cNvPr id="430" name="テキスト ボックス 429"/>
        <xdr:cNvSpPr txBox="1"/>
      </xdr:nvSpPr>
      <xdr:spPr>
        <a:xfrm>
          <a:off x="6705111" y="129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11145</xdr:rowOff>
    </xdr:from>
    <xdr:to>
      <xdr:col>55</xdr:col>
      <xdr:colOff>0</xdr:colOff>
      <xdr:row>96</xdr:row>
      <xdr:rowOff>30631</xdr:rowOff>
    </xdr:to>
    <xdr:cxnSp macro="">
      <xdr:nvCxnSpPr>
        <xdr:cNvPr id="457" name="直線コネクタ 456"/>
        <xdr:cNvCxnSpPr/>
      </xdr:nvCxnSpPr>
      <xdr:spPr>
        <a:xfrm flipV="1">
          <a:off x="9639300" y="16470345"/>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30631</xdr:rowOff>
    </xdr:from>
    <xdr:to>
      <xdr:col>50</xdr:col>
      <xdr:colOff>114300</xdr:colOff>
      <xdr:row>96</xdr:row>
      <xdr:rowOff>136930</xdr:rowOff>
    </xdr:to>
    <xdr:cxnSp macro="">
      <xdr:nvCxnSpPr>
        <xdr:cNvPr id="460" name="直線コネクタ 459"/>
        <xdr:cNvCxnSpPr/>
      </xdr:nvCxnSpPr>
      <xdr:spPr>
        <a:xfrm flipV="1">
          <a:off x="8750300" y="1648983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88384</xdr:rowOff>
    </xdr:from>
    <xdr:to>
      <xdr:col>45</xdr:col>
      <xdr:colOff>177800</xdr:colOff>
      <xdr:row>96</xdr:row>
      <xdr:rowOff>136930</xdr:rowOff>
    </xdr:to>
    <xdr:cxnSp macro="">
      <xdr:nvCxnSpPr>
        <xdr:cNvPr id="463" name="直線コネクタ 462"/>
        <xdr:cNvCxnSpPr/>
      </xdr:nvCxnSpPr>
      <xdr:spPr>
        <a:xfrm>
          <a:off x="7861300" y="16547584"/>
          <a:ext cx="889000" cy="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88384</xdr:rowOff>
    </xdr:from>
    <xdr:to>
      <xdr:col>41</xdr:col>
      <xdr:colOff>50800</xdr:colOff>
      <xdr:row>97</xdr:row>
      <xdr:rowOff>843</xdr:rowOff>
    </xdr:to>
    <xdr:cxnSp macro="">
      <xdr:nvCxnSpPr>
        <xdr:cNvPr id="466" name="直線コネクタ 465"/>
        <xdr:cNvCxnSpPr/>
      </xdr:nvCxnSpPr>
      <xdr:spPr>
        <a:xfrm flipV="1">
          <a:off x="6972300" y="16547584"/>
          <a:ext cx="889000" cy="8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131795</xdr:rowOff>
    </xdr:from>
    <xdr:to>
      <xdr:col>55</xdr:col>
      <xdr:colOff>50800</xdr:colOff>
      <xdr:row>96</xdr:row>
      <xdr:rowOff>61945</xdr:rowOff>
    </xdr:to>
    <xdr:sp macro="" textlink="">
      <xdr:nvSpPr>
        <xdr:cNvPr id="476" name="楕円 475"/>
        <xdr:cNvSpPr/>
      </xdr:nvSpPr>
      <xdr:spPr>
        <a:xfrm>
          <a:off x="10426700" y="16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154672</xdr:rowOff>
    </xdr:from>
    <xdr:ext cx="599010" cy="259045"/>
    <xdr:sp macro="" textlink="">
      <xdr:nvSpPr>
        <xdr:cNvPr id="477" name="土木費該当値テキスト"/>
        <xdr:cNvSpPr txBox="1"/>
      </xdr:nvSpPr>
      <xdr:spPr>
        <a:xfrm>
          <a:off x="10528300" y="1627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151281</xdr:rowOff>
    </xdr:from>
    <xdr:to>
      <xdr:col>50</xdr:col>
      <xdr:colOff>165100</xdr:colOff>
      <xdr:row>96</xdr:row>
      <xdr:rowOff>81431</xdr:rowOff>
    </xdr:to>
    <xdr:sp macro="" textlink="">
      <xdr:nvSpPr>
        <xdr:cNvPr id="478" name="楕円 477"/>
        <xdr:cNvSpPr/>
      </xdr:nvSpPr>
      <xdr:spPr>
        <a:xfrm>
          <a:off x="9588500" y="164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97958</xdr:rowOff>
    </xdr:from>
    <xdr:ext cx="534377" cy="259045"/>
    <xdr:sp macro="" textlink="">
      <xdr:nvSpPr>
        <xdr:cNvPr id="479" name="テキスト ボックス 478"/>
        <xdr:cNvSpPr txBox="1"/>
      </xdr:nvSpPr>
      <xdr:spPr>
        <a:xfrm>
          <a:off x="9372111" y="162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86130</xdr:rowOff>
    </xdr:from>
    <xdr:to>
      <xdr:col>46</xdr:col>
      <xdr:colOff>38100</xdr:colOff>
      <xdr:row>97</xdr:row>
      <xdr:rowOff>16280</xdr:rowOff>
    </xdr:to>
    <xdr:sp macro="" textlink="">
      <xdr:nvSpPr>
        <xdr:cNvPr id="480" name="楕円 479"/>
        <xdr:cNvSpPr/>
      </xdr:nvSpPr>
      <xdr:spPr>
        <a:xfrm>
          <a:off x="8699500" y="165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7407</xdr:rowOff>
    </xdr:from>
    <xdr:ext cx="534377" cy="259045"/>
    <xdr:sp macro="" textlink="">
      <xdr:nvSpPr>
        <xdr:cNvPr id="481" name="テキスト ボックス 480"/>
        <xdr:cNvSpPr txBox="1"/>
      </xdr:nvSpPr>
      <xdr:spPr>
        <a:xfrm>
          <a:off x="8483111" y="166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37584</xdr:rowOff>
    </xdr:from>
    <xdr:to>
      <xdr:col>41</xdr:col>
      <xdr:colOff>101600</xdr:colOff>
      <xdr:row>96</xdr:row>
      <xdr:rowOff>139184</xdr:rowOff>
    </xdr:to>
    <xdr:sp macro="" textlink="">
      <xdr:nvSpPr>
        <xdr:cNvPr id="482" name="楕円 481"/>
        <xdr:cNvSpPr/>
      </xdr:nvSpPr>
      <xdr:spPr>
        <a:xfrm>
          <a:off x="7810500" y="164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130311</xdr:rowOff>
    </xdr:from>
    <xdr:ext cx="534377" cy="259045"/>
    <xdr:sp macro="" textlink="">
      <xdr:nvSpPr>
        <xdr:cNvPr id="483" name="テキスト ボックス 482"/>
        <xdr:cNvSpPr txBox="1"/>
      </xdr:nvSpPr>
      <xdr:spPr>
        <a:xfrm>
          <a:off x="7594111" y="165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121493</xdr:rowOff>
    </xdr:from>
    <xdr:to>
      <xdr:col>36</xdr:col>
      <xdr:colOff>165100</xdr:colOff>
      <xdr:row>97</xdr:row>
      <xdr:rowOff>51643</xdr:rowOff>
    </xdr:to>
    <xdr:sp macro="" textlink="">
      <xdr:nvSpPr>
        <xdr:cNvPr id="484" name="楕円 483"/>
        <xdr:cNvSpPr/>
      </xdr:nvSpPr>
      <xdr:spPr>
        <a:xfrm>
          <a:off x="6921500" y="165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42770</xdr:rowOff>
    </xdr:from>
    <xdr:ext cx="534377" cy="259045"/>
    <xdr:sp macro="" textlink="">
      <xdr:nvSpPr>
        <xdr:cNvPr id="485" name="テキスト ボックス 484"/>
        <xdr:cNvSpPr txBox="1"/>
      </xdr:nvSpPr>
      <xdr:spPr>
        <a:xfrm>
          <a:off x="6705111" y="1667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159645</xdr:rowOff>
    </xdr:from>
    <xdr:to>
      <xdr:col>85</xdr:col>
      <xdr:colOff>127000</xdr:colOff>
      <xdr:row>38</xdr:row>
      <xdr:rowOff>73730</xdr:rowOff>
    </xdr:to>
    <xdr:cxnSp macro="">
      <xdr:nvCxnSpPr>
        <xdr:cNvPr id="515" name="直線コネクタ 514"/>
        <xdr:cNvCxnSpPr/>
      </xdr:nvCxnSpPr>
      <xdr:spPr>
        <a:xfrm flipV="1">
          <a:off x="15481300" y="6503295"/>
          <a:ext cx="8382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73730</xdr:rowOff>
    </xdr:from>
    <xdr:to>
      <xdr:col>81</xdr:col>
      <xdr:colOff>50800</xdr:colOff>
      <xdr:row>38</xdr:row>
      <xdr:rowOff>132442</xdr:rowOff>
    </xdr:to>
    <xdr:cxnSp macro="">
      <xdr:nvCxnSpPr>
        <xdr:cNvPr id="518" name="直線コネクタ 517"/>
        <xdr:cNvCxnSpPr/>
      </xdr:nvCxnSpPr>
      <xdr:spPr>
        <a:xfrm flipV="1">
          <a:off x="14592300" y="6588830"/>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52280</xdr:rowOff>
    </xdr:from>
    <xdr:to>
      <xdr:col>76</xdr:col>
      <xdr:colOff>114300</xdr:colOff>
      <xdr:row>38</xdr:row>
      <xdr:rowOff>132442</xdr:rowOff>
    </xdr:to>
    <xdr:cxnSp macro="">
      <xdr:nvCxnSpPr>
        <xdr:cNvPr id="521" name="直線コネクタ 520"/>
        <xdr:cNvCxnSpPr/>
      </xdr:nvCxnSpPr>
      <xdr:spPr>
        <a:xfrm>
          <a:off x="13703300" y="6567380"/>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52280</xdr:rowOff>
    </xdr:from>
    <xdr:to>
      <xdr:col>71</xdr:col>
      <xdr:colOff>177800</xdr:colOff>
      <xdr:row>38</xdr:row>
      <xdr:rowOff>108229</xdr:rowOff>
    </xdr:to>
    <xdr:cxnSp macro="">
      <xdr:nvCxnSpPr>
        <xdr:cNvPr id="524" name="直線コネクタ 523"/>
        <xdr:cNvCxnSpPr/>
      </xdr:nvCxnSpPr>
      <xdr:spPr>
        <a:xfrm flipV="1">
          <a:off x="12814300" y="6567380"/>
          <a:ext cx="889000" cy="5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108845</xdr:rowOff>
    </xdr:from>
    <xdr:to>
      <xdr:col>85</xdr:col>
      <xdr:colOff>177800</xdr:colOff>
      <xdr:row>38</xdr:row>
      <xdr:rowOff>38995</xdr:rowOff>
    </xdr:to>
    <xdr:sp macro="" textlink="">
      <xdr:nvSpPr>
        <xdr:cNvPr id="534" name="楕円 533"/>
        <xdr:cNvSpPr/>
      </xdr:nvSpPr>
      <xdr:spPr>
        <a:xfrm>
          <a:off x="162687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87272</xdr:rowOff>
    </xdr:from>
    <xdr:ext cx="534377" cy="259045"/>
    <xdr:sp macro="" textlink="">
      <xdr:nvSpPr>
        <xdr:cNvPr id="535" name="消防費該当値テキスト"/>
        <xdr:cNvSpPr txBox="1"/>
      </xdr:nvSpPr>
      <xdr:spPr>
        <a:xfrm>
          <a:off x="16370300" y="64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22930</xdr:rowOff>
    </xdr:from>
    <xdr:to>
      <xdr:col>81</xdr:col>
      <xdr:colOff>101600</xdr:colOff>
      <xdr:row>38</xdr:row>
      <xdr:rowOff>124530</xdr:rowOff>
    </xdr:to>
    <xdr:sp macro="" textlink="">
      <xdr:nvSpPr>
        <xdr:cNvPr id="536" name="楕円 535"/>
        <xdr:cNvSpPr/>
      </xdr:nvSpPr>
      <xdr:spPr>
        <a:xfrm>
          <a:off x="15430500" y="65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115657</xdr:rowOff>
    </xdr:from>
    <xdr:ext cx="534377" cy="259045"/>
    <xdr:sp macro="" textlink="">
      <xdr:nvSpPr>
        <xdr:cNvPr id="537" name="テキスト ボックス 536"/>
        <xdr:cNvSpPr txBox="1"/>
      </xdr:nvSpPr>
      <xdr:spPr>
        <a:xfrm>
          <a:off x="15214111" y="66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81642</xdr:rowOff>
    </xdr:from>
    <xdr:to>
      <xdr:col>76</xdr:col>
      <xdr:colOff>165100</xdr:colOff>
      <xdr:row>39</xdr:row>
      <xdr:rowOff>11792</xdr:rowOff>
    </xdr:to>
    <xdr:sp macro="" textlink="">
      <xdr:nvSpPr>
        <xdr:cNvPr id="538" name="楕円 537"/>
        <xdr:cNvSpPr/>
      </xdr:nvSpPr>
      <xdr:spPr>
        <a:xfrm>
          <a:off x="14541500" y="65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2919</xdr:rowOff>
    </xdr:from>
    <xdr:ext cx="534377" cy="259045"/>
    <xdr:sp macro="" textlink="">
      <xdr:nvSpPr>
        <xdr:cNvPr id="539" name="テキスト ボックス 538"/>
        <xdr:cNvSpPr txBox="1"/>
      </xdr:nvSpPr>
      <xdr:spPr>
        <a:xfrm>
          <a:off x="14325111" y="66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1480</xdr:rowOff>
    </xdr:from>
    <xdr:to>
      <xdr:col>72</xdr:col>
      <xdr:colOff>38100</xdr:colOff>
      <xdr:row>38</xdr:row>
      <xdr:rowOff>103080</xdr:rowOff>
    </xdr:to>
    <xdr:sp macro="" textlink="">
      <xdr:nvSpPr>
        <xdr:cNvPr id="540" name="楕円 539"/>
        <xdr:cNvSpPr/>
      </xdr:nvSpPr>
      <xdr:spPr>
        <a:xfrm>
          <a:off x="13652500" y="65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94207</xdr:rowOff>
    </xdr:from>
    <xdr:ext cx="534377" cy="259045"/>
    <xdr:sp macro="" textlink="">
      <xdr:nvSpPr>
        <xdr:cNvPr id="541" name="テキスト ボックス 540"/>
        <xdr:cNvSpPr txBox="1"/>
      </xdr:nvSpPr>
      <xdr:spPr>
        <a:xfrm>
          <a:off x="13436111" y="66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57429</xdr:rowOff>
    </xdr:from>
    <xdr:to>
      <xdr:col>67</xdr:col>
      <xdr:colOff>101600</xdr:colOff>
      <xdr:row>38</xdr:row>
      <xdr:rowOff>159029</xdr:rowOff>
    </xdr:to>
    <xdr:sp macro="" textlink="">
      <xdr:nvSpPr>
        <xdr:cNvPr id="542" name="楕円 541"/>
        <xdr:cNvSpPr/>
      </xdr:nvSpPr>
      <xdr:spPr>
        <a:xfrm>
          <a:off x="12763500" y="65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150156</xdr:rowOff>
    </xdr:from>
    <xdr:ext cx="534377" cy="259045"/>
    <xdr:sp macro="" textlink="">
      <xdr:nvSpPr>
        <xdr:cNvPr id="543" name="テキスト ボックス 542"/>
        <xdr:cNvSpPr txBox="1"/>
      </xdr:nvSpPr>
      <xdr:spPr>
        <a:xfrm>
          <a:off x="12547111" y="66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163905</xdr:rowOff>
    </xdr:from>
    <xdr:to>
      <xdr:col>85</xdr:col>
      <xdr:colOff>127000</xdr:colOff>
      <xdr:row>58</xdr:row>
      <xdr:rowOff>134262</xdr:rowOff>
    </xdr:to>
    <xdr:cxnSp macro="">
      <xdr:nvCxnSpPr>
        <xdr:cNvPr id="574" name="直線コネクタ 573"/>
        <xdr:cNvCxnSpPr/>
      </xdr:nvCxnSpPr>
      <xdr:spPr>
        <a:xfrm>
          <a:off x="15481300" y="9765105"/>
          <a:ext cx="838200" cy="3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163905</xdr:rowOff>
    </xdr:from>
    <xdr:to>
      <xdr:col>81</xdr:col>
      <xdr:colOff>50800</xdr:colOff>
      <xdr:row>58</xdr:row>
      <xdr:rowOff>78102</xdr:rowOff>
    </xdr:to>
    <xdr:cxnSp macro="">
      <xdr:nvCxnSpPr>
        <xdr:cNvPr id="577" name="直線コネクタ 576"/>
        <xdr:cNvCxnSpPr/>
      </xdr:nvCxnSpPr>
      <xdr:spPr>
        <a:xfrm flipV="1">
          <a:off x="14592300" y="9765105"/>
          <a:ext cx="889000" cy="25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78102</xdr:rowOff>
    </xdr:from>
    <xdr:to>
      <xdr:col>76</xdr:col>
      <xdr:colOff>114300</xdr:colOff>
      <xdr:row>58</xdr:row>
      <xdr:rowOff>142309</xdr:rowOff>
    </xdr:to>
    <xdr:cxnSp macro="">
      <xdr:nvCxnSpPr>
        <xdr:cNvPr id="580" name="直線コネクタ 579"/>
        <xdr:cNvCxnSpPr/>
      </xdr:nvCxnSpPr>
      <xdr:spPr>
        <a:xfrm flipV="1">
          <a:off x="13703300" y="10022202"/>
          <a:ext cx="889000" cy="6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131349</xdr:rowOff>
    </xdr:from>
    <xdr:to>
      <xdr:col>71</xdr:col>
      <xdr:colOff>177800</xdr:colOff>
      <xdr:row>58</xdr:row>
      <xdr:rowOff>142309</xdr:rowOff>
    </xdr:to>
    <xdr:cxnSp macro="">
      <xdr:nvCxnSpPr>
        <xdr:cNvPr id="583" name="直線コネクタ 582"/>
        <xdr:cNvCxnSpPr/>
      </xdr:nvCxnSpPr>
      <xdr:spPr>
        <a:xfrm>
          <a:off x="12814300" y="10075449"/>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83462</xdr:rowOff>
    </xdr:from>
    <xdr:to>
      <xdr:col>85</xdr:col>
      <xdr:colOff>177800</xdr:colOff>
      <xdr:row>59</xdr:row>
      <xdr:rowOff>13612</xdr:rowOff>
    </xdr:to>
    <xdr:sp macro="" textlink="">
      <xdr:nvSpPr>
        <xdr:cNvPr id="593" name="楕円 592"/>
        <xdr:cNvSpPr/>
      </xdr:nvSpPr>
      <xdr:spPr>
        <a:xfrm>
          <a:off x="16268700" y="100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169839</xdr:rowOff>
    </xdr:from>
    <xdr:ext cx="534377" cy="259045"/>
    <xdr:sp macro="" textlink="">
      <xdr:nvSpPr>
        <xdr:cNvPr id="594" name="教育費該当値テキスト"/>
        <xdr:cNvSpPr txBox="1"/>
      </xdr:nvSpPr>
      <xdr:spPr>
        <a:xfrm>
          <a:off x="16370300" y="994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113105</xdr:rowOff>
    </xdr:from>
    <xdr:to>
      <xdr:col>81</xdr:col>
      <xdr:colOff>101600</xdr:colOff>
      <xdr:row>57</xdr:row>
      <xdr:rowOff>43255</xdr:rowOff>
    </xdr:to>
    <xdr:sp macro="" textlink="">
      <xdr:nvSpPr>
        <xdr:cNvPr id="595" name="楕円 594"/>
        <xdr:cNvSpPr/>
      </xdr:nvSpPr>
      <xdr:spPr>
        <a:xfrm>
          <a:off x="15430500" y="97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59782</xdr:rowOff>
    </xdr:from>
    <xdr:ext cx="599010" cy="259045"/>
    <xdr:sp macro="" textlink="">
      <xdr:nvSpPr>
        <xdr:cNvPr id="596" name="テキスト ボックス 595"/>
        <xdr:cNvSpPr txBox="1"/>
      </xdr:nvSpPr>
      <xdr:spPr>
        <a:xfrm>
          <a:off x="15181795" y="94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27302</xdr:rowOff>
    </xdr:from>
    <xdr:to>
      <xdr:col>76</xdr:col>
      <xdr:colOff>165100</xdr:colOff>
      <xdr:row>58</xdr:row>
      <xdr:rowOff>128902</xdr:rowOff>
    </xdr:to>
    <xdr:sp macro="" textlink="">
      <xdr:nvSpPr>
        <xdr:cNvPr id="597" name="楕円 596"/>
        <xdr:cNvSpPr/>
      </xdr:nvSpPr>
      <xdr:spPr>
        <a:xfrm>
          <a:off x="14541500" y="99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120029</xdr:rowOff>
    </xdr:from>
    <xdr:ext cx="534377" cy="259045"/>
    <xdr:sp macro="" textlink="">
      <xdr:nvSpPr>
        <xdr:cNvPr id="598" name="テキスト ボックス 597"/>
        <xdr:cNvSpPr txBox="1"/>
      </xdr:nvSpPr>
      <xdr:spPr>
        <a:xfrm>
          <a:off x="14325111" y="100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91509</xdr:rowOff>
    </xdr:from>
    <xdr:to>
      <xdr:col>72</xdr:col>
      <xdr:colOff>38100</xdr:colOff>
      <xdr:row>59</xdr:row>
      <xdr:rowOff>21659</xdr:rowOff>
    </xdr:to>
    <xdr:sp macro="" textlink="">
      <xdr:nvSpPr>
        <xdr:cNvPr id="599" name="楕円 598"/>
        <xdr:cNvSpPr/>
      </xdr:nvSpPr>
      <xdr:spPr>
        <a:xfrm>
          <a:off x="13652500" y="100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12786</xdr:rowOff>
    </xdr:from>
    <xdr:ext cx="534377" cy="259045"/>
    <xdr:sp macro="" textlink="">
      <xdr:nvSpPr>
        <xdr:cNvPr id="600" name="テキスト ボックス 599"/>
        <xdr:cNvSpPr txBox="1"/>
      </xdr:nvSpPr>
      <xdr:spPr>
        <a:xfrm>
          <a:off x="13436111" y="101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80549</xdr:rowOff>
    </xdr:from>
    <xdr:to>
      <xdr:col>67</xdr:col>
      <xdr:colOff>101600</xdr:colOff>
      <xdr:row>59</xdr:row>
      <xdr:rowOff>10699</xdr:rowOff>
    </xdr:to>
    <xdr:sp macro="" textlink="">
      <xdr:nvSpPr>
        <xdr:cNvPr id="601" name="楕円 600"/>
        <xdr:cNvSpPr/>
      </xdr:nvSpPr>
      <xdr:spPr>
        <a:xfrm>
          <a:off x="12763500" y="100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1826</xdr:rowOff>
    </xdr:from>
    <xdr:ext cx="534377" cy="259045"/>
    <xdr:sp macro="" textlink="">
      <xdr:nvSpPr>
        <xdr:cNvPr id="602" name="テキスト ボックス 601"/>
        <xdr:cNvSpPr txBox="1"/>
      </xdr:nvSpPr>
      <xdr:spPr>
        <a:xfrm>
          <a:off x="12547111" y="101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137192</xdr:rowOff>
    </xdr:from>
    <xdr:to>
      <xdr:col>85</xdr:col>
      <xdr:colOff>127000</xdr:colOff>
      <xdr:row>78</xdr:row>
      <xdr:rowOff>139700</xdr:rowOff>
    </xdr:to>
    <xdr:cxnSp macro="">
      <xdr:nvCxnSpPr>
        <xdr:cNvPr id="629" name="直線コネクタ 628"/>
        <xdr:cNvCxnSpPr/>
      </xdr:nvCxnSpPr>
      <xdr:spPr>
        <a:xfrm flipV="1">
          <a:off x="15481300" y="13510292"/>
          <a:ext cx="8382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124937</xdr:rowOff>
    </xdr:from>
    <xdr:to>
      <xdr:col>76</xdr:col>
      <xdr:colOff>114300</xdr:colOff>
      <xdr:row>78</xdr:row>
      <xdr:rowOff>139700</xdr:rowOff>
    </xdr:to>
    <xdr:cxnSp macro="">
      <xdr:nvCxnSpPr>
        <xdr:cNvPr id="635" name="直線コネクタ 634"/>
        <xdr:cNvCxnSpPr/>
      </xdr:nvCxnSpPr>
      <xdr:spPr>
        <a:xfrm>
          <a:off x="13703300" y="13498037"/>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124937</xdr:rowOff>
    </xdr:from>
    <xdr:to>
      <xdr:col>71</xdr:col>
      <xdr:colOff>177800</xdr:colOff>
      <xdr:row>78</xdr:row>
      <xdr:rowOff>133477</xdr:rowOff>
    </xdr:to>
    <xdr:cxnSp macro="">
      <xdr:nvCxnSpPr>
        <xdr:cNvPr id="638" name="直線コネクタ 637"/>
        <xdr:cNvCxnSpPr/>
      </xdr:nvCxnSpPr>
      <xdr:spPr>
        <a:xfrm flipV="1">
          <a:off x="12814300" y="13498037"/>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86392</xdr:rowOff>
    </xdr:from>
    <xdr:to>
      <xdr:col>85</xdr:col>
      <xdr:colOff>177800</xdr:colOff>
      <xdr:row>79</xdr:row>
      <xdr:rowOff>16542</xdr:rowOff>
    </xdr:to>
    <xdr:sp macro="" textlink="">
      <xdr:nvSpPr>
        <xdr:cNvPr id="648" name="楕円 647"/>
        <xdr:cNvSpPr/>
      </xdr:nvSpPr>
      <xdr:spPr>
        <a:xfrm>
          <a:off x="16268700" y="134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74137</xdr:rowOff>
    </xdr:from>
    <xdr:to>
      <xdr:col>72</xdr:col>
      <xdr:colOff>38100</xdr:colOff>
      <xdr:row>79</xdr:row>
      <xdr:rowOff>4287</xdr:rowOff>
    </xdr:to>
    <xdr:sp macro="" textlink="">
      <xdr:nvSpPr>
        <xdr:cNvPr id="654" name="楕円 653"/>
        <xdr:cNvSpPr/>
      </xdr:nvSpPr>
      <xdr:spPr>
        <a:xfrm>
          <a:off x="13652500" y="134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166864</xdr:rowOff>
    </xdr:from>
    <xdr:ext cx="469744" cy="259045"/>
    <xdr:sp macro="" textlink="">
      <xdr:nvSpPr>
        <xdr:cNvPr id="655" name="テキスト ボックス 654"/>
        <xdr:cNvSpPr txBox="1"/>
      </xdr:nvSpPr>
      <xdr:spPr>
        <a:xfrm>
          <a:off x="13468428" y="1353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82677</xdr:rowOff>
    </xdr:from>
    <xdr:to>
      <xdr:col>67</xdr:col>
      <xdr:colOff>101600</xdr:colOff>
      <xdr:row>79</xdr:row>
      <xdr:rowOff>12827</xdr:rowOff>
    </xdr:to>
    <xdr:sp macro="" textlink="">
      <xdr:nvSpPr>
        <xdr:cNvPr id="656" name="楕円 655"/>
        <xdr:cNvSpPr/>
      </xdr:nvSpPr>
      <xdr:spPr>
        <a:xfrm>
          <a:off x="12763500" y="134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3954</xdr:rowOff>
    </xdr:from>
    <xdr:ext cx="469744" cy="259045"/>
    <xdr:sp macro="" textlink="">
      <xdr:nvSpPr>
        <xdr:cNvPr id="657" name="テキスト ボックス 656"/>
        <xdr:cNvSpPr txBox="1"/>
      </xdr:nvSpPr>
      <xdr:spPr>
        <a:xfrm>
          <a:off x="12579428" y="135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1516</xdr:rowOff>
    </xdr:from>
    <xdr:to>
      <xdr:col>85</xdr:col>
      <xdr:colOff>127000</xdr:colOff>
      <xdr:row>97</xdr:row>
      <xdr:rowOff>25175</xdr:rowOff>
    </xdr:to>
    <xdr:cxnSp macro="">
      <xdr:nvCxnSpPr>
        <xdr:cNvPr id="684" name="直線コネクタ 683"/>
        <xdr:cNvCxnSpPr/>
      </xdr:nvCxnSpPr>
      <xdr:spPr>
        <a:xfrm>
          <a:off x="15481300" y="16632166"/>
          <a:ext cx="8382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xdr:rowOff>
    </xdr:from>
    <xdr:to>
      <xdr:col>81</xdr:col>
      <xdr:colOff>50800</xdr:colOff>
      <xdr:row>97</xdr:row>
      <xdr:rowOff>1516</xdr:rowOff>
    </xdr:to>
    <xdr:cxnSp macro="">
      <xdr:nvCxnSpPr>
        <xdr:cNvPr id="687" name="直線コネクタ 686"/>
        <xdr:cNvCxnSpPr/>
      </xdr:nvCxnSpPr>
      <xdr:spPr>
        <a:xfrm>
          <a:off x="14592300" y="1663074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164993</xdr:rowOff>
    </xdr:from>
    <xdr:to>
      <xdr:col>76</xdr:col>
      <xdr:colOff>114300</xdr:colOff>
      <xdr:row>97</xdr:row>
      <xdr:rowOff>99</xdr:rowOff>
    </xdr:to>
    <xdr:cxnSp macro="">
      <xdr:nvCxnSpPr>
        <xdr:cNvPr id="690" name="直線コネクタ 689"/>
        <xdr:cNvCxnSpPr/>
      </xdr:nvCxnSpPr>
      <xdr:spPr>
        <a:xfrm>
          <a:off x="13703300" y="16624193"/>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151492</xdr:rowOff>
    </xdr:from>
    <xdr:to>
      <xdr:col>71</xdr:col>
      <xdr:colOff>177800</xdr:colOff>
      <xdr:row>96</xdr:row>
      <xdr:rowOff>164993</xdr:rowOff>
    </xdr:to>
    <xdr:cxnSp macro="">
      <xdr:nvCxnSpPr>
        <xdr:cNvPr id="693" name="直線コネクタ 692"/>
        <xdr:cNvCxnSpPr/>
      </xdr:nvCxnSpPr>
      <xdr:spPr>
        <a:xfrm>
          <a:off x="12814300" y="16610692"/>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145825</xdr:rowOff>
    </xdr:from>
    <xdr:to>
      <xdr:col>85</xdr:col>
      <xdr:colOff>177800</xdr:colOff>
      <xdr:row>97</xdr:row>
      <xdr:rowOff>75975</xdr:rowOff>
    </xdr:to>
    <xdr:sp macro="" textlink="">
      <xdr:nvSpPr>
        <xdr:cNvPr id="703" name="楕円 702"/>
        <xdr:cNvSpPr/>
      </xdr:nvSpPr>
      <xdr:spPr>
        <a:xfrm>
          <a:off x="16268700" y="166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124252</xdr:rowOff>
    </xdr:from>
    <xdr:ext cx="534377" cy="259045"/>
    <xdr:sp macro="" textlink="">
      <xdr:nvSpPr>
        <xdr:cNvPr id="704" name="公債費該当値テキスト"/>
        <xdr:cNvSpPr txBox="1"/>
      </xdr:nvSpPr>
      <xdr:spPr>
        <a:xfrm>
          <a:off x="16370300" y="16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122166</xdr:rowOff>
    </xdr:from>
    <xdr:to>
      <xdr:col>81</xdr:col>
      <xdr:colOff>101600</xdr:colOff>
      <xdr:row>97</xdr:row>
      <xdr:rowOff>52316</xdr:rowOff>
    </xdr:to>
    <xdr:sp macro="" textlink="">
      <xdr:nvSpPr>
        <xdr:cNvPr id="705" name="楕円 704"/>
        <xdr:cNvSpPr/>
      </xdr:nvSpPr>
      <xdr:spPr>
        <a:xfrm>
          <a:off x="15430500" y="165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43443</xdr:rowOff>
    </xdr:from>
    <xdr:ext cx="534377" cy="259045"/>
    <xdr:sp macro="" textlink="">
      <xdr:nvSpPr>
        <xdr:cNvPr id="706" name="テキスト ボックス 705"/>
        <xdr:cNvSpPr txBox="1"/>
      </xdr:nvSpPr>
      <xdr:spPr>
        <a:xfrm>
          <a:off x="15214111" y="166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120749</xdr:rowOff>
    </xdr:from>
    <xdr:to>
      <xdr:col>76</xdr:col>
      <xdr:colOff>165100</xdr:colOff>
      <xdr:row>97</xdr:row>
      <xdr:rowOff>50899</xdr:rowOff>
    </xdr:to>
    <xdr:sp macro="" textlink="">
      <xdr:nvSpPr>
        <xdr:cNvPr id="707" name="楕円 706"/>
        <xdr:cNvSpPr/>
      </xdr:nvSpPr>
      <xdr:spPr>
        <a:xfrm>
          <a:off x="14541500" y="165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42026</xdr:rowOff>
    </xdr:from>
    <xdr:ext cx="534377" cy="259045"/>
    <xdr:sp macro="" textlink="">
      <xdr:nvSpPr>
        <xdr:cNvPr id="708" name="テキスト ボックス 707"/>
        <xdr:cNvSpPr txBox="1"/>
      </xdr:nvSpPr>
      <xdr:spPr>
        <a:xfrm>
          <a:off x="14325111" y="166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114193</xdr:rowOff>
    </xdr:from>
    <xdr:to>
      <xdr:col>72</xdr:col>
      <xdr:colOff>38100</xdr:colOff>
      <xdr:row>97</xdr:row>
      <xdr:rowOff>44343</xdr:rowOff>
    </xdr:to>
    <xdr:sp macro="" textlink="">
      <xdr:nvSpPr>
        <xdr:cNvPr id="709" name="楕円 708"/>
        <xdr:cNvSpPr/>
      </xdr:nvSpPr>
      <xdr:spPr>
        <a:xfrm>
          <a:off x="13652500" y="165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35470</xdr:rowOff>
    </xdr:from>
    <xdr:ext cx="534377" cy="259045"/>
    <xdr:sp macro="" textlink="">
      <xdr:nvSpPr>
        <xdr:cNvPr id="710" name="テキスト ボックス 709"/>
        <xdr:cNvSpPr txBox="1"/>
      </xdr:nvSpPr>
      <xdr:spPr>
        <a:xfrm>
          <a:off x="13436111" y="166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100692</xdr:rowOff>
    </xdr:from>
    <xdr:to>
      <xdr:col>67</xdr:col>
      <xdr:colOff>101600</xdr:colOff>
      <xdr:row>97</xdr:row>
      <xdr:rowOff>30842</xdr:rowOff>
    </xdr:to>
    <xdr:sp macro="" textlink="">
      <xdr:nvSpPr>
        <xdr:cNvPr id="711" name="楕円 710"/>
        <xdr:cNvSpPr/>
      </xdr:nvSpPr>
      <xdr:spPr>
        <a:xfrm>
          <a:off x="12763500" y="165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21969</xdr:rowOff>
    </xdr:from>
    <xdr:ext cx="534377" cy="259045"/>
    <xdr:sp macro="" textlink="">
      <xdr:nvSpPr>
        <xdr:cNvPr id="712" name="テキスト ボックス 711"/>
        <xdr:cNvSpPr txBox="1"/>
      </xdr:nvSpPr>
      <xdr:spPr>
        <a:xfrm>
          <a:off x="12547111" y="166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各性質ともに類似団体平均を概ね下回っている状況であるが、今後も事業の見直し等により経費の縮減に努めていきたい。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財政調整基金残高は、災害復旧等への備えとして保有しており、前年度とほぼ同額を維持している。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実質収支額、実質単年度収支についてもほぼ横ばいの状況であり、今後も健全財政の堅持に努めたい。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全会計において黒字となっており、今後も健全財政の堅持に努めたい。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なお、上水道事業については簡易水道事業（ともに黒字会計）を統合したことにより数値が上昇した。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4197082</v>
      </c>
      <c r="BO4" s="410"/>
      <c r="BP4" s="410"/>
      <c r="BQ4" s="410"/>
      <c r="BR4" s="410"/>
      <c r="BS4" s="410"/>
      <c r="BT4" s="410"/>
      <c r="BU4" s="411"/>
      <c r="BV4" s="409">
        <v>4976682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7.1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3973755</v>
      </c>
      <c r="BO5" s="447"/>
      <c r="BP5" s="447"/>
      <c r="BQ5" s="447"/>
      <c r="BR5" s="447"/>
      <c r="BS5" s="447"/>
      <c r="BT5" s="447"/>
      <c r="BU5" s="448"/>
      <c r="BV5" s="446">
        <v>4767850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77.5</v>
      </c>
      <c r="CU5" s="444"/>
      <c r="CV5" s="444"/>
      <c r="CW5" s="444"/>
      <c r="CX5" s="444"/>
      <c r="CY5" s="444"/>
      <c r="CZ5" s="444"/>
      <c r="DA5" s="445"/>
      <c r="DB5" s="443">
        <v>78.8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223327</v>
      </c>
      <c r="BO6" s="447"/>
      <c r="BP6" s="447"/>
      <c r="BQ6" s="447"/>
      <c r="BR6" s="447"/>
      <c r="BS6" s="447"/>
      <c r="BT6" s="447"/>
      <c r="BU6" s="448"/>
      <c r="BV6" s="446">
        <v>208832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80.900000000000006</v>
      </c>
      <c r="CU6" s="484"/>
      <c r="CV6" s="484"/>
      <c r="CW6" s="484"/>
      <c r="CX6" s="484"/>
      <c r="CY6" s="484"/>
      <c r="CZ6" s="484"/>
      <c r="DA6" s="485"/>
      <c r="DB6" s="483">
        <v>82.2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35258</v>
      </c>
      <c r="BO7" s="447"/>
      <c r="BP7" s="447"/>
      <c r="BQ7" s="447"/>
      <c r="BR7" s="447"/>
      <c r="BS7" s="447"/>
      <c r="BT7" s="447"/>
      <c r="BU7" s="448"/>
      <c r="BV7" s="446">
        <v>16108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2709322</v>
      </c>
      <c r="CU7" s="447"/>
      <c r="CV7" s="447"/>
      <c r="CW7" s="447"/>
      <c r="CX7" s="447"/>
      <c r="CY7" s="447"/>
      <c r="CZ7" s="447"/>
      <c r="DA7" s="448"/>
      <c r="DB7" s="446">
        <v>2723244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96</v>
      </c>
      <c r="AV8" s="479"/>
      <c r="AW8" s="479"/>
      <c r="AX8" s="479"/>
      <c r="AY8" s="480" t="s">
        <v>103</v>
      </c>
      <c r="AZ8" s="481"/>
      <c r="BA8" s="481"/>
      <c r="BB8" s="481"/>
      <c r="BC8" s="481"/>
      <c r="BD8" s="481"/>
      <c r="BE8" s="481"/>
      <c r="BF8" s="481"/>
      <c r="BG8" s="481"/>
      <c r="BH8" s="481"/>
      <c r="BI8" s="481"/>
      <c r="BJ8" s="481"/>
      <c r="BK8" s="481"/>
      <c r="BL8" s="481"/>
      <c r="BM8" s="482"/>
      <c r="BN8" s="446">
        <v>188069</v>
      </c>
      <c r="BO8" s="447"/>
      <c r="BP8" s="447"/>
      <c r="BQ8" s="447"/>
      <c r="BR8" s="447"/>
      <c r="BS8" s="447"/>
      <c r="BT8" s="447"/>
      <c r="BU8" s="448"/>
      <c r="BV8" s="446">
        <v>192724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7033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-4655</v>
      </c>
      <c r="BO9" s="447"/>
      <c r="BP9" s="447"/>
      <c r="BQ9" s="447"/>
      <c r="BR9" s="447"/>
      <c r="BS9" s="447"/>
      <c r="BT9" s="447"/>
      <c r="BU9" s="448"/>
      <c r="BV9" s="446">
        <v>3601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14.4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7563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194</v>
      </c>
      <c r="BO10" s="447"/>
      <c r="BP10" s="447"/>
      <c r="BQ10" s="447"/>
      <c r="BR10" s="447"/>
      <c r="BS10" s="447"/>
      <c r="BT10" s="447"/>
      <c r="BU10" s="448"/>
      <c r="BV10" s="446">
        <v>362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7182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7085</v>
      </c>
      <c r="S13" s="528"/>
      <c r="T13" s="528"/>
      <c r="U13" s="528"/>
      <c r="V13" s="529"/>
      <c r="W13" s="462" t="s">
        <v>132</v>
      </c>
      <c r="X13" s="463"/>
      <c r="Y13" s="463"/>
      <c r="Z13" s="463"/>
      <c r="AA13" s="463"/>
      <c r="AB13" s="453"/>
      <c r="AC13" s="497">
        <v>802</v>
      </c>
      <c r="AD13" s="498"/>
      <c r="AE13" s="498"/>
      <c r="AF13" s="498"/>
      <c r="AG13" s="537"/>
      <c r="AH13" s="497">
        <v>812</v>
      </c>
      <c r="AI13" s="498"/>
      <c r="AJ13" s="498"/>
      <c r="AK13" s="498"/>
      <c r="AL13" s="499"/>
      <c r="AM13" s="475" t="s">
        <v>133</v>
      </c>
      <c r="AN13" s="476"/>
      <c r="AO13" s="476"/>
      <c r="AP13" s="476"/>
      <c r="AQ13" s="476"/>
      <c r="AR13" s="476"/>
      <c r="AS13" s="476"/>
      <c r="AT13" s="477"/>
      <c r="AU13" s="478" t="s">
        <v>109</v>
      </c>
      <c r="AV13" s="479"/>
      <c r="AW13" s="479"/>
      <c r="AX13" s="479"/>
      <c r="AY13" s="480" t="s">
        <v>134</v>
      </c>
      <c r="AZ13" s="481"/>
      <c r="BA13" s="481"/>
      <c r="BB13" s="481"/>
      <c r="BC13" s="481"/>
      <c r="BD13" s="481"/>
      <c r="BE13" s="481"/>
      <c r="BF13" s="481"/>
      <c r="BG13" s="481"/>
      <c r="BH13" s="481"/>
      <c r="BI13" s="481"/>
      <c r="BJ13" s="481"/>
      <c r="BK13" s="481"/>
      <c r="BL13" s="481"/>
      <c r="BM13" s="482"/>
      <c r="BN13" s="446">
        <v>-4461</v>
      </c>
      <c r="BO13" s="447"/>
      <c r="BP13" s="447"/>
      <c r="BQ13" s="447"/>
      <c r="BR13" s="447"/>
      <c r="BS13" s="447"/>
      <c r="BT13" s="447"/>
      <c r="BU13" s="448"/>
      <c r="BV13" s="446">
        <v>3963</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7240</v>
      </c>
      <c r="S14" s="528"/>
      <c r="T14" s="528"/>
      <c r="U14" s="528"/>
      <c r="V14" s="529"/>
      <c r="W14" s="436"/>
      <c r="X14" s="437"/>
      <c r="Y14" s="437"/>
      <c r="Z14" s="437"/>
      <c r="AA14" s="437"/>
      <c r="AB14" s="426"/>
      <c r="AC14" s="530">
        <v>20</v>
      </c>
      <c r="AD14" s="531"/>
      <c r="AE14" s="531"/>
      <c r="AF14" s="531"/>
      <c r="AG14" s="532"/>
      <c r="AH14" s="530">
        <v>19.8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7180</v>
      </c>
      <c r="S15" s="528"/>
      <c r="T15" s="528"/>
      <c r="U15" s="528"/>
      <c r="V15" s="529"/>
      <c r="W15" s="462" t="s">
        <v>138</v>
      </c>
      <c r="X15" s="463"/>
      <c r="Y15" s="463"/>
      <c r="Z15" s="463"/>
      <c r="AA15" s="463"/>
      <c r="AB15" s="453"/>
      <c r="AC15" s="497">
        <v>1234</v>
      </c>
      <c r="AD15" s="498"/>
      <c r="AE15" s="498"/>
      <c r="AF15" s="498"/>
      <c r="AG15" s="537"/>
      <c r="AH15" s="497">
        <v>1318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720939</v>
      </c>
      <c r="BO15" s="410"/>
      <c r="BP15" s="410"/>
      <c r="BQ15" s="410"/>
      <c r="BR15" s="410"/>
      <c r="BS15" s="410"/>
      <c r="BT15" s="410"/>
      <c r="BU15" s="411"/>
      <c r="BV15" s="409">
        <v>701280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30.8</v>
      </c>
      <c r="AD16" s="531"/>
      <c r="AE16" s="531"/>
      <c r="AF16" s="531"/>
      <c r="AG16" s="532"/>
      <c r="AH16" s="530">
        <v>32.1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2411579</v>
      </c>
      <c r="BO16" s="447"/>
      <c r="BP16" s="447"/>
      <c r="BQ16" s="447"/>
      <c r="BR16" s="447"/>
      <c r="BS16" s="447"/>
      <c r="BT16" s="447"/>
      <c r="BU16" s="448"/>
      <c r="BV16" s="446">
        <v>2439983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1970</v>
      </c>
      <c r="AD17" s="498"/>
      <c r="AE17" s="498"/>
      <c r="AF17" s="498"/>
      <c r="AG17" s="537"/>
      <c r="AH17" s="497">
        <v>1981</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905220</v>
      </c>
      <c r="BO17" s="447"/>
      <c r="BP17" s="447"/>
      <c r="BQ17" s="447"/>
      <c r="BR17" s="447"/>
      <c r="BS17" s="447"/>
      <c r="BT17" s="447"/>
      <c r="BU17" s="448"/>
      <c r="BV17" s="446">
        <v>877043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98.56</v>
      </c>
      <c r="M18" s="559"/>
      <c r="N18" s="559"/>
      <c r="O18" s="559"/>
      <c r="P18" s="559"/>
      <c r="Q18" s="559"/>
      <c r="R18" s="560"/>
      <c r="S18" s="560"/>
      <c r="T18" s="560"/>
      <c r="U18" s="560"/>
      <c r="V18" s="561"/>
      <c r="W18" s="464"/>
      <c r="X18" s="465"/>
      <c r="Y18" s="465"/>
      <c r="Z18" s="465"/>
      <c r="AA18" s="465"/>
      <c r="AB18" s="456"/>
      <c r="AC18" s="562">
        <v>49.2</v>
      </c>
      <c r="AD18" s="563"/>
      <c r="AE18" s="563"/>
      <c r="AF18" s="563"/>
      <c r="AG18" s="564"/>
      <c r="AH18" s="562">
        <v>48.2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2122221</v>
      </c>
      <c r="BO18" s="447"/>
      <c r="BP18" s="447"/>
      <c r="BQ18" s="447"/>
      <c r="BR18" s="447"/>
      <c r="BS18" s="447"/>
      <c r="BT18" s="447"/>
      <c r="BU18" s="448"/>
      <c r="BV18" s="446">
        <v>2173133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71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3101751</v>
      </c>
      <c r="BO19" s="447"/>
      <c r="BP19" s="447"/>
      <c r="BQ19" s="447"/>
      <c r="BR19" s="447"/>
      <c r="BS19" s="447"/>
      <c r="BT19" s="447"/>
      <c r="BU19" s="448"/>
      <c r="BV19" s="446">
        <v>3365753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2291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3624727</v>
      </c>
      <c r="BO23" s="447"/>
      <c r="BP23" s="447"/>
      <c r="BQ23" s="447"/>
      <c r="BR23" s="447"/>
      <c r="BS23" s="447"/>
      <c r="BT23" s="447"/>
      <c r="BU23" s="448"/>
      <c r="BV23" s="446">
        <v>3688451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6730</v>
      </c>
      <c r="R24" s="498"/>
      <c r="S24" s="498"/>
      <c r="T24" s="498"/>
      <c r="U24" s="498"/>
      <c r="V24" s="537"/>
      <c r="W24" s="596"/>
      <c r="X24" s="584"/>
      <c r="Y24" s="585"/>
      <c r="Z24" s="496" t="s">
        <v>162</v>
      </c>
      <c r="AA24" s="476"/>
      <c r="AB24" s="476"/>
      <c r="AC24" s="476"/>
      <c r="AD24" s="476"/>
      <c r="AE24" s="476"/>
      <c r="AF24" s="476"/>
      <c r="AG24" s="477"/>
      <c r="AH24" s="497">
        <v>73</v>
      </c>
      <c r="AI24" s="498"/>
      <c r="AJ24" s="498"/>
      <c r="AK24" s="498"/>
      <c r="AL24" s="537"/>
      <c r="AM24" s="497">
        <v>218708</v>
      </c>
      <c r="AN24" s="498"/>
      <c r="AO24" s="498"/>
      <c r="AP24" s="498"/>
      <c r="AQ24" s="498"/>
      <c r="AR24" s="537"/>
      <c r="AS24" s="497">
        <v>2996</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2768939</v>
      </c>
      <c r="BO24" s="447"/>
      <c r="BP24" s="447"/>
      <c r="BQ24" s="447"/>
      <c r="BR24" s="447"/>
      <c r="BS24" s="447"/>
      <c r="BT24" s="447"/>
      <c r="BU24" s="448"/>
      <c r="BV24" s="446">
        <v>2640767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5620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140343</v>
      </c>
      <c r="BO25" s="410"/>
      <c r="BP25" s="410"/>
      <c r="BQ25" s="410"/>
      <c r="BR25" s="410"/>
      <c r="BS25" s="410"/>
      <c r="BT25" s="410"/>
      <c r="BU25" s="411"/>
      <c r="BV25" s="409">
        <v>172356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5060</v>
      </c>
      <c r="R26" s="498"/>
      <c r="S26" s="498"/>
      <c r="T26" s="498"/>
      <c r="U26" s="498"/>
      <c r="V26" s="537"/>
      <c r="W26" s="596"/>
      <c r="X26" s="584"/>
      <c r="Y26" s="585"/>
      <c r="Z26" s="496" t="s">
        <v>169</v>
      </c>
      <c r="AA26" s="606"/>
      <c r="AB26" s="606"/>
      <c r="AC26" s="606"/>
      <c r="AD26" s="606"/>
      <c r="AE26" s="606"/>
      <c r="AF26" s="606"/>
      <c r="AG26" s="607"/>
      <c r="AH26" s="497">
        <v>8</v>
      </c>
      <c r="AI26" s="498"/>
      <c r="AJ26" s="498"/>
      <c r="AK26" s="498"/>
      <c r="AL26" s="537"/>
      <c r="AM26" s="497">
        <v>20920</v>
      </c>
      <c r="AN26" s="498"/>
      <c r="AO26" s="498"/>
      <c r="AP26" s="498"/>
      <c r="AQ26" s="498"/>
      <c r="AR26" s="537"/>
      <c r="AS26" s="497">
        <v>2615</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2660</v>
      </c>
      <c r="R27" s="498"/>
      <c r="S27" s="498"/>
      <c r="T27" s="498"/>
      <c r="U27" s="498"/>
      <c r="V27" s="537"/>
      <c r="W27" s="596"/>
      <c r="X27" s="584"/>
      <c r="Y27" s="585"/>
      <c r="Z27" s="496" t="s">
        <v>172</v>
      </c>
      <c r="AA27" s="476"/>
      <c r="AB27" s="476"/>
      <c r="AC27" s="476"/>
      <c r="AD27" s="476"/>
      <c r="AE27" s="476"/>
      <c r="AF27" s="476"/>
      <c r="AG27" s="477"/>
      <c r="AH27" s="497" t="s">
        <v>166</v>
      </c>
      <c r="AI27" s="498"/>
      <c r="AJ27" s="498"/>
      <c r="AK27" s="498"/>
      <c r="AL27" s="537"/>
      <c r="AM27" s="497" t="s">
        <v>166</v>
      </c>
      <c r="AN27" s="498"/>
      <c r="AO27" s="498"/>
      <c r="AP27" s="498"/>
      <c r="AQ27" s="498"/>
      <c r="AR27" s="537"/>
      <c r="AS27" s="497" t="s">
        <v>123</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70204</v>
      </c>
      <c r="BO27" s="620"/>
      <c r="BP27" s="620"/>
      <c r="BQ27" s="620"/>
      <c r="BR27" s="620"/>
      <c r="BS27" s="620"/>
      <c r="BT27" s="620"/>
      <c r="BU27" s="621"/>
      <c r="BV27" s="619">
        <v>70173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1910</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166</v>
      </c>
      <c r="AN28" s="498"/>
      <c r="AO28" s="498"/>
      <c r="AP28" s="498"/>
      <c r="AQ28" s="498"/>
      <c r="AR28" s="537"/>
      <c r="AS28" s="497" t="s">
        <v>166</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441282</v>
      </c>
      <c r="BO28" s="410"/>
      <c r="BP28" s="410"/>
      <c r="BQ28" s="410"/>
      <c r="BR28" s="410"/>
      <c r="BS28" s="410"/>
      <c r="BT28" s="410"/>
      <c r="BU28" s="411"/>
      <c r="BV28" s="409">
        <v>441088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10</v>
      </c>
      <c r="M29" s="498"/>
      <c r="N29" s="498"/>
      <c r="O29" s="498"/>
      <c r="P29" s="537"/>
      <c r="Q29" s="497">
        <v>1690</v>
      </c>
      <c r="R29" s="498"/>
      <c r="S29" s="498"/>
      <c r="T29" s="498"/>
      <c r="U29" s="498"/>
      <c r="V29" s="537"/>
      <c r="W29" s="597"/>
      <c r="X29" s="598"/>
      <c r="Y29" s="599"/>
      <c r="Z29" s="496" t="s">
        <v>178</v>
      </c>
      <c r="AA29" s="476"/>
      <c r="AB29" s="476"/>
      <c r="AC29" s="476"/>
      <c r="AD29" s="476"/>
      <c r="AE29" s="476"/>
      <c r="AF29" s="476"/>
      <c r="AG29" s="477"/>
      <c r="AH29" s="497">
        <v>73</v>
      </c>
      <c r="AI29" s="498"/>
      <c r="AJ29" s="498"/>
      <c r="AK29" s="498"/>
      <c r="AL29" s="537"/>
      <c r="AM29" s="497">
        <v>218708</v>
      </c>
      <c r="AN29" s="498"/>
      <c r="AO29" s="498"/>
      <c r="AP29" s="498"/>
      <c r="AQ29" s="498"/>
      <c r="AR29" s="537"/>
      <c r="AS29" s="497">
        <v>2996</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173712</v>
      </c>
      <c r="BO29" s="447"/>
      <c r="BP29" s="447"/>
      <c r="BQ29" s="447"/>
      <c r="BR29" s="447"/>
      <c r="BS29" s="447"/>
      <c r="BT29" s="447"/>
      <c r="BU29" s="448"/>
      <c r="BV29" s="446">
        <v>173995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93.4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2537676</v>
      </c>
      <c r="BO30" s="620"/>
      <c r="BP30" s="620"/>
      <c r="BQ30" s="620"/>
      <c r="BR30" s="620"/>
      <c r="BS30" s="620"/>
      <c r="BT30" s="620"/>
      <c r="BU30" s="621"/>
      <c r="BV30" s="619">
        <v>2433248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上水道事業会計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長野広域連合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高山村土地開発公社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温泉開発事業特別会計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（老人福祉施設等運営事業特別会計）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（長野地域ふるさと事業特別会計）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（ごみ処理施設事業特別会計）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長野県市町村自治振興組合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長野県後期高齢者医療広域連合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（後期高齢者医療事業会計）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長野県市町村総合事務組合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HYe3ylp+RKV9wo51D7timgD/SIBxJNoy46WKGKRHk6MPVbrvPkTBFpXLGMF6Ga+GbnKUGlKBt5YMcQGAdnmgDw==" saltValue="LY7CJnhFttsT3Q3LPJ05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559</v>
      </c>
      <c r="D34" s="1224"/>
      <c r="E34" s="1225"/>
      <c r="F34" s="32">
        <v>12.1</v>
      </c>
      <c r="G34" s="33">
        <v>13.47</v>
      </c>
      <c r="H34" s="33">
        <v>14.47</v>
      </c>
      <c r="I34" s="33">
        <v>14.65</v>
      </c>
      <c r="J34" s="34">
        <v>21.76</v>
      </c>
      <c r="K34" s="22"/>
      <c r="L34" s="22"/>
      <c r="M34" s="22"/>
      <c r="N34" s="22"/>
      <c r="O34" s="22"/>
      <c r="P34" s="22"/>
    </row>
    <row r="35" spans="1:16" ht="39" customHeight="1">
      <c r="A35" s="22"/>
      <c r="B35" s="35"/>
      <c r="C35" s="1218" t="s">
        <v>560</v>
      </c>
      <c r="D35" s="1219"/>
      <c r="E35" s="1220"/>
      <c r="F35" s="36">
        <v>6.08</v>
      </c>
      <c r="G35" s="37">
        <v>7.1</v>
      </c>
      <c r="H35" s="37">
        <v>6.85</v>
      </c>
      <c r="I35" s="37">
        <v>7.07</v>
      </c>
      <c r="J35" s="38">
        <v>6.94</v>
      </c>
      <c r="K35" s="22"/>
      <c r="L35" s="22"/>
      <c r="M35" s="22"/>
      <c r="N35" s="22"/>
      <c r="O35" s="22"/>
      <c r="P35" s="22"/>
    </row>
    <row r="36" spans="1:16" ht="39" customHeight="1">
      <c r="A36" s="22"/>
      <c r="B36" s="35"/>
      <c r="C36" s="1218" t="s">
        <v>561</v>
      </c>
      <c r="D36" s="1219"/>
      <c r="E36" s="1220"/>
      <c r="F36" s="36">
        <v>1.34</v>
      </c>
      <c r="G36" s="37">
        <v>2.5299999999999998</v>
      </c>
      <c r="H36" s="37">
        <v>1.86</v>
      </c>
      <c r="I36" s="37">
        <v>0.96</v>
      </c>
      <c r="J36" s="38">
        <v>1.78</v>
      </c>
      <c r="K36" s="22"/>
      <c r="L36" s="22"/>
      <c r="M36" s="22"/>
      <c r="N36" s="22"/>
      <c r="O36" s="22"/>
      <c r="P36" s="22"/>
    </row>
    <row r="37" spans="1:16" ht="39" customHeight="1">
      <c r="A37" s="22"/>
      <c r="B37" s="35"/>
      <c r="C37" s="1218" t="s">
        <v>562</v>
      </c>
      <c r="D37" s="1219"/>
      <c r="E37" s="1220"/>
      <c r="F37" s="36">
        <v>0.63</v>
      </c>
      <c r="G37" s="37">
        <v>1.1200000000000001</v>
      </c>
      <c r="H37" s="37">
        <v>1.71</v>
      </c>
      <c r="I37" s="37">
        <v>2.3199999999999998</v>
      </c>
      <c r="J37" s="38">
        <v>1.61</v>
      </c>
      <c r="K37" s="22"/>
      <c r="L37" s="22"/>
      <c r="M37" s="22"/>
      <c r="N37" s="22"/>
      <c r="O37" s="22"/>
      <c r="P37" s="22"/>
    </row>
    <row r="38" spans="1:16" ht="39" customHeight="1">
      <c r="A38" s="22"/>
      <c r="B38" s="35"/>
      <c r="C38" s="1218" t="s">
        <v>563</v>
      </c>
      <c r="D38" s="1219"/>
      <c r="E38" s="1220"/>
      <c r="F38" s="36">
        <v>0.34</v>
      </c>
      <c r="G38" s="37">
        <v>0.63</v>
      </c>
      <c r="H38" s="37">
        <v>0.53</v>
      </c>
      <c r="I38" s="37">
        <v>0.61</v>
      </c>
      <c r="J38" s="38">
        <v>0.88</v>
      </c>
      <c r="K38" s="22"/>
      <c r="L38" s="22"/>
      <c r="M38" s="22"/>
      <c r="N38" s="22"/>
      <c r="O38" s="22"/>
      <c r="P38" s="22"/>
    </row>
    <row r="39" spans="1:16" ht="39" customHeight="1">
      <c r="A39" s="22"/>
      <c r="B39" s="35"/>
      <c r="C39" s="1218" t="s">
        <v>564</v>
      </c>
      <c r="D39" s="1219"/>
      <c r="E39" s="1220"/>
      <c r="F39" s="36">
        <v>0.15</v>
      </c>
      <c r="G39" s="37">
        <v>0.43</v>
      </c>
      <c r="H39" s="37">
        <v>0.47</v>
      </c>
      <c r="I39" s="37">
        <v>0.73</v>
      </c>
      <c r="J39" s="38">
        <v>0.47</v>
      </c>
      <c r="K39" s="22"/>
      <c r="L39" s="22"/>
      <c r="M39" s="22"/>
      <c r="N39" s="22"/>
      <c r="O39" s="22"/>
      <c r="P39" s="22"/>
    </row>
    <row r="40" spans="1:16" ht="39" customHeight="1">
      <c r="A40" s="22"/>
      <c r="B40" s="35"/>
      <c r="C40" s="1218" t="s">
        <v>565</v>
      </c>
      <c r="D40" s="1219"/>
      <c r="E40" s="1220"/>
      <c r="F40" s="36">
        <v>0.1</v>
      </c>
      <c r="G40" s="37">
        <v>0.13</v>
      </c>
      <c r="H40" s="37">
        <v>0.09</v>
      </c>
      <c r="I40" s="37">
        <v>0.24</v>
      </c>
      <c r="J40" s="38">
        <v>0.42</v>
      </c>
      <c r="K40" s="22"/>
      <c r="L40" s="22"/>
      <c r="M40" s="22"/>
      <c r="N40" s="22"/>
      <c r="O40" s="22"/>
      <c r="P40" s="22"/>
    </row>
    <row r="41" spans="1:16" ht="39" customHeight="1">
      <c r="A41" s="22"/>
      <c r="B41" s="35"/>
      <c r="C41" s="1218" t="s">
        <v>566</v>
      </c>
      <c r="D41" s="1219"/>
      <c r="E41" s="1220"/>
      <c r="F41" s="36">
        <v>0.08</v>
      </c>
      <c r="G41" s="37">
        <v>0.05</v>
      </c>
      <c r="H41" s="37">
        <v>0.11</v>
      </c>
      <c r="I41" s="37">
        <v>0.18</v>
      </c>
      <c r="J41" s="38">
        <v>0.22</v>
      </c>
      <c r="K41" s="22"/>
      <c r="L41" s="22"/>
      <c r="M41" s="22"/>
      <c r="N41" s="22"/>
      <c r="O41" s="22"/>
      <c r="P41" s="22"/>
    </row>
    <row r="42" spans="1:16" ht="39" customHeight="1">
      <c r="A42" s="22"/>
      <c r="B42" s="39"/>
      <c r="C42" s="1218" t="s">
        <v>567</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568</v>
      </c>
      <c r="D43" s="1222"/>
      <c r="E43" s="1223"/>
      <c r="F43" s="41">
        <v>0.37</v>
      </c>
      <c r="G43" s="42">
        <v>0.43</v>
      </c>
      <c r="H43" s="42">
        <v>0.52</v>
      </c>
      <c r="I43" s="42">
        <v>3.85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E3/3MvumUhxwkS9WM0dgFboHi7CdQ9o7jn7SyxDIdEu1BykLFuqQgnuvmvXC32X0JU9TSDP+VfEMypunAIr8w==" saltValue="XLt7i6F7RbYHfdolg3yX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542</v>
      </c>
      <c r="L45" s="60">
        <v>515</v>
      </c>
      <c r="M45" s="60">
        <v>499</v>
      </c>
      <c r="N45" s="60">
        <v>490</v>
      </c>
      <c r="O45" s="61">
        <v>449</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220</v>
      </c>
      <c r="L48" s="64">
        <v>222</v>
      </c>
      <c r="M48" s="64">
        <v>228</v>
      </c>
      <c r="N48" s="64">
        <v>228</v>
      </c>
      <c r="O48" s="65">
        <v>206</v>
      </c>
      <c r="P48" s="48"/>
      <c r="Q48" s="48"/>
      <c r="R48" s="48"/>
      <c r="S48" s="48"/>
      <c r="T48" s="48"/>
      <c r="U48" s="48"/>
    </row>
    <row r="49" spans="1:21" ht="30.75" customHeight="1">
      <c r="A49" s="48"/>
      <c r="B49" s="1236"/>
      <c r="C49" s="1237"/>
      <c r="D49" s="62"/>
      <c r="E49" s="1228" t="s">
        <v>16</v>
      </c>
      <c r="F49" s="1228"/>
      <c r="G49" s="1228"/>
      <c r="H49" s="1228"/>
      <c r="I49" s="1228"/>
      <c r="J49" s="1229"/>
      <c r="K49" s="63">
        <v>7</v>
      </c>
      <c r="L49" s="64">
        <v>7</v>
      </c>
      <c r="M49" s="64">
        <v>6</v>
      </c>
      <c r="N49" s="64">
        <v>5</v>
      </c>
      <c r="O49" s="65">
        <v>3</v>
      </c>
      <c r="P49" s="48"/>
      <c r="Q49" s="48"/>
      <c r="R49" s="48"/>
      <c r="S49" s="48"/>
      <c r="T49" s="48"/>
      <c r="U49" s="48"/>
    </row>
    <row r="50" spans="1:21" ht="30.75" customHeight="1">
      <c r="A50" s="48"/>
      <c r="B50" s="1236"/>
      <c r="C50" s="1237"/>
      <c r="D50" s="62"/>
      <c r="E50" s="1228" t="s">
        <v>17</v>
      </c>
      <c r="F50" s="1228"/>
      <c r="G50" s="1228"/>
      <c r="H50" s="1228"/>
      <c r="I50" s="1228"/>
      <c r="J50" s="1229"/>
      <c r="K50" s="63">
        <v>2</v>
      </c>
      <c r="L50" s="64">
        <v>1</v>
      </c>
      <c r="M50" s="64" t="s">
        <v>509</v>
      </c>
      <c r="N50" s="64">
        <v>5</v>
      </c>
      <c r="O50" s="65">
        <v>5</v>
      </c>
      <c r="P50" s="48"/>
      <c r="Q50" s="48"/>
      <c r="R50" s="48"/>
      <c r="S50" s="48"/>
      <c r="T50" s="48"/>
      <c r="U50" s="48"/>
    </row>
    <row r="51" spans="1:21" ht="30.75" customHeight="1">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c r="A52" s="48"/>
      <c r="B52" s="1226" t="s">
        <v>19</v>
      </c>
      <c r="C52" s="1227"/>
      <c r="D52" s="66"/>
      <c r="E52" s="1228" t="s">
        <v>20</v>
      </c>
      <c r="F52" s="1228"/>
      <c r="G52" s="1228"/>
      <c r="H52" s="1228"/>
      <c r="I52" s="1228"/>
      <c r="J52" s="1229"/>
      <c r="K52" s="63">
        <v>544</v>
      </c>
      <c r="L52" s="64">
        <v>552</v>
      </c>
      <c r="M52" s="64">
        <v>528</v>
      </c>
      <c r="N52" s="64">
        <v>520</v>
      </c>
      <c r="O52" s="65">
        <v>482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227</v>
      </c>
      <c r="L53" s="69">
        <v>193</v>
      </c>
      <c r="M53" s="69">
        <v>205</v>
      </c>
      <c r="N53" s="69">
        <v>208</v>
      </c>
      <c r="O53" s="70">
        <v>181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xDDe5ZwcHktCISqeRDaEROexXsYbg+WoeBHHaKKP7YLrCIfAEzw/t2RTHWioJmQQ4vqQq6QoLnafISGek4a4A==" saltValue="JdjvxzOyYd5V66YsKQFk0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2" t="s">
        <v>24</v>
      </c>
      <c r="C41" s="1243"/>
      <c r="D41" s="81"/>
      <c r="E41" s="1248" t="s">
        <v>25</v>
      </c>
      <c r="F41" s="1248"/>
      <c r="G41" s="1248"/>
      <c r="H41" s="1249"/>
      <c r="I41" s="82">
        <v>3318</v>
      </c>
      <c r="J41" s="83">
        <v>3278</v>
      </c>
      <c r="K41" s="83">
        <v>3283</v>
      </c>
      <c r="L41" s="83">
        <v>3602</v>
      </c>
      <c r="M41" s="84">
        <v>3625</v>
      </c>
    </row>
    <row r="42" spans="2:13" ht="27.75" customHeight="1">
      <c r="B42" s="1244"/>
      <c r="C42" s="1245"/>
      <c r="D42" s="85"/>
      <c r="E42" s="1250" t="s">
        <v>26</v>
      </c>
      <c r="F42" s="1250"/>
      <c r="G42" s="1250"/>
      <c r="H42" s="1251"/>
      <c r="I42" s="86">
        <v>45</v>
      </c>
      <c r="J42" s="87">
        <v>89</v>
      </c>
      <c r="K42" s="87">
        <v>133</v>
      </c>
      <c r="L42" s="87">
        <v>120</v>
      </c>
      <c r="M42" s="88">
        <v>108</v>
      </c>
    </row>
    <row r="43" spans="2:13" ht="27.75" customHeight="1">
      <c r="B43" s="1244"/>
      <c r="C43" s="1245"/>
      <c r="D43" s="85"/>
      <c r="E43" s="1250" t="s">
        <v>27</v>
      </c>
      <c r="F43" s="1250"/>
      <c r="G43" s="1250"/>
      <c r="H43" s="1251"/>
      <c r="I43" s="86">
        <v>2155</v>
      </c>
      <c r="J43" s="87">
        <v>2027</v>
      </c>
      <c r="K43" s="87">
        <v>1933</v>
      </c>
      <c r="L43" s="87">
        <v>1810</v>
      </c>
      <c r="M43" s="88">
        <v>1547</v>
      </c>
    </row>
    <row r="44" spans="2:13" ht="27.75" customHeight="1">
      <c r="B44" s="1244"/>
      <c r="C44" s="1245"/>
      <c r="D44" s="85"/>
      <c r="E44" s="1250" t="s">
        <v>28</v>
      </c>
      <c r="F44" s="1250"/>
      <c r="G44" s="1250"/>
      <c r="H44" s="1251"/>
      <c r="I44" s="86">
        <v>26</v>
      </c>
      <c r="J44" s="87">
        <v>19</v>
      </c>
      <c r="K44" s="87">
        <v>13</v>
      </c>
      <c r="L44" s="87">
        <v>10</v>
      </c>
      <c r="M44" s="88">
        <v>80</v>
      </c>
    </row>
    <row r="45" spans="2:13" ht="27.75" customHeight="1">
      <c r="B45" s="1244"/>
      <c r="C45" s="1245"/>
      <c r="D45" s="85"/>
      <c r="E45" s="1250" t="s">
        <v>29</v>
      </c>
      <c r="F45" s="1250"/>
      <c r="G45" s="1250"/>
      <c r="H45" s="1251"/>
      <c r="I45" s="86">
        <v>664</v>
      </c>
      <c r="J45" s="87">
        <v>648</v>
      </c>
      <c r="K45" s="87">
        <v>593</v>
      </c>
      <c r="L45" s="87">
        <v>594</v>
      </c>
      <c r="M45" s="88">
        <v>609</v>
      </c>
    </row>
    <row r="46" spans="2:13" ht="27.75" customHeight="1">
      <c r="B46" s="1244"/>
      <c r="C46" s="1245"/>
      <c r="D46" s="89"/>
      <c r="E46" s="1250" t="s">
        <v>30</v>
      </c>
      <c r="F46" s="1250"/>
      <c r="G46" s="1250"/>
      <c r="H46" s="1251"/>
      <c r="I46" s="86" t="s">
        <v>509</v>
      </c>
      <c r="J46" s="87" t="s">
        <v>509</v>
      </c>
      <c r="K46" s="87" t="s">
        <v>509</v>
      </c>
      <c r="L46" s="87" t="s">
        <v>509</v>
      </c>
      <c r="M46" s="88" t="s">
        <v>509</v>
      </c>
    </row>
    <row r="47" spans="2:13" ht="27.75" customHeight="1">
      <c r="B47" s="1244"/>
      <c r="C47" s="1245"/>
      <c r="D47" s="90"/>
      <c r="E47" s="1252" t="s">
        <v>31</v>
      </c>
      <c r="F47" s="1253"/>
      <c r="G47" s="1253"/>
      <c r="H47" s="1254"/>
      <c r="I47" s="86" t="s">
        <v>509</v>
      </c>
      <c r="J47" s="87" t="s">
        <v>509</v>
      </c>
      <c r="K47" s="87" t="s">
        <v>509</v>
      </c>
      <c r="L47" s="87" t="s">
        <v>509</v>
      </c>
      <c r="M47" s="88" t="s">
        <v>509</v>
      </c>
    </row>
    <row r="48" spans="2:13" ht="27.75" customHeight="1">
      <c r="B48" s="1244"/>
      <c r="C48" s="1245"/>
      <c r="D48" s="85"/>
      <c r="E48" s="1250" t="s">
        <v>32</v>
      </c>
      <c r="F48" s="1250"/>
      <c r="G48" s="1250"/>
      <c r="H48" s="1251"/>
      <c r="I48" s="86" t="s">
        <v>509</v>
      </c>
      <c r="J48" s="87" t="s">
        <v>509</v>
      </c>
      <c r="K48" s="87" t="s">
        <v>509</v>
      </c>
      <c r="L48" s="87" t="s">
        <v>509</v>
      </c>
      <c r="M48" s="88" t="s">
        <v>509</v>
      </c>
    </row>
    <row r="49" spans="2:13" ht="27.75" customHeight="1">
      <c r="B49" s="1246"/>
      <c r="C49" s="1247"/>
      <c r="D49" s="85"/>
      <c r="E49" s="1250" t="s">
        <v>33</v>
      </c>
      <c r="F49" s="1250"/>
      <c r="G49" s="1250"/>
      <c r="H49" s="1251"/>
      <c r="I49" s="86" t="s">
        <v>509</v>
      </c>
      <c r="J49" s="87" t="s">
        <v>509</v>
      </c>
      <c r="K49" s="87" t="s">
        <v>509</v>
      </c>
      <c r="L49" s="87" t="s">
        <v>509</v>
      </c>
      <c r="M49" s="88" t="s">
        <v>509</v>
      </c>
    </row>
    <row r="50" spans="2:13" ht="27.75" customHeight="1">
      <c r="B50" s="1255" t="s">
        <v>34</v>
      </c>
      <c r="C50" s="1256"/>
      <c r="D50" s="91"/>
      <c r="E50" s="1250" t="s">
        <v>35</v>
      </c>
      <c r="F50" s="1250"/>
      <c r="G50" s="1250"/>
      <c r="H50" s="1251"/>
      <c r="I50" s="86">
        <v>2801</v>
      </c>
      <c r="J50" s="87">
        <v>3003</v>
      </c>
      <c r="K50" s="87">
        <v>3104</v>
      </c>
      <c r="L50" s="87">
        <v>3307</v>
      </c>
      <c r="M50" s="88">
        <v>3433</v>
      </c>
    </row>
    <row r="51" spans="2:13" ht="27.75" customHeight="1">
      <c r="B51" s="1244"/>
      <c r="C51" s="1245"/>
      <c r="D51" s="85"/>
      <c r="E51" s="1250" t="s">
        <v>36</v>
      </c>
      <c r="F51" s="1250"/>
      <c r="G51" s="1250"/>
      <c r="H51" s="1251"/>
      <c r="I51" s="86">
        <v>48</v>
      </c>
      <c r="J51" s="87">
        <v>40</v>
      </c>
      <c r="K51" s="87">
        <v>93</v>
      </c>
      <c r="L51" s="87">
        <v>85</v>
      </c>
      <c r="M51" s="88">
        <v>70</v>
      </c>
    </row>
    <row r="52" spans="2:13" ht="27.75" customHeight="1">
      <c r="B52" s="1246"/>
      <c r="C52" s="1247"/>
      <c r="D52" s="85"/>
      <c r="E52" s="1250" t="s">
        <v>37</v>
      </c>
      <c r="F52" s="1250"/>
      <c r="G52" s="1250"/>
      <c r="H52" s="1251"/>
      <c r="I52" s="86">
        <v>4505</v>
      </c>
      <c r="J52" s="87">
        <v>4379</v>
      </c>
      <c r="K52" s="87">
        <v>4190</v>
      </c>
      <c r="L52" s="87">
        <v>4158</v>
      </c>
      <c r="M52" s="88">
        <v>3909</v>
      </c>
    </row>
    <row r="53" spans="2:13" ht="27.75" customHeight="1" thickBot="1">
      <c r="B53" s="1257" t="s">
        <v>38</v>
      </c>
      <c r="C53" s="1258"/>
      <c r="D53" s="92"/>
      <c r="E53" s="1259" t="s">
        <v>39</v>
      </c>
      <c r="F53" s="1259"/>
      <c r="G53" s="1259"/>
      <c r="H53" s="1260"/>
      <c r="I53" s="93">
        <v>-1148</v>
      </c>
      <c r="J53" s="94">
        <v>-1361</v>
      </c>
      <c r="K53" s="94">
        <v>-1432</v>
      </c>
      <c r="L53" s="94">
        <v>-1415</v>
      </c>
      <c r="M53" s="95">
        <v>-1443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vzvDIn2hmfeoWjqaaw1FZftwbvWFnnc2/xRhK3evVHLJ+a93QK2I9O/ul5i8iTX6zx0QWA9+MQtouUq9zvlsA==" saltValue="bRLuN0G+edKkMQg2j8gz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441</v>
      </c>
      <c r="G55" s="107">
        <v>441</v>
      </c>
      <c r="H55" s="108">
        <v>441</v>
      </c>
    </row>
    <row r="56" spans="2:8" ht="52.5" customHeight="1">
      <c r="B56" s="109"/>
      <c r="C56" s="1271" t="s">
        <v>43</v>
      </c>
      <c r="D56" s="1271"/>
      <c r="E56" s="1272"/>
      <c r="F56" s="110">
        <v>175</v>
      </c>
      <c r="G56" s="110">
        <v>174</v>
      </c>
      <c r="H56" s="111">
        <v>174</v>
      </c>
    </row>
    <row r="57" spans="2:8" ht="53.25" customHeight="1">
      <c r="B57" s="109"/>
      <c r="C57" s="1273" t="s">
        <v>44</v>
      </c>
      <c r="D57" s="1273"/>
      <c r="E57" s="1274"/>
      <c r="F57" s="112">
        <v>2264</v>
      </c>
      <c r="G57" s="112">
        <v>2433</v>
      </c>
      <c r="H57" s="113">
        <v>2538</v>
      </c>
    </row>
    <row r="58" spans="2:8" ht="45.75" customHeight="1">
      <c r="B58" s="114"/>
      <c r="C58" s="1261" t="s">
        <v>575</v>
      </c>
      <c r="D58" s="1262"/>
      <c r="E58" s="1263"/>
      <c r="F58" s="115">
        <v>1886</v>
      </c>
      <c r="G58" s="115">
        <v>2054</v>
      </c>
      <c r="H58" s="116">
        <v>2153</v>
      </c>
    </row>
    <row r="59" spans="2:8" ht="45.75" customHeight="1">
      <c r="B59" s="114"/>
      <c r="C59" s="1261" t="s">
        <v>576</v>
      </c>
      <c r="D59" s="1262"/>
      <c r="E59" s="1263"/>
      <c r="F59" s="115">
        <v>262</v>
      </c>
      <c r="G59" s="115">
        <v>262</v>
      </c>
      <c r="H59" s="116">
        <v>262</v>
      </c>
    </row>
    <row r="60" spans="2:8" ht="45.75" customHeight="1">
      <c r="B60" s="114"/>
      <c r="C60" s="1261" t="s">
        <v>577</v>
      </c>
      <c r="D60" s="1262"/>
      <c r="E60" s="1263"/>
      <c r="F60" s="115">
        <v>93</v>
      </c>
      <c r="G60" s="115">
        <v>98</v>
      </c>
      <c r="H60" s="116">
        <v>103</v>
      </c>
    </row>
    <row r="61" spans="2:8" ht="45.75" customHeight="1">
      <c r="B61" s="114"/>
      <c r="C61" s="1261" t="s">
        <v>578</v>
      </c>
      <c r="D61" s="1262"/>
      <c r="E61" s="1263"/>
      <c r="F61" s="115">
        <v>16</v>
      </c>
      <c r="G61" s="115">
        <v>12</v>
      </c>
      <c r="H61" s="116">
        <v>12</v>
      </c>
    </row>
    <row r="62" spans="2:8" ht="45.75" customHeight="1" thickBot="1">
      <c r="B62" s="117"/>
      <c r="C62" s="1264" t="s">
        <v>579</v>
      </c>
      <c r="D62" s="1265"/>
      <c r="E62" s="1266"/>
      <c r="F62" s="118">
        <v>7</v>
      </c>
      <c r="G62" s="118">
        <v>7</v>
      </c>
      <c r="H62" s="119">
        <v>7</v>
      </c>
    </row>
    <row r="63" spans="2:8" ht="52.5" customHeight="1" thickBot="1">
      <c r="B63" s="120"/>
      <c r="C63" s="1267" t="s">
        <v>45</v>
      </c>
      <c r="D63" s="1267"/>
      <c r="E63" s="1268"/>
      <c r="F63" s="121">
        <v>2880</v>
      </c>
      <c r="G63" s="121">
        <v>3048</v>
      </c>
      <c r="H63" s="122">
        <v>3153</v>
      </c>
    </row>
    <row r="64" spans="2:8" ht="15" customHeight="1"/>
    <row r="65" ht="0" hidden="1" customHeight="1"/>
    <row r="66" ht="0" hidden="1" customHeight="1"/>
  </sheetData>
  <sheetProtection algorithmName="SHA-512" hashValue="dqmVGXYflzYE0bRGirFqRB8QdxO9dg0qnX4Dr8wsui95EFwARxDZEkTwQPyRZer6YSozX417PhDp0TVqlfnrKw==" saltValue="fjaoCAcRtjcbR+NnjhvM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552</v>
      </c>
      <c r="BQ50" s="1288"/>
      <c r="BR50" s="1288"/>
      <c r="BS50" s="1288"/>
      <c r="BT50" s="1288"/>
      <c r="BU50" s="1288"/>
      <c r="BV50" s="1288"/>
      <c r="BW50" s="1288"/>
      <c r="BX50" s="1288" t="s">
        <v>553</v>
      </c>
      <c r="BY50" s="1288"/>
      <c r="BZ50" s="1288"/>
      <c r="CA50" s="1288"/>
      <c r="CB50" s="1288"/>
      <c r="CC50" s="1288"/>
      <c r="CD50" s="1288"/>
      <c r="CE50" s="1288"/>
      <c r="CF50" s="1288" t="s">
        <v>554</v>
      </c>
      <c r="CG50" s="1288"/>
      <c r="CH50" s="1288"/>
      <c r="CI50" s="1288"/>
      <c r="CJ50" s="1288"/>
      <c r="CK50" s="1288"/>
      <c r="CL50" s="1288"/>
      <c r="CM50" s="1288"/>
      <c r="CN50" s="1288" t="s">
        <v>555</v>
      </c>
      <c r="CO50" s="1288"/>
      <c r="CP50" s="1288"/>
      <c r="CQ50" s="1288"/>
      <c r="CR50" s="1288"/>
      <c r="CS50" s="1288"/>
      <c r="CT50" s="1288"/>
      <c r="CU50" s="1288"/>
      <c r="CV50" s="1288" t="s">
        <v>556</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599</v>
      </c>
      <c r="AO51" s="1291"/>
      <c r="AP51" s="1291"/>
      <c r="AQ51" s="1291"/>
      <c r="AR51" s="1291"/>
      <c r="AS51" s="1291"/>
      <c r="AT51" s="1291"/>
      <c r="AU51" s="1291"/>
      <c r="AV51" s="1291"/>
      <c r="AW51" s="1291"/>
      <c r="AX51" s="1291"/>
      <c r="AY51" s="1291"/>
      <c r="AZ51" s="1291"/>
      <c r="BA51" s="1291"/>
      <c r="BB51" s="1291" t="s">
        <v>600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69.2</v>
      </c>
      <c r="CO53" s="1289"/>
      <c r="CP53" s="1289"/>
      <c r="CQ53" s="1289"/>
      <c r="CR53" s="1289"/>
      <c r="CS53" s="1289"/>
      <c r="CT53" s="1289"/>
      <c r="CU53" s="1289"/>
      <c r="CV53" s="1289">
        <v>71</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602</v>
      </c>
      <c r="AO55" s="1288"/>
      <c r="AP55" s="1288"/>
      <c r="AQ55" s="1288"/>
      <c r="AR55" s="1288"/>
      <c r="AS55" s="1288"/>
      <c r="AT55" s="1288"/>
      <c r="AU55" s="1288"/>
      <c r="AV55" s="1288"/>
      <c r="AW55" s="1288"/>
      <c r="AX55" s="1288"/>
      <c r="AY55" s="1288"/>
      <c r="AZ55" s="1288"/>
      <c r="BA55" s="1288"/>
      <c r="BB55" s="1291" t="s">
        <v>600</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56.3</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603</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552</v>
      </c>
      <c r="BQ72" s="1288"/>
      <c r="BR72" s="1288"/>
      <c r="BS72" s="1288"/>
      <c r="BT72" s="1288"/>
      <c r="BU72" s="1288"/>
      <c r="BV72" s="1288"/>
      <c r="BW72" s="1288"/>
      <c r="BX72" s="1288" t="s">
        <v>553</v>
      </c>
      <c r="BY72" s="1288"/>
      <c r="BZ72" s="1288"/>
      <c r="CA72" s="1288"/>
      <c r="CB72" s="1288"/>
      <c r="CC72" s="1288"/>
      <c r="CD72" s="1288"/>
      <c r="CE72" s="1288"/>
      <c r="CF72" s="1288" t="s">
        <v>554</v>
      </c>
      <c r="CG72" s="1288"/>
      <c r="CH72" s="1288"/>
      <c r="CI72" s="1288"/>
      <c r="CJ72" s="1288"/>
      <c r="CK72" s="1288"/>
      <c r="CL72" s="1288"/>
      <c r="CM72" s="1288"/>
      <c r="CN72" s="1288" t="s">
        <v>555</v>
      </c>
      <c r="CO72" s="1288"/>
      <c r="CP72" s="1288"/>
      <c r="CQ72" s="1288"/>
      <c r="CR72" s="1288"/>
      <c r="CS72" s="1288"/>
      <c r="CT72" s="1288"/>
      <c r="CU72" s="1288"/>
      <c r="CV72" s="1288" t="s">
        <v>556</v>
      </c>
      <c r="CW72" s="1288"/>
      <c r="CX72" s="1288"/>
      <c r="CY72" s="1288"/>
      <c r="CZ72" s="1288"/>
      <c r="DA72" s="1288"/>
      <c r="DB72" s="1288"/>
      <c r="DC72" s="1288"/>
    </row>
    <row r="73" spans="2:107">
      <c r="B73" s="374"/>
      <c r="G73" s="1295"/>
      <c r="H73" s="1295"/>
      <c r="I73" s="1295"/>
      <c r="J73" s="1295"/>
      <c r="K73" s="1296"/>
      <c r="L73" s="1296"/>
      <c r="M73" s="1296"/>
      <c r="N73" s="1296"/>
      <c r="AM73" s="383"/>
      <c r="AN73" s="1291" t="s">
        <v>599</v>
      </c>
      <c r="AO73" s="1291"/>
      <c r="AP73" s="1291"/>
      <c r="AQ73" s="1291"/>
      <c r="AR73" s="1291"/>
      <c r="AS73" s="1291"/>
      <c r="AT73" s="1291"/>
      <c r="AU73" s="1291"/>
      <c r="AV73" s="1291"/>
      <c r="AW73" s="1291"/>
      <c r="AX73" s="1291"/>
      <c r="AY73" s="1291"/>
      <c r="AZ73" s="1291"/>
      <c r="BA73" s="1291"/>
      <c r="BB73" s="1291" t="s">
        <v>600</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604</v>
      </c>
      <c r="BC75" s="1291"/>
      <c r="BD75" s="1291"/>
      <c r="BE75" s="1291"/>
      <c r="BF75" s="1291"/>
      <c r="BG75" s="1291"/>
      <c r="BH75" s="1291"/>
      <c r="BI75" s="1291"/>
      <c r="BJ75" s="1291"/>
      <c r="BK75" s="1291"/>
      <c r="BL75" s="1291"/>
      <c r="BM75" s="1291"/>
      <c r="BN75" s="1291"/>
      <c r="BO75" s="1291"/>
      <c r="BP75" s="1289">
        <v>11.6</v>
      </c>
      <c r="BQ75" s="1289"/>
      <c r="BR75" s="1289"/>
      <c r="BS75" s="1289"/>
      <c r="BT75" s="1289"/>
      <c r="BU75" s="1289"/>
      <c r="BV75" s="1289"/>
      <c r="BW75" s="1289"/>
      <c r="BX75" s="1289">
        <v>10.199999999999999</v>
      </c>
      <c r="BY75" s="1289"/>
      <c r="BZ75" s="1289"/>
      <c r="CA75" s="1289"/>
      <c r="CB75" s="1289"/>
      <c r="CC75" s="1289"/>
      <c r="CD75" s="1289"/>
      <c r="CE75" s="1289"/>
      <c r="CF75" s="1289">
        <v>9.5</v>
      </c>
      <c r="CG75" s="1289"/>
      <c r="CH75" s="1289"/>
      <c r="CI75" s="1289"/>
      <c r="CJ75" s="1289"/>
      <c r="CK75" s="1289"/>
      <c r="CL75" s="1289"/>
      <c r="CM75" s="1289"/>
      <c r="CN75" s="1289">
        <v>9.1</v>
      </c>
      <c r="CO75" s="1289"/>
      <c r="CP75" s="1289"/>
      <c r="CQ75" s="1289"/>
      <c r="CR75" s="1289"/>
      <c r="CS75" s="1289"/>
      <c r="CT75" s="1289"/>
      <c r="CU75" s="1289"/>
      <c r="CV75" s="1289">
        <v>8.8000000000000007</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602</v>
      </c>
      <c r="AO77" s="1288"/>
      <c r="AP77" s="1288"/>
      <c r="AQ77" s="1288"/>
      <c r="AR77" s="1288"/>
      <c r="AS77" s="1288"/>
      <c r="AT77" s="1288"/>
      <c r="AU77" s="1288"/>
      <c r="AV77" s="1288"/>
      <c r="AW77" s="1288"/>
      <c r="AX77" s="1288"/>
      <c r="AY77" s="1288"/>
      <c r="AZ77" s="1288"/>
      <c r="BA77" s="1288"/>
      <c r="BB77" s="1291" t="s">
        <v>600</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604</v>
      </c>
      <c r="BC79" s="1291"/>
      <c r="BD79" s="1291"/>
      <c r="BE79" s="1291"/>
      <c r="BF79" s="1291"/>
      <c r="BG79" s="1291"/>
      <c r="BH79" s="1291"/>
      <c r="BI79" s="1291"/>
      <c r="BJ79" s="1291"/>
      <c r="BK79" s="1291"/>
      <c r="BL79" s="1291"/>
      <c r="BM79" s="1291"/>
      <c r="BN79" s="1291"/>
      <c r="BO79" s="1291"/>
      <c r="BP79" s="1289">
        <v>9.8000000000000007</v>
      </c>
      <c r="BQ79" s="1289"/>
      <c r="BR79" s="1289"/>
      <c r="BS79" s="1289"/>
      <c r="BT79" s="1289"/>
      <c r="BU79" s="1289"/>
      <c r="BV79" s="1289"/>
      <c r="BW79" s="1289"/>
      <c r="BX79" s="1289">
        <v>9.1</v>
      </c>
      <c r="BY79" s="1289"/>
      <c r="BZ79" s="1289"/>
      <c r="CA79" s="1289"/>
      <c r="CB79" s="1289"/>
      <c r="CC79" s="1289"/>
      <c r="CD79" s="1289"/>
      <c r="CE79" s="1289"/>
      <c r="CF79" s="1289">
        <v>8.6</v>
      </c>
      <c r="CG79" s="1289"/>
      <c r="CH79" s="1289"/>
      <c r="CI79" s="1289"/>
      <c r="CJ79" s="1289"/>
      <c r="CK79" s="1289"/>
      <c r="CL79" s="1289"/>
      <c r="CM79" s="1289"/>
      <c r="CN79" s="1289">
        <v>8.5</v>
      </c>
      <c r="CO79" s="1289"/>
      <c r="CP79" s="1289"/>
      <c r="CQ79" s="1289"/>
      <c r="CR79" s="1289"/>
      <c r="CS79" s="1289"/>
      <c r="CT79" s="1289"/>
      <c r="CU79" s="1289"/>
      <c r="CV79" s="1289">
        <v>8.5</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9GiI09U9IJ7ieTvTq3iHtrIWBgKNIstHYAUmVIm//LLj1PtqGJDha/QheZl5me1m6m/YrBAyyINFUsfoDkl+Q==" saltValue="Wx/4JG1szK92LnnPHciF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lKdqlYIwezgmPWGv5oXNBg83jgWl7o1IzRsHZbPYtwLZ1EWlZ1XxfipEw23HMwuK4b0kpiUjCzPO4N+6d8YIA==" saltValue="IDaIN5ziZh3UJRefNBrm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0+vSszrDgarM9pd967AFqhBGYDmkCfUHktYiDLYyAZkMmw1SdEN+W5yWfOHoGQL1Uzr0oGeoiXZbQIKXYn4Lg==" saltValue="4PtjCrONsNnYFew4ac+e8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58598</v>
      </c>
      <c r="E3" s="141"/>
      <c r="F3" s="142">
        <v>174587</v>
      </c>
      <c r="G3" s="143"/>
      <c r="H3" s="144"/>
    </row>
    <row r="4" spans="1:8">
      <c r="A4" s="145"/>
      <c r="B4" s="146"/>
      <c r="C4" s="147"/>
      <c r="D4" s="148">
        <v>35560</v>
      </c>
      <c r="E4" s="149"/>
      <c r="F4" s="150">
        <v>79695</v>
      </c>
      <c r="G4" s="151"/>
      <c r="H4" s="152"/>
    </row>
    <row r="5" spans="1:8">
      <c r="A5" s="133" t="s">
        <v>544</v>
      </c>
      <c r="B5" s="138"/>
      <c r="C5" s="139"/>
      <c r="D5" s="140">
        <v>83683</v>
      </c>
      <c r="E5" s="141"/>
      <c r="F5" s="142">
        <v>175675</v>
      </c>
      <c r="G5" s="143"/>
      <c r="H5" s="144"/>
    </row>
    <row r="6" spans="1:8">
      <c r="A6" s="145"/>
      <c r="B6" s="146"/>
      <c r="C6" s="147"/>
      <c r="D6" s="148">
        <v>45553</v>
      </c>
      <c r="E6" s="149"/>
      <c r="F6" s="150">
        <v>87698</v>
      </c>
      <c r="G6" s="151"/>
      <c r="H6" s="152"/>
    </row>
    <row r="7" spans="1:8">
      <c r="A7" s="133" t="s">
        <v>545</v>
      </c>
      <c r="B7" s="138"/>
      <c r="C7" s="139"/>
      <c r="D7" s="140">
        <v>119371</v>
      </c>
      <c r="E7" s="141"/>
      <c r="F7" s="142">
        <v>162193</v>
      </c>
      <c r="G7" s="143"/>
      <c r="H7" s="144"/>
    </row>
    <row r="8" spans="1:8">
      <c r="A8" s="145"/>
      <c r="B8" s="146"/>
      <c r="C8" s="147"/>
      <c r="D8" s="148">
        <v>49925</v>
      </c>
      <c r="E8" s="149"/>
      <c r="F8" s="150">
        <v>79985</v>
      </c>
      <c r="G8" s="151"/>
      <c r="H8" s="152"/>
    </row>
    <row r="9" spans="1:8">
      <c r="A9" s="133" t="s">
        <v>546</v>
      </c>
      <c r="B9" s="138"/>
      <c r="C9" s="139"/>
      <c r="D9" s="140">
        <v>178524</v>
      </c>
      <c r="E9" s="141"/>
      <c r="F9" s="142">
        <v>168868</v>
      </c>
      <c r="G9" s="143"/>
      <c r="H9" s="144"/>
    </row>
    <row r="10" spans="1:8">
      <c r="A10" s="145"/>
      <c r="B10" s="146"/>
      <c r="C10" s="147"/>
      <c r="D10" s="148">
        <v>27663</v>
      </c>
      <c r="E10" s="149"/>
      <c r="F10" s="150">
        <v>79360</v>
      </c>
      <c r="G10" s="151"/>
      <c r="H10" s="152"/>
    </row>
    <row r="11" spans="1:8">
      <c r="A11" s="133" t="s">
        <v>547</v>
      </c>
      <c r="B11" s="138"/>
      <c r="C11" s="139"/>
      <c r="D11" s="140">
        <v>87973</v>
      </c>
      <c r="E11" s="141"/>
      <c r="F11" s="142">
        <v>202870</v>
      </c>
      <c r="G11" s="143"/>
      <c r="H11" s="144"/>
    </row>
    <row r="12" spans="1:8">
      <c r="A12" s="145"/>
      <c r="B12" s="146"/>
      <c r="C12" s="153"/>
      <c r="D12" s="148">
        <v>40937</v>
      </c>
      <c r="E12" s="149"/>
      <c r="F12" s="150">
        <v>79735</v>
      </c>
      <c r="G12" s="151"/>
      <c r="H12" s="152"/>
    </row>
    <row r="13" spans="1:8">
      <c r="A13" s="133"/>
      <c r="B13" s="138"/>
      <c r="C13" s="154"/>
      <c r="D13" s="155">
        <v>105630</v>
      </c>
      <c r="E13" s="156"/>
      <c r="F13" s="157">
        <v>176839</v>
      </c>
      <c r="G13" s="158"/>
      <c r="H13" s="144"/>
    </row>
    <row r="14" spans="1:8">
      <c r="A14" s="145"/>
      <c r="B14" s="146"/>
      <c r="C14" s="147"/>
      <c r="D14" s="148">
        <v>39928</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6.08</v>
      </c>
      <c r="C19" s="159">
        <f>ROUND(VALUE(SUBSTITUTE(実質収支比率等に係る経年分析!G$48,"▲","-")),2)</f>
        <v>7.1</v>
      </c>
      <c r="D19" s="159">
        <f>ROUND(VALUE(SUBSTITUTE(実質収支比率等に係る経年分析!H$48,"▲","-")),2)</f>
        <v>6.85</v>
      </c>
      <c r="E19" s="159">
        <f>ROUND(VALUE(SUBSTITUTE(実質収支比率等に係る経年分析!I$48,"▲","-")),2)</f>
        <v>7.08</v>
      </c>
      <c r="F19" s="159">
        <f>ROUND(VALUE(SUBSTITUTE(実質収支比率等に係る経年分析!J$48,"▲","-")),2)</f>
        <v>6.94</v>
      </c>
    </row>
    <row r="20" spans="1:11">
      <c r="A20" s="159" t="s">
        <v>49</v>
      </c>
      <c r="B20" s="159">
        <f>ROUND(VALUE(SUBSTITUTE(実質収支比率等に係る経年分析!F$47,"▲","-")),2)</f>
        <v>16.21</v>
      </c>
      <c r="C20" s="159">
        <f>ROUND(VALUE(SUBSTITUTE(実質収支比率等に係る経年分析!G$47,"▲","-")),2)</f>
        <v>16.329999999999998</v>
      </c>
      <c r="D20" s="159">
        <f>ROUND(VALUE(SUBSTITUTE(実質収支比率等に係る経年分析!H$47,"▲","-")),2)</f>
        <v>15.97</v>
      </c>
      <c r="E20" s="159">
        <f>ROUND(VALUE(SUBSTITUTE(実質収支比率等に係る経年分析!I$47,"▲","-")),2)</f>
        <v>16.2</v>
      </c>
      <c r="F20" s="159">
        <f>ROUND(VALUE(SUBSTITUTE(実質収支比率等に係る経年分析!J$47,"▲","-")),2)</f>
        <v>16.29</v>
      </c>
    </row>
    <row r="21" spans="1:11">
      <c r="A21" s="159" t="s">
        <v>50</v>
      </c>
      <c r="B21" s="159">
        <f>IF(ISNUMBER(VALUE(SUBSTITUTE(実質収支比率等に係る経年分析!F$49,"▲","-"))),ROUND(VALUE(SUBSTITUTE(実質収支比率等に係る経年分析!F$49,"▲","-")),2),NA())</f>
        <v>0.48</v>
      </c>
      <c r="C21" s="159">
        <f>IF(ISNUMBER(VALUE(SUBSTITUTE(実質収支比率等に係る経年分析!G$49,"▲","-"))),ROUND(VALUE(SUBSTITUTE(実質収支比率等に係る経年分析!G$49,"▲","-")),2),NA())</f>
        <v>1</v>
      </c>
      <c r="D21" s="159">
        <f>IF(ISNUMBER(VALUE(SUBSTITUTE(実質収支比率等に係る経年分析!H$49,"▲","-"))),ROUND(VALUE(SUBSTITUTE(実質収支比率等に係る経年分析!H$49,"▲","-")),2),NA())</f>
        <v>-7.0000000000000007E-2</v>
      </c>
      <c r="E21" s="159">
        <f>IF(ISNUMBER(VALUE(SUBSTITUTE(実質収支比率等に係る経年分析!I$49,"▲","-"))),ROUND(VALUE(SUBSTITUTE(実質収支比率等に係る経年分析!I$49,"▲","-")),2),NA())</f>
        <v>0.15</v>
      </c>
      <c r="F21" s="159">
        <f>IF(ISNUMBER(VALUE(SUBSTITUTE(実質収支比率等に係る経年分析!J$49,"▲","-"))),ROUND(VALUE(SUBSTITUTE(実質収支比率等に係る経年分析!J$49,"▲","-")),2),NA())</f>
        <v>-0.16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3.85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0.22</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0.42</v>
      </c>
    </row>
    <row r="31" spans="1:11">
      <c r="A31" s="160" t="str">
        <f>IF(連結実質赤字比率に係る赤字・黒字の構成分析!C$39="",NA(),連結実質赤字比率に係る赤字・黒字の構成分析!C$39)</f>
        <v>温泉開発事業特別会計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0.88</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2.3199999999999998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2.5299999999999998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6.94</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21.76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544</v>
      </c>
      <c r="E42" s="161"/>
      <c r="F42" s="161"/>
      <c r="G42" s="161">
        <f>'実質公債費比率（分子）の構造'!L$52</f>
        <v>552</v>
      </c>
      <c r="H42" s="161"/>
      <c r="I42" s="161"/>
      <c r="J42" s="161">
        <f>'実質公債費比率（分子）の構造'!M$52</f>
        <v>528</v>
      </c>
      <c r="K42" s="161"/>
      <c r="L42" s="161"/>
      <c r="M42" s="161">
        <f>'実質公債費比率（分子）の構造'!N$52</f>
        <v>520</v>
      </c>
      <c r="N42" s="161"/>
      <c r="O42" s="161"/>
      <c r="P42" s="161">
        <f>'実質公債費比率（分子）の構造'!O$52</f>
        <v>482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v>
      </c>
      <c r="C44" s="161"/>
      <c r="D44" s="161"/>
      <c r="E44" s="161">
        <f>'実質公債費比率（分子）の構造'!L$50</f>
        <v>1</v>
      </c>
      <c r="F44" s="161"/>
      <c r="G44" s="161"/>
      <c r="H44" s="161" t="str">
        <f>'実質公債費比率（分子）の構造'!M$50</f>
        <v>-</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7</v>
      </c>
      <c r="C45" s="161"/>
      <c r="D45" s="161"/>
      <c r="E45" s="161">
        <f>'実質公債費比率（分子）の構造'!L$49</f>
        <v>7</v>
      </c>
      <c r="F45" s="161"/>
      <c r="G45" s="161"/>
      <c r="H45" s="161">
        <f>'実質公債費比率（分子）の構造'!M$49</f>
        <v>6</v>
      </c>
      <c r="I45" s="161"/>
      <c r="J45" s="161"/>
      <c r="K45" s="161">
        <f>'実質公債費比率（分子）の構造'!N$49</f>
        <v>5</v>
      </c>
      <c r="L45" s="161"/>
      <c r="M45" s="161"/>
      <c r="N45" s="161">
        <f>'実質公債費比率（分子）の構造'!O$49</f>
        <v>3</v>
      </c>
      <c r="O45" s="161"/>
      <c r="P45" s="161"/>
    </row>
    <row r="46" spans="1:16">
      <c r="A46" s="161" t="s">
        <v>61</v>
      </c>
      <c r="B46" s="161">
        <f>'実質公債費比率（分子）の構造'!K$48</f>
        <v>220</v>
      </c>
      <c r="C46" s="161"/>
      <c r="D46" s="161"/>
      <c r="E46" s="161">
        <f>'実質公債費比率（分子）の構造'!L$48</f>
        <v>222</v>
      </c>
      <c r="F46" s="161"/>
      <c r="G46" s="161"/>
      <c r="H46" s="161">
        <f>'実質公債費比率（分子）の構造'!M$48</f>
        <v>228</v>
      </c>
      <c r="I46" s="161"/>
      <c r="J46" s="161"/>
      <c r="K46" s="161">
        <f>'実質公債費比率（分子）の構造'!N$48</f>
        <v>228</v>
      </c>
      <c r="L46" s="161"/>
      <c r="M46" s="161"/>
      <c r="N46" s="161">
        <f>'実質公債費比率（分子）の構造'!O$48</f>
        <v>206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542</v>
      </c>
      <c r="C49" s="161"/>
      <c r="D49" s="161"/>
      <c r="E49" s="161">
        <f>'実質公債費比率（分子）の構造'!L$45</f>
        <v>515</v>
      </c>
      <c r="F49" s="161"/>
      <c r="G49" s="161"/>
      <c r="H49" s="161">
        <f>'実質公債費比率（分子）の構造'!M$45</f>
        <v>499</v>
      </c>
      <c r="I49" s="161"/>
      <c r="J49" s="161"/>
      <c r="K49" s="161">
        <f>'実質公債費比率（分子）の構造'!N$45</f>
        <v>490</v>
      </c>
      <c r="L49" s="161"/>
      <c r="M49" s="161"/>
      <c r="N49" s="161">
        <f>'実質公債費比率（分子）の構造'!O$45</f>
        <v>449</v>
      </c>
      <c r="O49" s="161"/>
      <c r="P49" s="161"/>
    </row>
    <row r="50" spans="1:16">
      <c r="A50" s="161" t="s">
        <v>65</v>
      </c>
      <c r="B50" s="161" t="e">
        <f>NA()</f>
        <v>#N/A</v>
      </c>
      <c r="C50" s="161">
        <f>IF(ISNUMBER('実質公債費比率（分子）の構造'!K$53),'実質公債費比率（分子）の構造'!K$53,NA())</f>
        <v>227</v>
      </c>
      <c r="D50" s="161" t="e">
        <f>NA()</f>
        <v>#N/A</v>
      </c>
      <c r="E50" s="161" t="e">
        <f>NA()</f>
        <v>#N/A</v>
      </c>
      <c r="F50" s="161">
        <f>IF(ISNUMBER('実質公債費比率（分子）の構造'!L$53),'実質公債費比率（分子）の構造'!L$53,NA())</f>
        <v>193</v>
      </c>
      <c r="G50" s="161" t="e">
        <f>NA()</f>
        <v>#N/A</v>
      </c>
      <c r="H50" s="161" t="e">
        <f>NA()</f>
        <v>#N/A</v>
      </c>
      <c r="I50" s="161">
        <f>IF(ISNUMBER('実質公債費比率（分子）の構造'!M$53),'実質公債費比率（分子）の構造'!M$53,NA())</f>
        <v>205</v>
      </c>
      <c r="J50" s="161" t="e">
        <f>NA()</f>
        <v>#N/A</v>
      </c>
      <c r="K50" s="161" t="e">
        <f>NA()</f>
        <v>#N/A</v>
      </c>
      <c r="L50" s="161">
        <f>IF(ISNUMBER('実質公債費比率（分子）の構造'!N$53),'実質公債費比率（分子）の構造'!N$53,NA())</f>
        <v>208</v>
      </c>
      <c r="M50" s="161" t="e">
        <f>NA()</f>
        <v>#N/A</v>
      </c>
      <c r="N50" s="161" t="e">
        <f>NA()</f>
        <v>#N/A</v>
      </c>
      <c r="O50" s="161">
        <f>IF(ISNUMBER('実質公債費比率（分子）の構造'!O$53),'実質公債費比率（分子）の構造'!O$53,NA())</f>
        <v>181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4505</v>
      </c>
      <c r="E56" s="160"/>
      <c r="F56" s="160"/>
      <c r="G56" s="160">
        <f>'将来負担比率（分子）の構造'!J$52</f>
        <v>4379</v>
      </c>
      <c r="H56" s="160"/>
      <c r="I56" s="160"/>
      <c r="J56" s="160">
        <f>'将来負担比率（分子）の構造'!K$52</f>
        <v>4190</v>
      </c>
      <c r="K56" s="160"/>
      <c r="L56" s="160"/>
      <c r="M56" s="160">
        <f>'将来負担比率（分子）の構造'!L$52</f>
        <v>4158</v>
      </c>
      <c r="N56" s="160"/>
      <c r="O56" s="160"/>
      <c r="P56" s="160">
        <f>'将来負担比率（分子）の構造'!M$52</f>
        <v>3909</v>
      </c>
    </row>
    <row r="57" spans="1:16">
      <c r="A57" s="160" t="s">
        <v>36</v>
      </c>
      <c r="B57" s="160"/>
      <c r="C57" s="160"/>
      <c r="D57" s="160">
        <f>'将来負担比率（分子）の構造'!I$51</f>
        <v>48</v>
      </c>
      <c r="E57" s="160"/>
      <c r="F57" s="160"/>
      <c r="G57" s="160">
        <f>'将来負担比率（分子）の構造'!J$51</f>
        <v>40</v>
      </c>
      <c r="H57" s="160"/>
      <c r="I57" s="160"/>
      <c r="J57" s="160">
        <f>'将来負担比率（分子）の構造'!K$51</f>
        <v>93</v>
      </c>
      <c r="K57" s="160"/>
      <c r="L57" s="160"/>
      <c r="M57" s="160">
        <f>'将来負担比率（分子）の構造'!L$51</f>
        <v>85</v>
      </c>
      <c r="N57" s="160"/>
      <c r="O57" s="160"/>
      <c r="P57" s="160">
        <f>'将来負担比率（分子）の構造'!M$51</f>
        <v>70</v>
      </c>
    </row>
    <row r="58" spans="1:16">
      <c r="A58" s="160" t="s">
        <v>35</v>
      </c>
      <c r="B58" s="160"/>
      <c r="C58" s="160"/>
      <c r="D58" s="160">
        <f>'将来負担比率（分子）の構造'!I$50</f>
        <v>2801</v>
      </c>
      <c r="E58" s="160"/>
      <c r="F58" s="160"/>
      <c r="G58" s="160">
        <f>'将来負担比率（分子）の構造'!J$50</f>
        <v>3003</v>
      </c>
      <c r="H58" s="160"/>
      <c r="I58" s="160"/>
      <c r="J58" s="160">
        <f>'将来負担比率（分子）の構造'!K$50</f>
        <v>3104</v>
      </c>
      <c r="K58" s="160"/>
      <c r="L58" s="160"/>
      <c r="M58" s="160">
        <f>'将来負担比率（分子）の構造'!L$50</f>
        <v>3307</v>
      </c>
      <c r="N58" s="160"/>
      <c r="O58" s="160"/>
      <c r="P58" s="160">
        <f>'将来負担比率（分子）の構造'!M$50</f>
        <v>3433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664</v>
      </c>
      <c r="C62" s="160"/>
      <c r="D62" s="160"/>
      <c r="E62" s="160">
        <f>'将来負担比率（分子）の構造'!J$45</f>
        <v>648</v>
      </c>
      <c r="F62" s="160"/>
      <c r="G62" s="160"/>
      <c r="H62" s="160">
        <f>'将来負担比率（分子）の構造'!K$45</f>
        <v>593</v>
      </c>
      <c r="I62" s="160"/>
      <c r="J62" s="160"/>
      <c r="K62" s="160">
        <f>'将来負担比率（分子）の構造'!L$45</f>
        <v>594</v>
      </c>
      <c r="L62" s="160"/>
      <c r="M62" s="160"/>
      <c r="N62" s="160">
        <f>'将来負担比率（分子）の構造'!M$45</f>
        <v>609</v>
      </c>
      <c r="O62" s="160"/>
      <c r="P62" s="160"/>
    </row>
    <row r="63" spans="1:16">
      <c r="A63" s="160" t="s">
        <v>28</v>
      </c>
      <c r="B63" s="160">
        <f>'将来負担比率（分子）の構造'!I$44</f>
        <v>26</v>
      </c>
      <c r="C63" s="160"/>
      <c r="D63" s="160"/>
      <c r="E63" s="160">
        <f>'将来負担比率（分子）の構造'!J$44</f>
        <v>19</v>
      </c>
      <c r="F63" s="160"/>
      <c r="G63" s="160"/>
      <c r="H63" s="160">
        <f>'将来負担比率（分子）の構造'!K$44</f>
        <v>13</v>
      </c>
      <c r="I63" s="160"/>
      <c r="J63" s="160"/>
      <c r="K63" s="160">
        <f>'将来負担比率（分子）の構造'!L$44</f>
        <v>10</v>
      </c>
      <c r="L63" s="160"/>
      <c r="M63" s="160"/>
      <c r="N63" s="160">
        <f>'将来負担比率（分子）の構造'!M$44</f>
        <v>80</v>
      </c>
      <c r="O63" s="160"/>
      <c r="P63" s="160"/>
    </row>
    <row r="64" spans="1:16">
      <c r="A64" s="160" t="s">
        <v>27</v>
      </c>
      <c r="B64" s="160">
        <f>'将来負担比率（分子）の構造'!I$43</f>
        <v>2155</v>
      </c>
      <c r="C64" s="160"/>
      <c r="D64" s="160"/>
      <c r="E64" s="160">
        <f>'将来負担比率（分子）の構造'!J$43</f>
        <v>2027</v>
      </c>
      <c r="F64" s="160"/>
      <c r="G64" s="160"/>
      <c r="H64" s="160">
        <f>'将来負担比率（分子）の構造'!K$43</f>
        <v>1933</v>
      </c>
      <c r="I64" s="160"/>
      <c r="J64" s="160"/>
      <c r="K64" s="160">
        <f>'将来負担比率（分子）の構造'!L$43</f>
        <v>1810</v>
      </c>
      <c r="L64" s="160"/>
      <c r="M64" s="160"/>
      <c r="N64" s="160">
        <f>'将来負担比率（分子）の構造'!M$43</f>
        <v>1547</v>
      </c>
      <c r="O64" s="160"/>
      <c r="P64" s="160"/>
    </row>
    <row r="65" spans="1:16">
      <c r="A65" s="160" t="s">
        <v>26</v>
      </c>
      <c r="B65" s="160">
        <f>'将来負担比率（分子）の構造'!I$42</f>
        <v>45</v>
      </c>
      <c r="C65" s="160"/>
      <c r="D65" s="160"/>
      <c r="E65" s="160">
        <f>'将来負担比率（分子）の構造'!J$42</f>
        <v>89</v>
      </c>
      <c r="F65" s="160"/>
      <c r="G65" s="160"/>
      <c r="H65" s="160">
        <f>'将来負担比率（分子）の構造'!K$42</f>
        <v>133</v>
      </c>
      <c r="I65" s="160"/>
      <c r="J65" s="160"/>
      <c r="K65" s="160">
        <f>'将来負担比率（分子）の構造'!L$42</f>
        <v>120</v>
      </c>
      <c r="L65" s="160"/>
      <c r="M65" s="160"/>
      <c r="N65" s="160">
        <f>'将来負担比率（分子）の構造'!M$42</f>
        <v>108</v>
      </c>
      <c r="O65" s="160"/>
      <c r="P65" s="160"/>
    </row>
    <row r="66" spans="1:16">
      <c r="A66" s="160" t="s">
        <v>25</v>
      </c>
      <c r="B66" s="160">
        <f>'将来負担比率（分子）の構造'!I$41</f>
        <v>3318</v>
      </c>
      <c r="C66" s="160"/>
      <c r="D66" s="160"/>
      <c r="E66" s="160">
        <f>'将来負担比率（分子）の構造'!J$41</f>
        <v>3278</v>
      </c>
      <c r="F66" s="160"/>
      <c r="G66" s="160"/>
      <c r="H66" s="160">
        <f>'将来負担比率（分子）の構造'!K$41</f>
        <v>3283</v>
      </c>
      <c r="I66" s="160"/>
      <c r="J66" s="160"/>
      <c r="K66" s="160">
        <f>'将来負担比率（分子）の構造'!L$41</f>
        <v>3602</v>
      </c>
      <c r="L66" s="160"/>
      <c r="M66" s="160"/>
      <c r="N66" s="160">
        <f>'将来負担比率（分子）の構造'!M$41</f>
        <v>3625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441</v>
      </c>
      <c r="C72" s="164">
        <f>基金残高に係る経年分析!G55</f>
        <v>441</v>
      </c>
      <c r="D72" s="164">
        <f>基金残高に係る経年分析!H55</f>
        <v>441</v>
      </c>
    </row>
    <row r="73" spans="1:16">
      <c r="A73" s="163" t="s">
        <v>72</v>
      </c>
      <c r="B73" s="164">
        <f>基金残高に係る経年分析!F56</f>
        <v>175</v>
      </c>
      <c r="C73" s="164">
        <f>基金残高に係る経年分析!G56</f>
        <v>174</v>
      </c>
      <c r="D73" s="164">
        <f>基金残高に係る経年分析!H56</f>
        <v>174</v>
      </c>
    </row>
    <row r="74" spans="1:16">
      <c r="A74" s="163" t="s">
        <v>73</v>
      </c>
      <c r="B74" s="164">
        <f>基金残高に係る経年分析!F57</f>
        <v>2264</v>
      </c>
      <c r="C74" s="164">
        <f>基金残高に係る経年分析!G57</f>
        <v>2433</v>
      </c>
      <c r="D74" s="164">
        <f>基金残高に係る経年分析!H57</f>
        <v>2538</v>
      </c>
    </row>
  </sheetData>
  <sheetProtection algorithmName="SHA-512" hashValue="9OdOZQCkVckVXOd7CUirJYEvdDeqwCbCc1HUnj4rj5mUT/6uGcAlrxiu4XFG2rTE2MIXt6P4IKSIKugsOJszHA==" saltValue="0qpcATiL06z+omPG/9Y3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719969</v>
      </c>
      <c r="S5" s="649"/>
      <c r="T5" s="649"/>
      <c r="U5" s="649"/>
      <c r="V5" s="649"/>
      <c r="W5" s="649"/>
      <c r="X5" s="649"/>
      <c r="Y5" s="650"/>
      <c r="Z5" s="651">
        <v>17.2</v>
      </c>
      <c r="AA5" s="651"/>
      <c r="AB5" s="651"/>
      <c r="AC5" s="651"/>
      <c r="AD5" s="652">
        <v>719969</v>
      </c>
      <c r="AE5" s="652"/>
      <c r="AF5" s="652"/>
      <c r="AG5" s="652"/>
      <c r="AH5" s="652"/>
      <c r="AI5" s="652"/>
      <c r="AJ5" s="652"/>
      <c r="AK5" s="652"/>
      <c r="AL5" s="653">
        <v>27.5</v>
      </c>
      <c r="AM5" s="654"/>
      <c r="AN5" s="654"/>
      <c r="AO5" s="655"/>
      <c r="AP5" s="645" t="s">
        <v>217</v>
      </c>
      <c r="AQ5" s="646"/>
      <c r="AR5" s="646"/>
      <c r="AS5" s="646"/>
      <c r="AT5" s="646"/>
      <c r="AU5" s="646"/>
      <c r="AV5" s="646"/>
      <c r="AW5" s="646"/>
      <c r="AX5" s="646"/>
      <c r="AY5" s="646"/>
      <c r="AZ5" s="646"/>
      <c r="BA5" s="646"/>
      <c r="BB5" s="646"/>
      <c r="BC5" s="646"/>
      <c r="BD5" s="646"/>
      <c r="BE5" s="646"/>
      <c r="BF5" s="647"/>
      <c r="BG5" s="659">
        <v>713774</v>
      </c>
      <c r="BH5" s="660"/>
      <c r="BI5" s="660"/>
      <c r="BJ5" s="660"/>
      <c r="BK5" s="660"/>
      <c r="BL5" s="660"/>
      <c r="BM5" s="660"/>
      <c r="BN5" s="661"/>
      <c r="BO5" s="662">
        <v>99.1</v>
      </c>
      <c r="BP5" s="662"/>
      <c r="BQ5" s="662"/>
      <c r="BR5" s="662"/>
      <c r="BS5" s="663" t="s">
        <v>166</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45436</v>
      </c>
      <c r="S6" s="660"/>
      <c r="T6" s="660"/>
      <c r="U6" s="660"/>
      <c r="V6" s="660"/>
      <c r="W6" s="660"/>
      <c r="X6" s="660"/>
      <c r="Y6" s="661"/>
      <c r="Z6" s="662">
        <v>1.1000000000000001</v>
      </c>
      <c r="AA6" s="662"/>
      <c r="AB6" s="662"/>
      <c r="AC6" s="662"/>
      <c r="AD6" s="663">
        <v>45436</v>
      </c>
      <c r="AE6" s="663"/>
      <c r="AF6" s="663"/>
      <c r="AG6" s="663"/>
      <c r="AH6" s="663"/>
      <c r="AI6" s="663"/>
      <c r="AJ6" s="663"/>
      <c r="AK6" s="663"/>
      <c r="AL6" s="664">
        <v>1.7</v>
      </c>
      <c r="AM6" s="665"/>
      <c r="AN6" s="665"/>
      <c r="AO6" s="666"/>
      <c r="AP6" s="656" t="s">
        <v>222</v>
      </c>
      <c r="AQ6" s="657"/>
      <c r="AR6" s="657"/>
      <c r="AS6" s="657"/>
      <c r="AT6" s="657"/>
      <c r="AU6" s="657"/>
      <c r="AV6" s="657"/>
      <c r="AW6" s="657"/>
      <c r="AX6" s="657"/>
      <c r="AY6" s="657"/>
      <c r="AZ6" s="657"/>
      <c r="BA6" s="657"/>
      <c r="BB6" s="657"/>
      <c r="BC6" s="657"/>
      <c r="BD6" s="657"/>
      <c r="BE6" s="657"/>
      <c r="BF6" s="658"/>
      <c r="BG6" s="659">
        <v>713774</v>
      </c>
      <c r="BH6" s="660"/>
      <c r="BI6" s="660"/>
      <c r="BJ6" s="660"/>
      <c r="BK6" s="660"/>
      <c r="BL6" s="660"/>
      <c r="BM6" s="660"/>
      <c r="BN6" s="661"/>
      <c r="BO6" s="662">
        <v>99.1</v>
      </c>
      <c r="BP6" s="662"/>
      <c r="BQ6" s="662"/>
      <c r="BR6" s="662"/>
      <c r="BS6" s="663" t="s">
        <v>166</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58968</v>
      </c>
      <c r="CS6" s="660"/>
      <c r="CT6" s="660"/>
      <c r="CU6" s="660"/>
      <c r="CV6" s="660"/>
      <c r="CW6" s="660"/>
      <c r="CX6" s="660"/>
      <c r="CY6" s="661"/>
      <c r="CZ6" s="653">
        <v>1.5</v>
      </c>
      <c r="DA6" s="654"/>
      <c r="DB6" s="654"/>
      <c r="DC6" s="673"/>
      <c r="DD6" s="668" t="s">
        <v>224</v>
      </c>
      <c r="DE6" s="660"/>
      <c r="DF6" s="660"/>
      <c r="DG6" s="660"/>
      <c r="DH6" s="660"/>
      <c r="DI6" s="660"/>
      <c r="DJ6" s="660"/>
      <c r="DK6" s="660"/>
      <c r="DL6" s="660"/>
      <c r="DM6" s="660"/>
      <c r="DN6" s="660"/>
      <c r="DO6" s="660"/>
      <c r="DP6" s="661"/>
      <c r="DQ6" s="668">
        <v>58968</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1267</v>
      </c>
      <c r="S7" s="660"/>
      <c r="T7" s="660"/>
      <c r="U7" s="660"/>
      <c r="V7" s="660"/>
      <c r="W7" s="660"/>
      <c r="X7" s="660"/>
      <c r="Y7" s="661"/>
      <c r="Z7" s="662">
        <v>0</v>
      </c>
      <c r="AA7" s="662"/>
      <c r="AB7" s="662"/>
      <c r="AC7" s="662"/>
      <c r="AD7" s="663">
        <v>1267</v>
      </c>
      <c r="AE7" s="663"/>
      <c r="AF7" s="663"/>
      <c r="AG7" s="663"/>
      <c r="AH7" s="663"/>
      <c r="AI7" s="663"/>
      <c r="AJ7" s="663"/>
      <c r="AK7" s="663"/>
      <c r="AL7" s="664">
        <v>0</v>
      </c>
      <c r="AM7" s="665"/>
      <c r="AN7" s="665"/>
      <c r="AO7" s="666"/>
      <c r="AP7" s="656" t="s">
        <v>226</v>
      </c>
      <c r="AQ7" s="657"/>
      <c r="AR7" s="657"/>
      <c r="AS7" s="657"/>
      <c r="AT7" s="657"/>
      <c r="AU7" s="657"/>
      <c r="AV7" s="657"/>
      <c r="AW7" s="657"/>
      <c r="AX7" s="657"/>
      <c r="AY7" s="657"/>
      <c r="AZ7" s="657"/>
      <c r="BA7" s="657"/>
      <c r="BB7" s="657"/>
      <c r="BC7" s="657"/>
      <c r="BD7" s="657"/>
      <c r="BE7" s="657"/>
      <c r="BF7" s="658"/>
      <c r="BG7" s="659">
        <v>324500</v>
      </c>
      <c r="BH7" s="660"/>
      <c r="BI7" s="660"/>
      <c r="BJ7" s="660"/>
      <c r="BK7" s="660"/>
      <c r="BL7" s="660"/>
      <c r="BM7" s="660"/>
      <c r="BN7" s="661"/>
      <c r="BO7" s="662">
        <v>45.1</v>
      </c>
      <c r="BP7" s="662"/>
      <c r="BQ7" s="662"/>
      <c r="BR7" s="662"/>
      <c r="BS7" s="663" t="s">
        <v>166</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500761</v>
      </c>
      <c r="CS7" s="660"/>
      <c r="CT7" s="660"/>
      <c r="CU7" s="660"/>
      <c r="CV7" s="660"/>
      <c r="CW7" s="660"/>
      <c r="CX7" s="660"/>
      <c r="CY7" s="661"/>
      <c r="CZ7" s="662">
        <v>12.6</v>
      </c>
      <c r="DA7" s="662"/>
      <c r="DB7" s="662"/>
      <c r="DC7" s="662"/>
      <c r="DD7" s="668">
        <v>43565</v>
      </c>
      <c r="DE7" s="660"/>
      <c r="DF7" s="660"/>
      <c r="DG7" s="660"/>
      <c r="DH7" s="660"/>
      <c r="DI7" s="660"/>
      <c r="DJ7" s="660"/>
      <c r="DK7" s="660"/>
      <c r="DL7" s="660"/>
      <c r="DM7" s="660"/>
      <c r="DN7" s="660"/>
      <c r="DO7" s="660"/>
      <c r="DP7" s="661"/>
      <c r="DQ7" s="668">
        <v>470093</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3030</v>
      </c>
      <c r="S8" s="660"/>
      <c r="T8" s="660"/>
      <c r="U8" s="660"/>
      <c r="V8" s="660"/>
      <c r="W8" s="660"/>
      <c r="X8" s="660"/>
      <c r="Y8" s="661"/>
      <c r="Z8" s="662">
        <v>0.1</v>
      </c>
      <c r="AA8" s="662"/>
      <c r="AB8" s="662"/>
      <c r="AC8" s="662"/>
      <c r="AD8" s="663">
        <v>3030</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12961</v>
      </c>
      <c r="BH8" s="660"/>
      <c r="BI8" s="660"/>
      <c r="BJ8" s="660"/>
      <c r="BK8" s="660"/>
      <c r="BL8" s="660"/>
      <c r="BM8" s="660"/>
      <c r="BN8" s="661"/>
      <c r="BO8" s="662">
        <v>1.8</v>
      </c>
      <c r="BP8" s="662"/>
      <c r="BQ8" s="662"/>
      <c r="BR8" s="662"/>
      <c r="BS8" s="668" t="s">
        <v>166</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919393</v>
      </c>
      <c r="CS8" s="660"/>
      <c r="CT8" s="660"/>
      <c r="CU8" s="660"/>
      <c r="CV8" s="660"/>
      <c r="CW8" s="660"/>
      <c r="CX8" s="660"/>
      <c r="CY8" s="661"/>
      <c r="CZ8" s="662">
        <v>23.1</v>
      </c>
      <c r="DA8" s="662"/>
      <c r="DB8" s="662"/>
      <c r="DC8" s="662"/>
      <c r="DD8" s="668">
        <v>6875</v>
      </c>
      <c r="DE8" s="660"/>
      <c r="DF8" s="660"/>
      <c r="DG8" s="660"/>
      <c r="DH8" s="660"/>
      <c r="DI8" s="660"/>
      <c r="DJ8" s="660"/>
      <c r="DK8" s="660"/>
      <c r="DL8" s="660"/>
      <c r="DM8" s="660"/>
      <c r="DN8" s="660"/>
      <c r="DO8" s="660"/>
      <c r="DP8" s="661"/>
      <c r="DQ8" s="668">
        <v>578192</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3294</v>
      </c>
      <c r="S9" s="660"/>
      <c r="T9" s="660"/>
      <c r="U9" s="660"/>
      <c r="V9" s="660"/>
      <c r="W9" s="660"/>
      <c r="X9" s="660"/>
      <c r="Y9" s="661"/>
      <c r="Z9" s="662">
        <v>0.1</v>
      </c>
      <c r="AA9" s="662"/>
      <c r="AB9" s="662"/>
      <c r="AC9" s="662"/>
      <c r="AD9" s="663">
        <v>3294</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278795</v>
      </c>
      <c r="BH9" s="660"/>
      <c r="BI9" s="660"/>
      <c r="BJ9" s="660"/>
      <c r="BK9" s="660"/>
      <c r="BL9" s="660"/>
      <c r="BM9" s="660"/>
      <c r="BN9" s="661"/>
      <c r="BO9" s="662">
        <v>38.700000000000003</v>
      </c>
      <c r="BP9" s="662"/>
      <c r="BQ9" s="662"/>
      <c r="BR9" s="662"/>
      <c r="BS9" s="668" t="s">
        <v>166</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250416</v>
      </c>
      <c r="CS9" s="660"/>
      <c r="CT9" s="660"/>
      <c r="CU9" s="660"/>
      <c r="CV9" s="660"/>
      <c r="CW9" s="660"/>
      <c r="CX9" s="660"/>
      <c r="CY9" s="661"/>
      <c r="CZ9" s="662">
        <v>6.3</v>
      </c>
      <c r="DA9" s="662"/>
      <c r="DB9" s="662"/>
      <c r="DC9" s="662"/>
      <c r="DD9" s="668">
        <v>13331</v>
      </c>
      <c r="DE9" s="660"/>
      <c r="DF9" s="660"/>
      <c r="DG9" s="660"/>
      <c r="DH9" s="660"/>
      <c r="DI9" s="660"/>
      <c r="DJ9" s="660"/>
      <c r="DK9" s="660"/>
      <c r="DL9" s="660"/>
      <c r="DM9" s="660"/>
      <c r="DN9" s="660"/>
      <c r="DO9" s="660"/>
      <c r="DP9" s="661"/>
      <c r="DQ9" s="668">
        <v>237476</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224</v>
      </c>
      <c r="AA10" s="662"/>
      <c r="AB10" s="662"/>
      <c r="AC10" s="662"/>
      <c r="AD10" s="663" t="s">
        <v>166</v>
      </c>
      <c r="AE10" s="663"/>
      <c r="AF10" s="663"/>
      <c r="AG10" s="663"/>
      <c r="AH10" s="663"/>
      <c r="AI10" s="663"/>
      <c r="AJ10" s="663"/>
      <c r="AK10" s="663"/>
      <c r="AL10" s="664" t="s">
        <v>166</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12250</v>
      </c>
      <c r="BH10" s="660"/>
      <c r="BI10" s="660"/>
      <c r="BJ10" s="660"/>
      <c r="BK10" s="660"/>
      <c r="BL10" s="660"/>
      <c r="BM10" s="660"/>
      <c r="BN10" s="661"/>
      <c r="BO10" s="662">
        <v>1.7</v>
      </c>
      <c r="BP10" s="662"/>
      <c r="BQ10" s="662"/>
      <c r="BR10" s="662"/>
      <c r="BS10" s="668" t="s">
        <v>166</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10170</v>
      </c>
      <c r="CS10" s="660"/>
      <c r="CT10" s="660"/>
      <c r="CU10" s="660"/>
      <c r="CV10" s="660"/>
      <c r="CW10" s="660"/>
      <c r="CX10" s="660"/>
      <c r="CY10" s="661"/>
      <c r="CZ10" s="662">
        <v>0.3</v>
      </c>
      <c r="DA10" s="662"/>
      <c r="DB10" s="662"/>
      <c r="DC10" s="662"/>
      <c r="DD10" s="668" t="s">
        <v>166</v>
      </c>
      <c r="DE10" s="660"/>
      <c r="DF10" s="660"/>
      <c r="DG10" s="660"/>
      <c r="DH10" s="660"/>
      <c r="DI10" s="660"/>
      <c r="DJ10" s="660"/>
      <c r="DK10" s="660"/>
      <c r="DL10" s="660"/>
      <c r="DM10" s="660"/>
      <c r="DN10" s="660"/>
      <c r="DO10" s="660"/>
      <c r="DP10" s="661"/>
      <c r="DQ10" s="668">
        <v>5170</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166</v>
      </c>
      <c r="S11" s="660"/>
      <c r="T11" s="660"/>
      <c r="U11" s="660"/>
      <c r="V11" s="660"/>
      <c r="W11" s="660"/>
      <c r="X11" s="660"/>
      <c r="Y11" s="661"/>
      <c r="Z11" s="662" t="s">
        <v>238</v>
      </c>
      <c r="AA11" s="662"/>
      <c r="AB11" s="662"/>
      <c r="AC11" s="662"/>
      <c r="AD11" s="663" t="s">
        <v>166</v>
      </c>
      <c r="AE11" s="663"/>
      <c r="AF11" s="663"/>
      <c r="AG11" s="663"/>
      <c r="AH11" s="663"/>
      <c r="AI11" s="663"/>
      <c r="AJ11" s="663"/>
      <c r="AK11" s="663"/>
      <c r="AL11" s="664" t="s">
        <v>166</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20494</v>
      </c>
      <c r="BH11" s="660"/>
      <c r="BI11" s="660"/>
      <c r="BJ11" s="660"/>
      <c r="BK11" s="660"/>
      <c r="BL11" s="660"/>
      <c r="BM11" s="660"/>
      <c r="BN11" s="661"/>
      <c r="BO11" s="662">
        <v>2.8</v>
      </c>
      <c r="BP11" s="662"/>
      <c r="BQ11" s="662"/>
      <c r="BR11" s="662"/>
      <c r="BS11" s="668" t="s">
        <v>238</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371219</v>
      </c>
      <c r="CS11" s="660"/>
      <c r="CT11" s="660"/>
      <c r="CU11" s="660"/>
      <c r="CV11" s="660"/>
      <c r="CW11" s="660"/>
      <c r="CX11" s="660"/>
      <c r="CY11" s="661"/>
      <c r="CZ11" s="662">
        <v>9.3000000000000007</v>
      </c>
      <c r="DA11" s="662"/>
      <c r="DB11" s="662"/>
      <c r="DC11" s="662"/>
      <c r="DD11" s="668">
        <v>43343</v>
      </c>
      <c r="DE11" s="660"/>
      <c r="DF11" s="660"/>
      <c r="DG11" s="660"/>
      <c r="DH11" s="660"/>
      <c r="DI11" s="660"/>
      <c r="DJ11" s="660"/>
      <c r="DK11" s="660"/>
      <c r="DL11" s="660"/>
      <c r="DM11" s="660"/>
      <c r="DN11" s="660"/>
      <c r="DO11" s="660"/>
      <c r="DP11" s="661"/>
      <c r="DQ11" s="668">
        <v>219057</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120159</v>
      </c>
      <c r="S12" s="660"/>
      <c r="T12" s="660"/>
      <c r="U12" s="660"/>
      <c r="V12" s="660"/>
      <c r="W12" s="660"/>
      <c r="X12" s="660"/>
      <c r="Y12" s="661"/>
      <c r="Z12" s="662">
        <v>2.9</v>
      </c>
      <c r="AA12" s="662"/>
      <c r="AB12" s="662"/>
      <c r="AC12" s="662"/>
      <c r="AD12" s="663">
        <v>120159</v>
      </c>
      <c r="AE12" s="663"/>
      <c r="AF12" s="663"/>
      <c r="AG12" s="663"/>
      <c r="AH12" s="663"/>
      <c r="AI12" s="663"/>
      <c r="AJ12" s="663"/>
      <c r="AK12" s="663"/>
      <c r="AL12" s="664">
        <v>4.5999999999999996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336807</v>
      </c>
      <c r="BH12" s="660"/>
      <c r="BI12" s="660"/>
      <c r="BJ12" s="660"/>
      <c r="BK12" s="660"/>
      <c r="BL12" s="660"/>
      <c r="BM12" s="660"/>
      <c r="BN12" s="661"/>
      <c r="BO12" s="662">
        <v>46.8</v>
      </c>
      <c r="BP12" s="662"/>
      <c r="BQ12" s="662"/>
      <c r="BR12" s="662"/>
      <c r="BS12" s="668" t="s">
        <v>224</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136403</v>
      </c>
      <c r="CS12" s="660"/>
      <c r="CT12" s="660"/>
      <c r="CU12" s="660"/>
      <c r="CV12" s="660"/>
      <c r="CW12" s="660"/>
      <c r="CX12" s="660"/>
      <c r="CY12" s="661"/>
      <c r="CZ12" s="662">
        <v>3.4</v>
      </c>
      <c r="DA12" s="662"/>
      <c r="DB12" s="662"/>
      <c r="DC12" s="662"/>
      <c r="DD12" s="668">
        <v>5753</v>
      </c>
      <c r="DE12" s="660"/>
      <c r="DF12" s="660"/>
      <c r="DG12" s="660"/>
      <c r="DH12" s="660"/>
      <c r="DI12" s="660"/>
      <c r="DJ12" s="660"/>
      <c r="DK12" s="660"/>
      <c r="DL12" s="660"/>
      <c r="DM12" s="660"/>
      <c r="DN12" s="660"/>
      <c r="DO12" s="660"/>
      <c r="DP12" s="661"/>
      <c r="DQ12" s="668">
        <v>80064</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t="s">
        <v>166</v>
      </c>
      <c r="S13" s="660"/>
      <c r="T13" s="660"/>
      <c r="U13" s="660"/>
      <c r="V13" s="660"/>
      <c r="W13" s="660"/>
      <c r="X13" s="660"/>
      <c r="Y13" s="661"/>
      <c r="Z13" s="662" t="s">
        <v>224</v>
      </c>
      <c r="AA13" s="662"/>
      <c r="AB13" s="662"/>
      <c r="AC13" s="662"/>
      <c r="AD13" s="663" t="s">
        <v>224</v>
      </c>
      <c r="AE13" s="663"/>
      <c r="AF13" s="663"/>
      <c r="AG13" s="663"/>
      <c r="AH13" s="663"/>
      <c r="AI13" s="663"/>
      <c r="AJ13" s="663"/>
      <c r="AK13" s="663"/>
      <c r="AL13" s="664" t="s">
        <v>224</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336438</v>
      </c>
      <c r="BH13" s="660"/>
      <c r="BI13" s="660"/>
      <c r="BJ13" s="660"/>
      <c r="BK13" s="660"/>
      <c r="BL13" s="660"/>
      <c r="BM13" s="660"/>
      <c r="BN13" s="661"/>
      <c r="BO13" s="662">
        <v>46.7</v>
      </c>
      <c r="BP13" s="662"/>
      <c r="BQ13" s="662"/>
      <c r="BR13" s="662"/>
      <c r="BS13" s="668" t="s">
        <v>166</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740594</v>
      </c>
      <c r="CS13" s="660"/>
      <c r="CT13" s="660"/>
      <c r="CU13" s="660"/>
      <c r="CV13" s="660"/>
      <c r="CW13" s="660"/>
      <c r="CX13" s="660"/>
      <c r="CY13" s="661"/>
      <c r="CZ13" s="662">
        <v>18.600000000000001</v>
      </c>
      <c r="DA13" s="662"/>
      <c r="DB13" s="662"/>
      <c r="DC13" s="662"/>
      <c r="DD13" s="668">
        <v>450159</v>
      </c>
      <c r="DE13" s="660"/>
      <c r="DF13" s="660"/>
      <c r="DG13" s="660"/>
      <c r="DH13" s="660"/>
      <c r="DI13" s="660"/>
      <c r="DJ13" s="660"/>
      <c r="DK13" s="660"/>
      <c r="DL13" s="660"/>
      <c r="DM13" s="660"/>
      <c r="DN13" s="660"/>
      <c r="DO13" s="660"/>
      <c r="DP13" s="661"/>
      <c r="DQ13" s="668">
        <v>369772</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166</v>
      </c>
      <c r="S14" s="660"/>
      <c r="T14" s="660"/>
      <c r="U14" s="660"/>
      <c r="V14" s="660"/>
      <c r="W14" s="660"/>
      <c r="X14" s="660"/>
      <c r="Y14" s="661"/>
      <c r="Z14" s="662" t="s">
        <v>224</v>
      </c>
      <c r="AA14" s="662"/>
      <c r="AB14" s="662"/>
      <c r="AC14" s="662"/>
      <c r="AD14" s="663" t="s">
        <v>166</v>
      </c>
      <c r="AE14" s="663"/>
      <c r="AF14" s="663"/>
      <c r="AG14" s="663"/>
      <c r="AH14" s="663"/>
      <c r="AI14" s="663"/>
      <c r="AJ14" s="663"/>
      <c r="AK14" s="663"/>
      <c r="AL14" s="664" t="s">
        <v>238</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30456</v>
      </c>
      <c r="BH14" s="660"/>
      <c r="BI14" s="660"/>
      <c r="BJ14" s="660"/>
      <c r="BK14" s="660"/>
      <c r="BL14" s="660"/>
      <c r="BM14" s="660"/>
      <c r="BN14" s="661"/>
      <c r="BO14" s="662">
        <v>4.2</v>
      </c>
      <c r="BP14" s="662"/>
      <c r="BQ14" s="662"/>
      <c r="BR14" s="662"/>
      <c r="BS14" s="668" t="s">
        <v>224</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229489</v>
      </c>
      <c r="CS14" s="660"/>
      <c r="CT14" s="660"/>
      <c r="CU14" s="660"/>
      <c r="CV14" s="660"/>
      <c r="CW14" s="660"/>
      <c r="CX14" s="660"/>
      <c r="CY14" s="661"/>
      <c r="CZ14" s="662">
        <v>5.8</v>
      </c>
      <c r="DA14" s="662"/>
      <c r="DB14" s="662"/>
      <c r="DC14" s="662"/>
      <c r="DD14" s="668">
        <v>65652</v>
      </c>
      <c r="DE14" s="660"/>
      <c r="DF14" s="660"/>
      <c r="DG14" s="660"/>
      <c r="DH14" s="660"/>
      <c r="DI14" s="660"/>
      <c r="DJ14" s="660"/>
      <c r="DK14" s="660"/>
      <c r="DL14" s="660"/>
      <c r="DM14" s="660"/>
      <c r="DN14" s="660"/>
      <c r="DO14" s="660"/>
      <c r="DP14" s="661"/>
      <c r="DQ14" s="668">
        <v>151194</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11637</v>
      </c>
      <c r="S15" s="660"/>
      <c r="T15" s="660"/>
      <c r="U15" s="660"/>
      <c r="V15" s="660"/>
      <c r="W15" s="660"/>
      <c r="X15" s="660"/>
      <c r="Y15" s="661"/>
      <c r="Z15" s="662">
        <v>0.3</v>
      </c>
      <c r="AA15" s="662"/>
      <c r="AB15" s="662"/>
      <c r="AC15" s="662"/>
      <c r="AD15" s="663">
        <v>11637</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22011</v>
      </c>
      <c r="BH15" s="660"/>
      <c r="BI15" s="660"/>
      <c r="BJ15" s="660"/>
      <c r="BK15" s="660"/>
      <c r="BL15" s="660"/>
      <c r="BM15" s="660"/>
      <c r="BN15" s="661"/>
      <c r="BO15" s="662">
        <v>3.1</v>
      </c>
      <c r="BP15" s="662"/>
      <c r="BQ15" s="662"/>
      <c r="BR15" s="662"/>
      <c r="BS15" s="668" t="s">
        <v>166</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299238</v>
      </c>
      <c r="CS15" s="660"/>
      <c r="CT15" s="660"/>
      <c r="CU15" s="660"/>
      <c r="CV15" s="660"/>
      <c r="CW15" s="660"/>
      <c r="CX15" s="660"/>
      <c r="CY15" s="661"/>
      <c r="CZ15" s="662">
        <v>7.5</v>
      </c>
      <c r="DA15" s="662"/>
      <c r="DB15" s="662"/>
      <c r="DC15" s="662"/>
      <c r="DD15" s="668">
        <v>3146</v>
      </c>
      <c r="DE15" s="660"/>
      <c r="DF15" s="660"/>
      <c r="DG15" s="660"/>
      <c r="DH15" s="660"/>
      <c r="DI15" s="660"/>
      <c r="DJ15" s="660"/>
      <c r="DK15" s="660"/>
      <c r="DL15" s="660"/>
      <c r="DM15" s="660"/>
      <c r="DN15" s="660"/>
      <c r="DO15" s="660"/>
      <c r="DP15" s="661"/>
      <c r="DQ15" s="668">
        <v>259229</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238</v>
      </c>
      <c r="AA16" s="662"/>
      <c r="AB16" s="662"/>
      <c r="AC16" s="662"/>
      <c r="AD16" s="663" t="s">
        <v>166</v>
      </c>
      <c r="AE16" s="663"/>
      <c r="AF16" s="663"/>
      <c r="AG16" s="663"/>
      <c r="AH16" s="663"/>
      <c r="AI16" s="663"/>
      <c r="AJ16" s="663"/>
      <c r="AK16" s="663"/>
      <c r="AL16" s="664" t="s">
        <v>224</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166</v>
      </c>
      <c r="BH16" s="660"/>
      <c r="BI16" s="660"/>
      <c r="BJ16" s="660"/>
      <c r="BK16" s="660"/>
      <c r="BL16" s="660"/>
      <c r="BM16" s="660"/>
      <c r="BN16" s="661"/>
      <c r="BO16" s="662" t="s">
        <v>166</v>
      </c>
      <c r="BP16" s="662"/>
      <c r="BQ16" s="662"/>
      <c r="BR16" s="662"/>
      <c r="BS16" s="668" t="s">
        <v>224</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7878</v>
      </c>
      <c r="CS16" s="660"/>
      <c r="CT16" s="660"/>
      <c r="CU16" s="660"/>
      <c r="CV16" s="660"/>
      <c r="CW16" s="660"/>
      <c r="CX16" s="660"/>
      <c r="CY16" s="661"/>
      <c r="CZ16" s="662">
        <v>0.2</v>
      </c>
      <c r="DA16" s="662"/>
      <c r="DB16" s="662"/>
      <c r="DC16" s="662"/>
      <c r="DD16" s="668" t="s">
        <v>224</v>
      </c>
      <c r="DE16" s="660"/>
      <c r="DF16" s="660"/>
      <c r="DG16" s="660"/>
      <c r="DH16" s="660"/>
      <c r="DI16" s="660"/>
      <c r="DJ16" s="660"/>
      <c r="DK16" s="660"/>
      <c r="DL16" s="660"/>
      <c r="DM16" s="660"/>
      <c r="DN16" s="660"/>
      <c r="DO16" s="660"/>
      <c r="DP16" s="661"/>
      <c r="DQ16" s="668">
        <v>1390</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2716</v>
      </c>
      <c r="S17" s="660"/>
      <c r="T17" s="660"/>
      <c r="U17" s="660"/>
      <c r="V17" s="660"/>
      <c r="W17" s="660"/>
      <c r="X17" s="660"/>
      <c r="Y17" s="661"/>
      <c r="Z17" s="662">
        <v>0.1</v>
      </c>
      <c r="AA17" s="662"/>
      <c r="AB17" s="662"/>
      <c r="AC17" s="662"/>
      <c r="AD17" s="663">
        <v>2716</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166</v>
      </c>
      <c r="BH17" s="660"/>
      <c r="BI17" s="660"/>
      <c r="BJ17" s="660"/>
      <c r="BK17" s="660"/>
      <c r="BL17" s="660"/>
      <c r="BM17" s="660"/>
      <c r="BN17" s="661"/>
      <c r="BO17" s="662" t="s">
        <v>166</v>
      </c>
      <c r="BP17" s="662"/>
      <c r="BQ17" s="662"/>
      <c r="BR17" s="662"/>
      <c r="BS17" s="668" t="s">
        <v>166</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449226</v>
      </c>
      <c r="CS17" s="660"/>
      <c r="CT17" s="660"/>
      <c r="CU17" s="660"/>
      <c r="CV17" s="660"/>
      <c r="CW17" s="660"/>
      <c r="CX17" s="660"/>
      <c r="CY17" s="661"/>
      <c r="CZ17" s="662">
        <v>11.3</v>
      </c>
      <c r="DA17" s="662"/>
      <c r="DB17" s="662"/>
      <c r="DC17" s="662"/>
      <c r="DD17" s="668" t="s">
        <v>224</v>
      </c>
      <c r="DE17" s="660"/>
      <c r="DF17" s="660"/>
      <c r="DG17" s="660"/>
      <c r="DH17" s="660"/>
      <c r="DI17" s="660"/>
      <c r="DJ17" s="660"/>
      <c r="DK17" s="660"/>
      <c r="DL17" s="660"/>
      <c r="DM17" s="660"/>
      <c r="DN17" s="660"/>
      <c r="DO17" s="660"/>
      <c r="DP17" s="661"/>
      <c r="DQ17" s="668">
        <v>447819</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1821956</v>
      </c>
      <c r="S18" s="660"/>
      <c r="T18" s="660"/>
      <c r="U18" s="660"/>
      <c r="V18" s="660"/>
      <c r="W18" s="660"/>
      <c r="X18" s="660"/>
      <c r="Y18" s="661"/>
      <c r="Z18" s="662">
        <v>43.4</v>
      </c>
      <c r="AA18" s="662"/>
      <c r="AB18" s="662"/>
      <c r="AC18" s="662"/>
      <c r="AD18" s="663">
        <v>1688738</v>
      </c>
      <c r="AE18" s="663"/>
      <c r="AF18" s="663"/>
      <c r="AG18" s="663"/>
      <c r="AH18" s="663"/>
      <c r="AI18" s="663"/>
      <c r="AJ18" s="663"/>
      <c r="AK18" s="663"/>
      <c r="AL18" s="664">
        <v>64.400000000000006</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166</v>
      </c>
      <c r="BP18" s="662"/>
      <c r="BQ18" s="662"/>
      <c r="BR18" s="662"/>
      <c r="BS18" s="668" t="s">
        <v>224</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166</v>
      </c>
      <c r="CS18" s="660"/>
      <c r="CT18" s="660"/>
      <c r="CU18" s="660"/>
      <c r="CV18" s="660"/>
      <c r="CW18" s="660"/>
      <c r="CX18" s="660"/>
      <c r="CY18" s="661"/>
      <c r="CZ18" s="662" t="s">
        <v>224</v>
      </c>
      <c r="DA18" s="662"/>
      <c r="DB18" s="662"/>
      <c r="DC18" s="662"/>
      <c r="DD18" s="668" t="s">
        <v>224</v>
      </c>
      <c r="DE18" s="660"/>
      <c r="DF18" s="660"/>
      <c r="DG18" s="660"/>
      <c r="DH18" s="660"/>
      <c r="DI18" s="660"/>
      <c r="DJ18" s="660"/>
      <c r="DK18" s="660"/>
      <c r="DL18" s="660"/>
      <c r="DM18" s="660"/>
      <c r="DN18" s="660"/>
      <c r="DO18" s="660"/>
      <c r="DP18" s="661"/>
      <c r="DQ18" s="668" t="s">
        <v>166</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1688738</v>
      </c>
      <c r="S19" s="660"/>
      <c r="T19" s="660"/>
      <c r="U19" s="660"/>
      <c r="V19" s="660"/>
      <c r="W19" s="660"/>
      <c r="X19" s="660"/>
      <c r="Y19" s="661"/>
      <c r="Z19" s="662">
        <v>40.200000000000003</v>
      </c>
      <c r="AA19" s="662"/>
      <c r="AB19" s="662"/>
      <c r="AC19" s="662"/>
      <c r="AD19" s="663">
        <v>1688738</v>
      </c>
      <c r="AE19" s="663"/>
      <c r="AF19" s="663"/>
      <c r="AG19" s="663"/>
      <c r="AH19" s="663"/>
      <c r="AI19" s="663"/>
      <c r="AJ19" s="663"/>
      <c r="AK19" s="663"/>
      <c r="AL19" s="664">
        <v>64.400000000000006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6195</v>
      </c>
      <c r="BH19" s="660"/>
      <c r="BI19" s="660"/>
      <c r="BJ19" s="660"/>
      <c r="BK19" s="660"/>
      <c r="BL19" s="660"/>
      <c r="BM19" s="660"/>
      <c r="BN19" s="661"/>
      <c r="BO19" s="662">
        <v>0.9</v>
      </c>
      <c r="BP19" s="662"/>
      <c r="BQ19" s="662"/>
      <c r="BR19" s="662"/>
      <c r="BS19" s="668" t="s">
        <v>224</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224</v>
      </c>
      <c r="CS19" s="660"/>
      <c r="CT19" s="660"/>
      <c r="CU19" s="660"/>
      <c r="CV19" s="660"/>
      <c r="CW19" s="660"/>
      <c r="CX19" s="660"/>
      <c r="CY19" s="661"/>
      <c r="CZ19" s="662" t="s">
        <v>224</v>
      </c>
      <c r="DA19" s="662"/>
      <c r="DB19" s="662"/>
      <c r="DC19" s="662"/>
      <c r="DD19" s="668" t="s">
        <v>166</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133218</v>
      </c>
      <c r="S20" s="660"/>
      <c r="T20" s="660"/>
      <c r="U20" s="660"/>
      <c r="V20" s="660"/>
      <c r="W20" s="660"/>
      <c r="X20" s="660"/>
      <c r="Y20" s="661"/>
      <c r="Z20" s="662">
        <v>3.2</v>
      </c>
      <c r="AA20" s="662"/>
      <c r="AB20" s="662"/>
      <c r="AC20" s="662"/>
      <c r="AD20" s="663" t="s">
        <v>166</v>
      </c>
      <c r="AE20" s="663"/>
      <c r="AF20" s="663"/>
      <c r="AG20" s="663"/>
      <c r="AH20" s="663"/>
      <c r="AI20" s="663"/>
      <c r="AJ20" s="663"/>
      <c r="AK20" s="663"/>
      <c r="AL20" s="664" t="s">
        <v>224</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6195</v>
      </c>
      <c r="BH20" s="660"/>
      <c r="BI20" s="660"/>
      <c r="BJ20" s="660"/>
      <c r="BK20" s="660"/>
      <c r="BL20" s="660"/>
      <c r="BM20" s="660"/>
      <c r="BN20" s="661"/>
      <c r="BO20" s="662">
        <v>0.9</v>
      </c>
      <c r="BP20" s="662"/>
      <c r="BQ20" s="662"/>
      <c r="BR20" s="662"/>
      <c r="BS20" s="668" t="s">
        <v>166</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3973755</v>
      </c>
      <c r="CS20" s="660"/>
      <c r="CT20" s="660"/>
      <c r="CU20" s="660"/>
      <c r="CV20" s="660"/>
      <c r="CW20" s="660"/>
      <c r="CX20" s="660"/>
      <c r="CY20" s="661"/>
      <c r="CZ20" s="662">
        <v>100</v>
      </c>
      <c r="DA20" s="662"/>
      <c r="DB20" s="662"/>
      <c r="DC20" s="662"/>
      <c r="DD20" s="668">
        <v>631824</v>
      </c>
      <c r="DE20" s="660"/>
      <c r="DF20" s="660"/>
      <c r="DG20" s="660"/>
      <c r="DH20" s="660"/>
      <c r="DI20" s="660"/>
      <c r="DJ20" s="660"/>
      <c r="DK20" s="660"/>
      <c r="DL20" s="660"/>
      <c r="DM20" s="660"/>
      <c r="DN20" s="660"/>
      <c r="DO20" s="660"/>
      <c r="DP20" s="661"/>
      <c r="DQ20" s="668">
        <v>2878424</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224</v>
      </c>
      <c r="S21" s="660"/>
      <c r="T21" s="660"/>
      <c r="U21" s="660"/>
      <c r="V21" s="660"/>
      <c r="W21" s="660"/>
      <c r="X21" s="660"/>
      <c r="Y21" s="661"/>
      <c r="Z21" s="662" t="s">
        <v>166</v>
      </c>
      <c r="AA21" s="662"/>
      <c r="AB21" s="662"/>
      <c r="AC21" s="662"/>
      <c r="AD21" s="663" t="s">
        <v>224</v>
      </c>
      <c r="AE21" s="663"/>
      <c r="AF21" s="663"/>
      <c r="AG21" s="663"/>
      <c r="AH21" s="663"/>
      <c r="AI21" s="663"/>
      <c r="AJ21" s="663"/>
      <c r="AK21" s="663"/>
      <c r="AL21" s="664" t="s">
        <v>224</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6195</v>
      </c>
      <c r="BH21" s="660"/>
      <c r="BI21" s="660"/>
      <c r="BJ21" s="660"/>
      <c r="BK21" s="660"/>
      <c r="BL21" s="660"/>
      <c r="BM21" s="660"/>
      <c r="BN21" s="661"/>
      <c r="BO21" s="662">
        <v>0.9</v>
      </c>
      <c r="BP21" s="662"/>
      <c r="BQ21" s="662"/>
      <c r="BR21" s="662"/>
      <c r="BS21" s="668" t="s">
        <v>224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2729464</v>
      </c>
      <c r="S22" s="660"/>
      <c r="T22" s="660"/>
      <c r="U22" s="660"/>
      <c r="V22" s="660"/>
      <c r="W22" s="660"/>
      <c r="X22" s="660"/>
      <c r="Y22" s="661"/>
      <c r="Z22" s="662">
        <v>65</v>
      </c>
      <c r="AA22" s="662"/>
      <c r="AB22" s="662"/>
      <c r="AC22" s="662"/>
      <c r="AD22" s="663">
        <v>2596246</v>
      </c>
      <c r="AE22" s="663"/>
      <c r="AF22" s="663"/>
      <c r="AG22" s="663"/>
      <c r="AH22" s="663"/>
      <c r="AI22" s="663"/>
      <c r="AJ22" s="663"/>
      <c r="AK22" s="663"/>
      <c r="AL22" s="664">
        <v>99</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166</v>
      </c>
      <c r="BH22" s="660"/>
      <c r="BI22" s="660"/>
      <c r="BJ22" s="660"/>
      <c r="BK22" s="660"/>
      <c r="BL22" s="660"/>
      <c r="BM22" s="660"/>
      <c r="BN22" s="661"/>
      <c r="BO22" s="662" t="s">
        <v>166</v>
      </c>
      <c r="BP22" s="662"/>
      <c r="BQ22" s="662"/>
      <c r="BR22" s="662"/>
      <c r="BS22" s="668" t="s">
        <v>166</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787</v>
      </c>
      <c r="S23" s="660"/>
      <c r="T23" s="660"/>
      <c r="U23" s="660"/>
      <c r="V23" s="660"/>
      <c r="W23" s="660"/>
      <c r="X23" s="660"/>
      <c r="Y23" s="661"/>
      <c r="Z23" s="662">
        <v>0</v>
      </c>
      <c r="AA23" s="662"/>
      <c r="AB23" s="662"/>
      <c r="AC23" s="662"/>
      <c r="AD23" s="663">
        <v>787</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166</v>
      </c>
      <c r="BH23" s="660"/>
      <c r="BI23" s="660"/>
      <c r="BJ23" s="660"/>
      <c r="BK23" s="660"/>
      <c r="BL23" s="660"/>
      <c r="BM23" s="660"/>
      <c r="BN23" s="661"/>
      <c r="BO23" s="662" t="s">
        <v>224</v>
      </c>
      <c r="BP23" s="662"/>
      <c r="BQ23" s="662"/>
      <c r="BR23" s="662"/>
      <c r="BS23" s="668" t="s">
        <v>224</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7625</v>
      </c>
      <c r="S24" s="660"/>
      <c r="T24" s="660"/>
      <c r="U24" s="660"/>
      <c r="V24" s="660"/>
      <c r="W24" s="660"/>
      <c r="X24" s="660"/>
      <c r="Y24" s="661"/>
      <c r="Z24" s="662">
        <v>0.2</v>
      </c>
      <c r="AA24" s="662"/>
      <c r="AB24" s="662"/>
      <c r="AC24" s="662"/>
      <c r="AD24" s="663" t="s">
        <v>224</v>
      </c>
      <c r="AE24" s="663"/>
      <c r="AF24" s="663"/>
      <c r="AG24" s="663"/>
      <c r="AH24" s="663"/>
      <c r="AI24" s="663"/>
      <c r="AJ24" s="663"/>
      <c r="AK24" s="663"/>
      <c r="AL24" s="664" t="s">
        <v>224</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166</v>
      </c>
      <c r="BH24" s="660"/>
      <c r="BI24" s="660"/>
      <c r="BJ24" s="660"/>
      <c r="BK24" s="660"/>
      <c r="BL24" s="660"/>
      <c r="BM24" s="660"/>
      <c r="BN24" s="661"/>
      <c r="BO24" s="662" t="s">
        <v>224</v>
      </c>
      <c r="BP24" s="662"/>
      <c r="BQ24" s="662"/>
      <c r="BR24" s="662"/>
      <c r="BS24" s="668" t="s">
        <v>166</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1384296</v>
      </c>
      <c r="CS24" s="649"/>
      <c r="CT24" s="649"/>
      <c r="CU24" s="649"/>
      <c r="CV24" s="649"/>
      <c r="CW24" s="649"/>
      <c r="CX24" s="649"/>
      <c r="CY24" s="650"/>
      <c r="CZ24" s="653">
        <v>34.799999999999997</v>
      </c>
      <c r="DA24" s="654"/>
      <c r="DB24" s="654"/>
      <c r="DC24" s="673"/>
      <c r="DD24" s="692">
        <v>1126696</v>
      </c>
      <c r="DE24" s="649"/>
      <c r="DF24" s="649"/>
      <c r="DG24" s="649"/>
      <c r="DH24" s="649"/>
      <c r="DI24" s="649"/>
      <c r="DJ24" s="649"/>
      <c r="DK24" s="650"/>
      <c r="DL24" s="692">
        <v>1116022</v>
      </c>
      <c r="DM24" s="649"/>
      <c r="DN24" s="649"/>
      <c r="DO24" s="649"/>
      <c r="DP24" s="649"/>
      <c r="DQ24" s="649"/>
      <c r="DR24" s="649"/>
      <c r="DS24" s="649"/>
      <c r="DT24" s="649"/>
      <c r="DU24" s="649"/>
      <c r="DV24" s="650"/>
      <c r="DW24" s="653">
        <v>40.799999999999997</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91735</v>
      </c>
      <c r="S25" s="660"/>
      <c r="T25" s="660"/>
      <c r="U25" s="660"/>
      <c r="V25" s="660"/>
      <c r="W25" s="660"/>
      <c r="X25" s="660"/>
      <c r="Y25" s="661"/>
      <c r="Z25" s="662">
        <v>2.2000000000000002</v>
      </c>
      <c r="AA25" s="662"/>
      <c r="AB25" s="662"/>
      <c r="AC25" s="662"/>
      <c r="AD25" s="663">
        <v>16914</v>
      </c>
      <c r="AE25" s="663"/>
      <c r="AF25" s="663"/>
      <c r="AG25" s="663"/>
      <c r="AH25" s="663"/>
      <c r="AI25" s="663"/>
      <c r="AJ25" s="663"/>
      <c r="AK25" s="663"/>
      <c r="AL25" s="664">
        <v>0.6</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166</v>
      </c>
      <c r="BH25" s="660"/>
      <c r="BI25" s="660"/>
      <c r="BJ25" s="660"/>
      <c r="BK25" s="660"/>
      <c r="BL25" s="660"/>
      <c r="BM25" s="660"/>
      <c r="BN25" s="661"/>
      <c r="BO25" s="662" t="s">
        <v>224</v>
      </c>
      <c r="BP25" s="662"/>
      <c r="BQ25" s="662"/>
      <c r="BR25" s="662"/>
      <c r="BS25" s="668" t="s">
        <v>166</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610073</v>
      </c>
      <c r="CS25" s="695"/>
      <c r="CT25" s="695"/>
      <c r="CU25" s="695"/>
      <c r="CV25" s="695"/>
      <c r="CW25" s="695"/>
      <c r="CX25" s="695"/>
      <c r="CY25" s="696"/>
      <c r="CZ25" s="664">
        <v>15.4</v>
      </c>
      <c r="DA25" s="693"/>
      <c r="DB25" s="693"/>
      <c r="DC25" s="697"/>
      <c r="DD25" s="668">
        <v>575297</v>
      </c>
      <c r="DE25" s="695"/>
      <c r="DF25" s="695"/>
      <c r="DG25" s="695"/>
      <c r="DH25" s="695"/>
      <c r="DI25" s="695"/>
      <c r="DJ25" s="695"/>
      <c r="DK25" s="696"/>
      <c r="DL25" s="668">
        <v>565928</v>
      </c>
      <c r="DM25" s="695"/>
      <c r="DN25" s="695"/>
      <c r="DO25" s="695"/>
      <c r="DP25" s="695"/>
      <c r="DQ25" s="695"/>
      <c r="DR25" s="695"/>
      <c r="DS25" s="695"/>
      <c r="DT25" s="695"/>
      <c r="DU25" s="695"/>
      <c r="DV25" s="696"/>
      <c r="DW25" s="664">
        <v>20.7</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4929</v>
      </c>
      <c r="S26" s="660"/>
      <c r="T26" s="660"/>
      <c r="U26" s="660"/>
      <c r="V26" s="660"/>
      <c r="W26" s="660"/>
      <c r="X26" s="660"/>
      <c r="Y26" s="661"/>
      <c r="Z26" s="662">
        <v>0.1</v>
      </c>
      <c r="AA26" s="662"/>
      <c r="AB26" s="662"/>
      <c r="AC26" s="662"/>
      <c r="AD26" s="663" t="s">
        <v>224</v>
      </c>
      <c r="AE26" s="663"/>
      <c r="AF26" s="663"/>
      <c r="AG26" s="663"/>
      <c r="AH26" s="663"/>
      <c r="AI26" s="663"/>
      <c r="AJ26" s="663"/>
      <c r="AK26" s="663"/>
      <c r="AL26" s="664" t="s">
        <v>224</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224</v>
      </c>
      <c r="BP26" s="662"/>
      <c r="BQ26" s="662"/>
      <c r="BR26" s="662"/>
      <c r="BS26" s="668" t="s">
        <v>166</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375893</v>
      </c>
      <c r="CS26" s="660"/>
      <c r="CT26" s="660"/>
      <c r="CU26" s="660"/>
      <c r="CV26" s="660"/>
      <c r="CW26" s="660"/>
      <c r="CX26" s="660"/>
      <c r="CY26" s="661"/>
      <c r="CZ26" s="664">
        <v>9.5</v>
      </c>
      <c r="DA26" s="693"/>
      <c r="DB26" s="693"/>
      <c r="DC26" s="697"/>
      <c r="DD26" s="668">
        <v>344746</v>
      </c>
      <c r="DE26" s="660"/>
      <c r="DF26" s="660"/>
      <c r="DG26" s="660"/>
      <c r="DH26" s="660"/>
      <c r="DI26" s="660"/>
      <c r="DJ26" s="660"/>
      <c r="DK26" s="661"/>
      <c r="DL26" s="668" t="s">
        <v>166</v>
      </c>
      <c r="DM26" s="660"/>
      <c r="DN26" s="660"/>
      <c r="DO26" s="660"/>
      <c r="DP26" s="660"/>
      <c r="DQ26" s="660"/>
      <c r="DR26" s="660"/>
      <c r="DS26" s="660"/>
      <c r="DT26" s="660"/>
      <c r="DU26" s="660"/>
      <c r="DV26" s="661"/>
      <c r="DW26" s="664" t="s">
        <v>224</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376550</v>
      </c>
      <c r="S27" s="660"/>
      <c r="T27" s="660"/>
      <c r="U27" s="660"/>
      <c r="V27" s="660"/>
      <c r="W27" s="660"/>
      <c r="X27" s="660"/>
      <c r="Y27" s="661"/>
      <c r="Z27" s="662">
        <v>9</v>
      </c>
      <c r="AA27" s="662"/>
      <c r="AB27" s="662"/>
      <c r="AC27" s="662"/>
      <c r="AD27" s="663" t="s">
        <v>224</v>
      </c>
      <c r="AE27" s="663"/>
      <c r="AF27" s="663"/>
      <c r="AG27" s="663"/>
      <c r="AH27" s="663"/>
      <c r="AI27" s="663"/>
      <c r="AJ27" s="663"/>
      <c r="AK27" s="663"/>
      <c r="AL27" s="664" t="s">
        <v>166</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719969</v>
      </c>
      <c r="BH27" s="660"/>
      <c r="BI27" s="660"/>
      <c r="BJ27" s="660"/>
      <c r="BK27" s="660"/>
      <c r="BL27" s="660"/>
      <c r="BM27" s="660"/>
      <c r="BN27" s="661"/>
      <c r="BO27" s="662">
        <v>100</v>
      </c>
      <c r="BP27" s="662"/>
      <c r="BQ27" s="662"/>
      <c r="BR27" s="662"/>
      <c r="BS27" s="668" t="s">
        <v>166</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324997</v>
      </c>
      <c r="CS27" s="695"/>
      <c r="CT27" s="695"/>
      <c r="CU27" s="695"/>
      <c r="CV27" s="695"/>
      <c r="CW27" s="695"/>
      <c r="CX27" s="695"/>
      <c r="CY27" s="696"/>
      <c r="CZ27" s="664">
        <v>8.1999999999999993</v>
      </c>
      <c r="DA27" s="693"/>
      <c r="DB27" s="693"/>
      <c r="DC27" s="697"/>
      <c r="DD27" s="668">
        <v>103580</v>
      </c>
      <c r="DE27" s="695"/>
      <c r="DF27" s="695"/>
      <c r="DG27" s="695"/>
      <c r="DH27" s="695"/>
      <c r="DI27" s="695"/>
      <c r="DJ27" s="695"/>
      <c r="DK27" s="696"/>
      <c r="DL27" s="668">
        <v>102275</v>
      </c>
      <c r="DM27" s="695"/>
      <c r="DN27" s="695"/>
      <c r="DO27" s="695"/>
      <c r="DP27" s="695"/>
      <c r="DQ27" s="695"/>
      <c r="DR27" s="695"/>
      <c r="DS27" s="695"/>
      <c r="DT27" s="695"/>
      <c r="DU27" s="695"/>
      <c r="DV27" s="696"/>
      <c r="DW27" s="664">
        <v>3.7</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166</v>
      </c>
      <c r="S28" s="660"/>
      <c r="T28" s="660"/>
      <c r="U28" s="660"/>
      <c r="V28" s="660"/>
      <c r="W28" s="660"/>
      <c r="X28" s="660"/>
      <c r="Y28" s="661"/>
      <c r="Z28" s="662" t="s">
        <v>166</v>
      </c>
      <c r="AA28" s="662"/>
      <c r="AB28" s="662"/>
      <c r="AC28" s="662"/>
      <c r="AD28" s="663" t="s">
        <v>224</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449226</v>
      </c>
      <c r="CS28" s="660"/>
      <c r="CT28" s="660"/>
      <c r="CU28" s="660"/>
      <c r="CV28" s="660"/>
      <c r="CW28" s="660"/>
      <c r="CX28" s="660"/>
      <c r="CY28" s="661"/>
      <c r="CZ28" s="664">
        <v>11.3</v>
      </c>
      <c r="DA28" s="693"/>
      <c r="DB28" s="693"/>
      <c r="DC28" s="697"/>
      <c r="DD28" s="668">
        <v>447819</v>
      </c>
      <c r="DE28" s="660"/>
      <c r="DF28" s="660"/>
      <c r="DG28" s="660"/>
      <c r="DH28" s="660"/>
      <c r="DI28" s="660"/>
      <c r="DJ28" s="660"/>
      <c r="DK28" s="661"/>
      <c r="DL28" s="668">
        <v>447819</v>
      </c>
      <c r="DM28" s="660"/>
      <c r="DN28" s="660"/>
      <c r="DO28" s="660"/>
      <c r="DP28" s="660"/>
      <c r="DQ28" s="660"/>
      <c r="DR28" s="660"/>
      <c r="DS28" s="660"/>
      <c r="DT28" s="660"/>
      <c r="DU28" s="660"/>
      <c r="DV28" s="661"/>
      <c r="DW28" s="664">
        <v>16.399999999999999</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223330</v>
      </c>
      <c r="S29" s="660"/>
      <c r="T29" s="660"/>
      <c r="U29" s="660"/>
      <c r="V29" s="660"/>
      <c r="W29" s="660"/>
      <c r="X29" s="660"/>
      <c r="Y29" s="661"/>
      <c r="Z29" s="662">
        <v>5.3</v>
      </c>
      <c r="AA29" s="662"/>
      <c r="AB29" s="662"/>
      <c r="AC29" s="662"/>
      <c r="AD29" s="663" t="s">
        <v>166</v>
      </c>
      <c r="AE29" s="663"/>
      <c r="AF29" s="663"/>
      <c r="AG29" s="663"/>
      <c r="AH29" s="663"/>
      <c r="AI29" s="663"/>
      <c r="AJ29" s="663"/>
      <c r="AK29" s="663"/>
      <c r="AL29" s="664" t="s">
        <v>224</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449226</v>
      </c>
      <c r="CS29" s="695"/>
      <c r="CT29" s="695"/>
      <c r="CU29" s="695"/>
      <c r="CV29" s="695"/>
      <c r="CW29" s="695"/>
      <c r="CX29" s="695"/>
      <c r="CY29" s="696"/>
      <c r="CZ29" s="664">
        <v>11.3</v>
      </c>
      <c r="DA29" s="693"/>
      <c r="DB29" s="693"/>
      <c r="DC29" s="697"/>
      <c r="DD29" s="668">
        <v>447819</v>
      </c>
      <c r="DE29" s="695"/>
      <c r="DF29" s="695"/>
      <c r="DG29" s="695"/>
      <c r="DH29" s="695"/>
      <c r="DI29" s="695"/>
      <c r="DJ29" s="695"/>
      <c r="DK29" s="696"/>
      <c r="DL29" s="668">
        <v>447819</v>
      </c>
      <c r="DM29" s="695"/>
      <c r="DN29" s="695"/>
      <c r="DO29" s="695"/>
      <c r="DP29" s="695"/>
      <c r="DQ29" s="695"/>
      <c r="DR29" s="695"/>
      <c r="DS29" s="695"/>
      <c r="DT29" s="695"/>
      <c r="DU29" s="695"/>
      <c r="DV29" s="696"/>
      <c r="DW29" s="664">
        <v>16.399999999999999</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11772</v>
      </c>
      <c r="S30" s="660"/>
      <c r="T30" s="660"/>
      <c r="U30" s="660"/>
      <c r="V30" s="660"/>
      <c r="W30" s="660"/>
      <c r="X30" s="660"/>
      <c r="Y30" s="661"/>
      <c r="Z30" s="662">
        <v>0.3</v>
      </c>
      <c r="AA30" s="662"/>
      <c r="AB30" s="662"/>
      <c r="AC30" s="662"/>
      <c r="AD30" s="663">
        <v>5487</v>
      </c>
      <c r="AE30" s="663"/>
      <c r="AF30" s="663"/>
      <c r="AG30" s="663"/>
      <c r="AH30" s="663"/>
      <c r="AI30" s="663"/>
      <c r="AJ30" s="663"/>
      <c r="AK30" s="663"/>
      <c r="AL30" s="664">
        <v>0.2</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98.5</v>
      </c>
      <c r="BH30" s="720"/>
      <c r="BI30" s="720"/>
      <c r="BJ30" s="720"/>
      <c r="BK30" s="720"/>
      <c r="BL30" s="720"/>
      <c r="BM30" s="654">
        <v>88.3</v>
      </c>
      <c r="BN30" s="720"/>
      <c r="BO30" s="720"/>
      <c r="BP30" s="720"/>
      <c r="BQ30" s="721"/>
      <c r="BR30" s="719">
        <v>98.4</v>
      </c>
      <c r="BS30" s="720"/>
      <c r="BT30" s="720"/>
      <c r="BU30" s="720"/>
      <c r="BV30" s="720"/>
      <c r="BW30" s="720"/>
      <c r="BX30" s="654">
        <v>88.6</v>
      </c>
      <c r="BY30" s="720"/>
      <c r="BZ30" s="720"/>
      <c r="CA30" s="720"/>
      <c r="CB30" s="721"/>
      <c r="CD30" s="724"/>
      <c r="CE30" s="725"/>
      <c r="CF30" s="674" t="s">
        <v>302</v>
      </c>
      <c r="CG30" s="675"/>
      <c r="CH30" s="675"/>
      <c r="CI30" s="675"/>
      <c r="CJ30" s="675"/>
      <c r="CK30" s="675"/>
      <c r="CL30" s="675"/>
      <c r="CM30" s="675"/>
      <c r="CN30" s="675"/>
      <c r="CO30" s="675"/>
      <c r="CP30" s="675"/>
      <c r="CQ30" s="676"/>
      <c r="CR30" s="659">
        <v>429824</v>
      </c>
      <c r="CS30" s="660"/>
      <c r="CT30" s="660"/>
      <c r="CU30" s="660"/>
      <c r="CV30" s="660"/>
      <c r="CW30" s="660"/>
      <c r="CX30" s="660"/>
      <c r="CY30" s="661"/>
      <c r="CZ30" s="664">
        <v>10.8</v>
      </c>
      <c r="DA30" s="693"/>
      <c r="DB30" s="693"/>
      <c r="DC30" s="697"/>
      <c r="DD30" s="668">
        <v>428417</v>
      </c>
      <c r="DE30" s="660"/>
      <c r="DF30" s="660"/>
      <c r="DG30" s="660"/>
      <c r="DH30" s="660"/>
      <c r="DI30" s="660"/>
      <c r="DJ30" s="660"/>
      <c r="DK30" s="661"/>
      <c r="DL30" s="668">
        <v>428417</v>
      </c>
      <c r="DM30" s="660"/>
      <c r="DN30" s="660"/>
      <c r="DO30" s="660"/>
      <c r="DP30" s="660"/>
      <c r="DQ30" s="660"/>
      <c r="DR30" s="660"/>
      <c r="DS30" s="660"/>
      <c r="DT30" s="660"/>
      <c r="DU30" s="660"/>
      <c r="DV30" s="661"/>
      <c r="DW30" s="664">
        <v>15.7</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30770</v>
      </c>
      <c r="S31" s="660"/>
      <c r="T31" s="660"/>
      <c r="U31" s="660"/>
      <c r="V31" s="660"/>
      <c r="W31" s="660"/>
      <c r="X31" s="660"/>
      <c r="Y31" s="661"/>
      <c r="Z31" s="662">
        <v>0.7</v>
      </c>
      <c r="AA31" s="662"/>
      <c r="AB31" s="662"/>
      <c r="AC31" s="662"/>
      <c r="AD31" s="663" t="s">
        <v>166</v>
      </c>
      <c r="AE31" s="663"/>
      <c r="AF31" s="663"/>
      <c r="AG31" s="663"/>
      <c r="AH31" s="663"/>
      <c r="AI31" s="663"/>
      <c r="AJ31" s="663"/>
      <c r="AK31" s="663"/>
      <c r="AL31" s="664" t="s">
        <v>224</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98.9</v>
      </c>
      <c r="BH31" s="695"/>
      <c r="BI31" s="695"/>
      <c r="BJ31" s="695"/>
      <c r="BK31" s="695"/>
      <c r="BL31" s="695"/>
      <c r="BM31" s="665">
        <v>95.7</v>
      </c>
      <c r="BN31" s="717"/>
      <c r="BO31" s="717"/>
      <c r="BP31" s="717"/>
      <c r="BQ31" s="718"/>
      <c r="BR31" s="716">
        <v>98.4</v>
      </c>
      <c r="BS31" s="695"/>
      <c r="BT31" s="695"/>
      <c r="BU31" s="695"/>
      <c r="BV31" s="695"/>
      <c r="BW31" s="695"/>
      <c r="BX31" s="665">
        <v>95.9</v>
      </c>
      <c r="BY31" s="717"/>
      <c r="BZ31" s="717"/>
      <c r="CA31" s="717"/>
      <c r="CB31" s="718"/>
      <c r="CD31" s="724"/>
      <c r="CE31" s="725"/>
      <c r="CF31" s="674" t="s">
        <v>306</v>
      </c>
      <c r="CG31" s="675"/>
      <c r="CH31" s="675"/>
      <c r="CI31" s="675"/>
      <c r="CJ31" s="675"/>
      <c r="CK31" s="675"/>
      <c r="CL31" s="675"/>
      <c r="CM31" s="675"/>
      <c r="CN31" s="675"/>
      <c r="CO31" s="675"/>
      <c r="CP31" s="675"/>
      <c r="CQ31" s="676"/>
      <c r="CR31" s="659">
        <v>19402</v>
      </c>
      <c r="CS31" s="695"/>
      <c r="CT31" s="695"/>
      <c r="CU31" s="695"/>
      <c r="CV31" s="695"/>
      <c r="CW31" s="695"/>
      <c r="CX31" s="695"/>
      <c r="CY31" s="696"/>
      <c r="CZ31" s="664">
        <v>0.5</v>
      </c>
      <c r="DA31" s="693"/>
      <c r="DB31" s="693"/>
      <c r="DC31" s="697"/>
      <c r="DD31" s="668">
        <v>19402</v>
      </c>
      <c r="DE31" s="695"/>
      <c r="DF31" s="695"/>
      <c r="DG31" s="695"/>
      <c r="DH31" s="695"/>
      <c r="DI31" s="695"/>
      <c r="DJ31" s="695"/>
      <c r="DK31" s="696"/>
      <c r="DL31" s="668">
        <v>19402</v>
      </c>
      <c r="DM31" s="695"/>
      <c r="DN31" s="695"/>
      <c r="DO31" s="695"/>
      <c r="DP31" s="695"/>
      <c r="DQ31" s="695"/>
      <c r="DR31" s="695"/>
      <c r="DS31" s="695"/>
      <c r="DT31" s="695"/>
      <c r="DU31" s="695"/>
      <c r="DV31" s="696"/>
      <c r="DW31" s="664">
        <v>0.7</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17036</v>
      </c>
      <c r="S32" s="660"/>
      <c r="T32" s="660"/>
      <c r="U32" s="660"/>
      <c r="V32" s="660"/>
      <c r="W32" s="660"/>
      <c r="X32" s="660"/>
      <c r="Y32" s="661"/>
      <c r="Z32" s="662">
        <v>0.4</v>
      </c>
      <c r="AA32" s="662"/>
      <c r="AB32" s="662"/>
      <c r="AC32" s="662"/>
      <c r="AD32" s="663" t="s">
        <v>224</v>
      </c>
      <c r="AE32" s="663"/>
      <c r="AF32" s="663"/>
      <c r="AG32" s="663"/>
      <c r="AH32" s="663"/>
      <c r="AI32" s="663"/>
      <c r="AJ32" s="663"/>
      <c r="AK32" s="663"/>
      <c r="AL32" s="664" t="s">
        <v>224</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v>
      </c>
      <c r="BH32" s="729"/>
      <c r="BI32" s="729"/>
      <c r="BJ32" s="729"/>
      <c r="BK32" s="729"/>
      <c r="BL32" s="729"/>
      <c r="BM32" s="730">
        <v>81</v>
      </c>
      <c r="BN32" s="729"/>
      <c r="BO32" s="729"/>
      <c r="BP32" s="729"/>
      <c r="BQ32" s="731"/>
      <c r="BR32" s="728">
        <v>98.2</v>
      </c>
      <c r="BS32" s="729"/>
      <c r="BT32" s="729"/>
      <c r="BU32" s="729"/>
      <c r="BV32" s="729"/>
      <c r="BW32" s="729"/>
      <c r="BX32" s="730">
        <v>81.099999999999994</v>
      </c>
      <c r="BY32" s="729"/>
      <c r="BZ32" s="729"/>
      <c r="CA32" s="729"/>
      <c r="CB32" s="731"/>
      <c r="CD32" s="726"/>
      <c r="CE32" s="727"/>
      <c r="CF32" s="674" t="s">
        <v>309</v>
      </c>
      <c r="CG32" s="675"/>
      <c r="CH32" s="675"/>
      <c r="CI32" s="675"/>
      <c r="CJ32" s="675"/>
      <c r="CK32" s="675"/>
      <c r="CL32" s="675"/>
      <c r="CM32" s="675"/>
      <c r="CN32" s="675"/>
      <c r="CO32" s="675"/>
      <c r="CP32" s="675"/>
      <c r="CQ32" s="676"/>
      <c r="CR32" s="659" t="s">
        <v>166</v>
      </c>
      <c r="CS32" s="660"/>
      <c r="CT32" s="660"/>
      <c r="CU32" s="660"/>
      <c r="CV32" s="660"/>
      <c r="CW32" s="660"/>
      <c r="CX32" s="660"/>
      <c r="CY32" s="661"/>
      <c r="CZ32" s="664" t="s">
        <v>166</v>
      </c>
      <c r="DA32" s="693"/>
      <c r="DB32" s="693"/>
      <c r="DC32" s="697"/>
      <c r="DD32" s="668" t="s">
        <v>224</v>
      </c>
      <c r="DE32" s="660"/>
      <c r="DF32" s="660"/>
      <c r="DG32" s="660"/>
      <c r="DH32" s="660"/>
      <c r="DI32" s="660"/>
      <c r="DJ32" s="660"/>
      <c r="DK32" s="661"/>
      <c r="DL32" s="668" t="s">
        <v>166</v>
      </c>
      <c r="DM32" s="660"/>
      <c r="DN32" s="660"/>
      <c r="DO32" s="660"/>
      <c r="DP32" s="660"/>
      <c r="DQ32" s="660"/>
      <c r="DR32" s="660"/>
      <c r="DS32" s="660"/>
      <c r="DT32" s="660"/>
      <c r="DU32" s="660"/>
      <c r="DV32" s="661"/>
      <c r="DW32" s="664" t="s">
        <v>166</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208832</v>
      </c>
      <c r="S33" s="660"/>
      <c r="T33" s="660"/>
      <c r="U33" s="660"/>
      <c r="V33" s="660"/>
      <c r="W33" s="660"/>
      <c r="X33" s="660"/>
      <c r="Y33" s="661"/>
      <c r="Z33" s="662">
        <v>5</v>
      </c>
      <c r="AA33" s="662"/>
      <c r="AB33" s="662"/>
      <c r="AC33" s="662"/>
      <c r="AD33" s="663" t="s">
        <v>224</v>
      </c>
      <c r="AE33" s="663"/>
      <c r="AF33" s="663"/>
      <c r="AG33" s="663"/>
      <c r="AH33" s="663"/>
      <c r="AI33" s="663"/>
      <c r="AJ33" s="663"/>
      <c r="AK33" s="663"/>
      <c r="AL33" s="664" t="s">
        <v>166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1949757</v>
      </c>
      <c r="CS33" s="695"/>
      <c r="CT33" s="695"/>
      <c r="CU33" s="695"/>
      <c r="CV33" s="695"/>
      <c r="CW33" s="695"/>
      <c r="CX33" s="695"/>
      <c r="CY33" s="696"/>
      <c r="CZ33" s="664">
        <v>49.1</v>
      </c>
      <c r="DA33" s="693"/>
      <c r="DB33" s="693"/>
      <c r="DC33" s="697"/>
      <c r="DD33" s="668">
        <v>1547492</v>
      </c>
      <c r="DE33" s="695"/>
      <c r="DF33" s="695"/>
      <c r="DG33" s="695"/>
      <c r="DH33" s="695"/>
      <c r="DI33" s="695"/>
      <c r="DJ33" s="695"/>
      <c r="DK33" s="696"/>
      <c r="DL33" s="668">
        <v>1006199</v>
      </c>
      <c r="DM33" s="695"/>
      <c r="DN33" s="695"/>
      <c r="DO33" s="695"/>
      <c r="DP33" s="695"/>
      <c r="DQ33" s="695"/>
      <c r="DR33" s="695"/>
      <c r="DS33" s="695"/>
      <c r="DT33" s="695"/>
      <c r="DU33" s="695"/>
      <c r="DV33" s="696"/>
      <c r="DW33" s="664">
        <v>36.799999999999997</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128152</v>
      </c>
      <c r="S34" s="660"/>
      <c r="T34" s="660"/>
      <c r="U34" s="660"/>
      <c r="V34" s="660"/>
      <c r="W34" s="660"/>
      <c r="X34" s="660"/>
      <c r="Y34" s="661"/>
      <c r="Z34" s="662">
        <v>3.1</v>
      </c>
      <c r="AA34" s="662"/>
      <c r="AB34" s="662"/>
      <c r="AC34" s="662"/>
      <c r="AD34" s="663">
        <v>2485</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744369</v>
      </c>
      <c r="CS34" s="660"/>
      <c r="CT34" s="660"/>
      <c r="CU34" s="660"/>
      <c r="CV34" s="660"/>
      <c r="CW34" s="660"/>
      <c r="CX34" s="660"/>
      <c r="CY34" s="661"/>
      <c r="CZ34" s="664">
        <v>18.7</v>
      </c>
      <c r="DA34" s="693"/>
      <c r="DB34" s="693"/>
      <c r="DC34" s="697"/>
      <c r="DD34" s="668">
        <v>558722</v>
      </c>
      <c r="DE34" s="660"/>
      <c r="DF34" s="660"/>
      <c r="DG34" s="660"/>
      <c r="DH34" s="660"/>
      <c r="DI34" s="660"/>
      <c r="DJ34" s="660"/>
      <c r="DK34" s="661"/>
      <c r="DL34" s="668">
        <v>388103</v>
      </c>
      <c r="DM34" s="660"/>
      <c r="DN34" s="660"/>
      <c r="DO34" s="660"/>
      <c r="DP34" s="660"/>
      <c r="DQ34" s="660"/>
      <c r="DR34" s="660"/>
      <c r="DS34" s="660"/>
      <c r="DT34" s="660"/>
      <c r="DU34" s="660"/>
      <c r="DV34" s="661"/>
      <c r="DW34" s="664">
        <v>14.2</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366100</v>
      </c>
      <c r="S35" s="660"/>
      <c r="T35" s="660"/>
      <c r="U35" s="660"/>
      <c r="V35" s="660"/>
      <c r="W35" s="660"/>
      <c r="X35" s="660"/>
      <c r="Y35" s="661"/>
      <c r="Z35" s="662">
        <v>8.6999999999999993</v>
      </c>
      <c r="AA35" s="662"/>
      <c r="AB35" s="662"/>
      <c r="AC35" s="662"/>
      <c r="AD35" s="663" t="s">
        <v>166</v>
      </c>
      <c r="AE35" s="663"/>
      <c r="AF35" s="663"/>
      <c r="AG35" s="663"/>
      <c r="AH35" s="663"/>
      <c r="AI35" s="663"/>
      <c r="AJ35" s="663"/>
      <c r="AK35" s="663"/>
      <c r="AL35" s="664" t="s">
        <v>166</v>
      </c>
      <c r="AM35" s="665"/>
      <c r="AN35" s="665"/>
      <c r="AO35" s="666"/>
      <c r="AP35" s="214"/>
      <c r="AQ35" s="732" t="s">
        <v>317</v>
      </c>
      <c r="AR35" s="733"/>
      <c r="AS35" s="733"/>
      <c r="AT35" s="733"/>
      <c r="AU35" s="733"/>
      <c r="AV35" s="733"/>
      <c r="AW35" s="733"/>
      <c r="AX35" s="733"/>
      <c r="AY35" s="734"/>
      <c r="AZ35" s="648">
        <v>472212</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48414</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66311</v>
      </c>
      <c r="CS35" s="695"/>
      <c r="CT35" s="695"/>
      <c r="CU35" s="695"/>
      <c r="CV35" s="695"/>
      <c r="CW35" s="695"/>
      <c r="CX35" s="695"/>
      <c r="CY35" s="696"/>
      <c r="CZ35" s="664">
        <v>1.7</v>
      </c>
      <c r="DA35" s="693"/>
      <c r="DB35" s="693"/>
      <c r="DC35" s="697"/>
      <c r="DD35" s="668">
        <v>58045</v>
      </c>
      <c r="DE35" s="695"/>
      <c r="DF35" s="695"/>
      <c r="DG35" s="695"/>
      <c r="DH35" s="695"/>
      <c r="DI35" s="695"/>
      <c r="DJ35" s="695"/>
      <c r="DK35" s="696"/>
      <c r="DL35" s="668">
        <v>48388</v>
      </c>
      <c r="DM35" s="695"/>
      <c r="DN35" s="695"/>
      <c r="DO35" s="695"/>
      <c r="DP35" s="695"/>
      <c r="DQ35" s="695"/>
      <c r="DR35" s="695"/>
      <c r="DS35" s="695"/>
      <c r="DT35" s="695"/>
      <c r="DU35" s="695"/>
      <c r="DV35" s="696"/>
      <c r="DW35" s="664">
        <v>1.8</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166</v>
      </c>
      <c r="AA36" s="662"/>
      <c r="AB36" s="662"/>
      <c r="AC36" s="662"/>
      <c r="AD36" s="663" t="s">
        <v>238</v>
      </c>
      <c r="AE36" s="663"/>
      <c r="AF36" s="663"/>
      <c r="AG36" s="663"/>
      <c r="AH36" s="663"/>
      <c r="AI36" s="663"/>
      <c r="AJ36" s="663"/>
      <c r="AK36" s="663"/>
      <c r="AL36" s="664" t="s">
        <v>224</v>
      </c>
      <c r="AM36" s="665"/>
      <c r="AN36" s="665"/>
      <c r="AO36" s="666"/>
      <c r="AQ36" s="736" t="s">
        <v>321</v>
      </c>
      <c r="AR36" s="737"/>
      <c r="AS36" s="737"/>
      <c r="AT36" s="737"/>
      <c r="AU36" s="737"/>
      <c r="AV36" s="737"/>
      <c r="AW36" s="737"/>
      <c r="AX36" s="737"/>
      <c r="AY36" s="738"/>
      <c r="AZ36" s="659">
        <v>195374</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37022</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529479</v>
      </c>
      <c r="CS36" s="660"/>
      <c r="CT36" s="660"/>
      <c r="CU36" s="660"/>
      <c r="CV36" s="660"/>
      <c r="CW36" s="660"/>
      <c r="CX36" s="660"/>
      <c r="CY36" s="661"/>
      <c r="CZ36" s="664">
        <v>13.3</v>
      </c>
      <c r="DA36" s="693"/>
      <c r="DB36" s="693"/>
      <c r="DC36" s="697"/>
      <c r="DD36" s="668">
        <v>398091</v>
      </c>
      <c r="DE36" s="660"/>
      <c r="DF36" s="660"/>
      <c r="DG36" s="660"/>
      <c r="DH36" s="660"/>
      <c r="DI36" s="660"/>
      <c r="DJ36" s="660"/>
      <c r="DK36" s="661"/>
      <c r="DL36" s="668">
        <v>241543</v>
      </c>
      <c r="DM36" s="660"/>
      <c r="DN36" s="660"/>
      <c r="DO36" s="660"/>
      <c r="DP36" s="660"/>
      <c r="DQ36" s="660"/>
      <c r="DR36" s="660"/>
      <c r="DS36" s="660"/>
      <c r="DT36" s="660"/>
      <c r="DU36" s="660"/>
      <c r="DV36" s="661"/>
      <c r="DW36" s="664">
        <v>8.8000000000000007</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115000</v>
      </c>
      <c r="S37" s="660"/>
      <c r="T37" s="660"/>
      <c r="U37" s="660"/>
      <c r="V37" s="660"/>
      <c r="W37" s="660"/>
      <c r="X37" s="660"/>
      <c r="Y37" s="661"/>
      <c r="Z37" s="662">
        <v>2.7</v>
      </c>
      <c r="AA37" s="662"/>
      <c r="AB37" s="662"/>
      <c r="AC37" s="662"/>
      <c r="AD37" s="663" t="s">
        <v>166</v>
      </c>
      <c r="AE37" s="663"/>
      <c r="AF37" s="663"/>
      <c r="AG37" s="663"/>
      <c r="AH37" s="663"/>
      <c r="AI37" s="663"/>
      <c r="AJ37" s="663"/>
      <c r="AK37" s="663"/>
      <c r="AL37" s="664" t="s">
        <v>166</v>
      </c>
      <c r="AM37" s="665"/>
      <c r="AN37" s="665"/>
      <c r="AO37" s="666"/>
      <c r="AQ37" s="736" t="s">
        <v>325</v>
      </c>
      <c r="AR37" s="737"/>
      <c r="AS37" s="737"/>
      <c r="AT37" s="737"/>
      <c r="AU37" s="737"/>
      <c r="AV37" s="737"/>
      <c r="AW37" s="737"/>
      <c r="AX37" s="737"/>
      <c r="AY37" s="738"/>
      <c r="AZ37" s="659">
        <v>18989</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1007</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59738</v>
      </c>
      <c r="CS37" s="695"/>
      <c r="CT37" s="695"/>
      <c r="CU37" s="695"/>
      <c r="CV37" s="695"/>
      <c r="CW37" s="695"/>
      <c r="CX37" s="695"/>
      <c r="CY37" s="696"/>
      <c r="CZ37" s="664">
        <v>1.5</v>
      </c>
      <c r="DA37" s="693"/>
      <c r="DB37" s="693"/>
      <c r="DC37" s="697"/>
      <c r="DD37" s="668">
        <v>58476</v>
      </c>
      <c r="DE37" s="695"/>
      <c r="DF37" s="695"/>
      <c r="DG37" s="695"/>
      <c r="DH37" s="695"/>
      <c r="DI37" s="695"/>
      <c r="DJ37" s="695"/>
      <c r="DK37" s="696"/>
      <c r="DL37" s="668">
        <v>30026</v>
      </c>
      <c r="DM37" s="695"/>
      <c r="DN37" s="695"/>
      <c r="DO37" s="695"/>
      <c r="DP37" s="695"/>
      <c r="DQ37" s="695"/>
      <c r="DR37" s="695"/>
      <c r="DS37" s="695"/>
      <c r="DT37" s="695"/>
      <c r="DU37" s="695"/>
      <c r="DV37" s="696"/>
      <c r="DW37" s="664">
        <v>1.1000000000000001</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4197082</v>
      </c>
      <c r="S38" s="740"/>
      <c r="T38" s="740"/>
      <c r="U38" s="740"/>
      <c r="V38" s="740"/>
      <c r="W38" s="740"/>
      <c r="X38" s="740"/>
      <c r="Y38" s="741"/>
      <c r="Z38" s="742">
        <v>100</v>
      </c>
      <c r="AA38" s="742"/>
      <c r="AB38" s="742"/>
      <c r="AC38" s="742"/>
      <c r="AD38" s="743">
        <v>2621919</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224</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1772</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453223</v>
      </c>
      <c r="CS38" s="660"/>
      <c r="CT38" s="660"/>
      <c r="CU38" s="660"/>
      <c r="CV38" s="660"/>
      <c r="CW38" s="660"/>
      <c r="CX38" s="660"/>
      <c r="CY38" s="661"/>
      <c r="CZ38" s="664">
        <v>11.4</v>
      </c>
      <c r="DA38" s="693"/>
      <c r="DB38" s="693"/>
      <c r="DC38" s="697"/>
      <c r="DD38" s="668">
        <v>414914</v>
      </c>
      <c r="DE38" s="660"/>
      <c r="DF38" s="660"/>
      <c r="DG38" s="660"/>
      <c r="DH38" s="660"/>
      <c r="DI38" s="660"/>
      <c r="DJ38" s="660"/>
      <c r="DK38" s="661"/>
      <c r="DL38" s="668">
        <v>328165</v>
      </c>
      <c r="DM38" s="660"/>
      <c r="DN38" s="660"/>
      <c r="DO38" s="660"/>
      <c r="DP38" s="660"/>
      <c r="DQ38" s="660"/>
      <c r="DR38" s="660"/>
      <c r="DS38" s="660"/>
      <c r="DT38" s="660"/>
      <c r="DU38" s="660"/>
      <c r="DV38" s="661"/>
      <c r="DW38" s="664">
        <v>12</v>
      </c>
      <c r="DX38" s="693"/>
      <c r="DY38" s="693"/>
      <c r="DZ38" s="693"/>
      <c r="EA38" s="693"/>
      <c r="EB38" s="693"/>
      <c r="EC38" s="694"/>
    </row>
    <row r="39" spans="2:133" ht="11.25" customHeight="1">
      <c r="AQ39" s="736" t="s">
        <v>332</v>
      </c>
      <c r="AR39" s="737"/>
      <c r="AS39" s="737"/>
      <c r="AT39" s="737"/>
      <c r="AU39" s="737"/>
      <c r="AV39" s="737"/>
      <c r="AW39" s="737"/>
      <c r="AX39" s="737"/>
      <c r="AY39" s="738"/>
      <c r="AZ39" s="659" t="s">
        <v>238</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103</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121375</v>
      </c>
      <c r="CS39" s="695"/>
      <c r="CT39" s="695"/>
      <c r="CU39" s="695"/>
      <c r="CV39" s="695"/>
      <c r="CW39" s="695"/>
      <c r="CX39" s="695"/>
      <c r="CY39" s="696"/>
      <c r="CZ39" s="664">
        <v>3.1</v>
      </c>
      <c r="DA39" s="693"/>
      <c r="DB39" s="693"/>
      <c r="DC39" s="697"/>
      <c r="DD39" s="668">
        <v>117720</v>
      </c>
      <c r="DE39" s="695"/>
      <c r="DF39" s="695"/>
      <c r="DG39" s="695"/>
      <c r="DH39" s="695"/>
      <c r="DI39" s="695"/>
      <c r="DJ39" s="695"/>
      <c r="DK39" s="696"/>
      <c r="DL39" s="668" t="s">
        <v>224</v>
      </c>
      <c r="DM39" s="695"/>
      <c r="DN39" s="695"/>
      <c r="DO39" s="695"/>
      <c r="DP39" s="695"/>
      <c r="DQ39" s="695"/>
      <c r="DR39" s="695"/>
      <c r="DS39" s="695"/>
      <c r="DT39" s="695"/>
      <c r="DU39" s="695"/>
      <c r="DV39" s="696"/>
      <c r="DW39" s="664" t="s">
        <v>166</v>
      </c>
      <c r="DX39" s="693"/>
      <c r="DY39" s="693"/>
      <c r="DZ39" s="693"/>
      <c r="EA39" s="693"/>
      <c r="EB39" s="693"/>
      <c r="EC39" s="694"/>
    </row>
    <row r="40" spans="2:133" ht="11.25" customHeight="1">
      <c r="AQ40" s="736" t="s">
        <v>336</v>
      </c>
      <c r="AR40" s="737"/>
      <c r="AS40" s="737"/>
      <c r="AT40" s="737"/>
      <c r="AU40" s="737"/>
      <c r="AV40" s="737"/>
      <c r="AW40" s="737"/>
      <c r="AX40" s="737"/>
      <c r="AY40" s="738"/>
      <c r="AZ40" s="659">
        <v>56211</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121</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35000</v>
      </c>
      <c r="CS40" s="660"/>
      <c r="CT40" s="660"/>
      <c r="CU40" s="660"/>
      <c r="CV40" s="660"/>
      <c r="CW40" s="660"/>
      <c r="CX40" s="660"/>
      <c r="CY40" s="661"/>
      <c r="CZ40" s="664">
        <v>0.9</v>
      </c>
      <c r="DA40" s="693"/>
      <c r="DB40" s="693"/>
      <c r="DC40" s="697"/>
      <c r="DD40" s="668" t="s">
        <v>166</v>
      </c>
      <c r="DE40" s="660"/>
      <c r="DF40" s="660"/>
      <c r="DG40" s="660"/>
      <c r="DH40" s="660"/>
      <c r="DI40" s="660"/>
      <c r="DJ40" s="660"/>
      <c r="DK40" s="661"/>
      <c r="DL40" s="668" t="s">
        <v>224</v>
      </c>
      <c r="DM40" s="660"/>
      <c r="DN40" s="660"/>
      <c r="DO40" s="660"/>
      <c r="DP40" s="660"/>
      <c r="DQ40" s="660"/>
      <c r="DR40" s="660"/>
      <c r="DS40" s="660"/>
      <c r="DT40" s="660"/>
      <c r="DU40" s="660"/>
      <c r="DV40" s="661"/>
      <c r="DW40" s="664" t="s">
        <v>224</v>
      </c>
      <c r="DX40" s="693"/>
      <c r="DY40" s="693"/>
      <c r="DZ40" s="693"/>
      <c r="EA40" s="693"/>
      <c r="EB40" s="693"/>
      <c r="EC40" s="694"/>
    </row>
    <row r="41" spans="2:133" ht="11.25" customHeight="1">
      <c r="AQ41" s="746" t="s">
        <v>339</v>
      </c>
      <c r="AR41" s="747"/>
      <c r="AS41" s="747"/>
      <c r="AT41" s="747"/>
      <c r="AU41" s="747"/>
      <c r="AV41" s="747"/>
      <c r="AW41" s="747"/>
      <c r="AX41" s="747"/>
      <c r="AY41" s="748"/>
      <c r="AZ41" s="739">
        <v>201638</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354</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166</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639702</v>
      </c>
      <c r="CS42" s="660"/>
      <c r="CT42" s="660"/>
      <c r="CU42" s="660"/>
      <c r="CV42" s="660"/>
      <c r="CW42" s="660"/>
      <c r="CX42" s="660"/>
      <c r="CY42" s="661"/>
      <c r="CZ42" s="664">
        <v>16.100000000000001</v>
      </c>
      <c r="DA42" s="665"/>
      <c r="DB42" s="665"/>
      <c r="DC42" s="760"/>
      <c r="DD42" s="668">
        <v>204236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t="s">
        <v>224</v>
      </c>
      <c r="CS43" s="695"/>
      <c r="CT43" s="695"/>
      <c r="CU43" s="695"/>
      <c r="CV43" s="695"/>
      <c r="CW43" s="695"/>
      <c r="CX43" s="695"/>
      <c r="CY43" s="696"/>
      <c r="CZ43" s="664" t="s">
        <v>166</v>
      </c>
      <c r="DA43" s="693"/>
      <c r="DB43" s="693"/>
      <c r="DC43" s="697"/>
      <c r="DD43" s="668" t="s">
        <v>224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297</v>
      </c>
      <c r="CE44" s="772"/>
      <c r="CF44" s="656" t="s">
        <v>347</v>
      </c>
      <c r="CG44" s="657"/>
      <c r="CH44" s="657"/>
      <c r="CI44" s="657"/>
      <c r="CJ44" s="657"/>
      <c r="CK44" s="657"/>
      <c r="CL44" s="657"/>
      <c r="CM44" s="657"/>
      <c r="CN44" s="657"/>
      <c r="CO44" s="657"/>
      <c r="CP44" s="657"/>
      <c r="CQ44" s="658"/>
      <c r="CR44" s="659">
        <v>631824</v>
      </c>
      <c r="CS44" s="660"/>
      <c r="CT44" s="660"/>
      <c r="CU44" s="660"/>
      <c r="CV44" s="660"/>
      <c r="CW44" s="660"/>
      <c r="CX44" s="660"/>
      <c r="CY44" s="661"/>
      <c r="CZ44" s="664">
        <v>15.9</v>
      </c>
      <c r="DA44" s="665"/>
      <c r="DB44" s="665"/>
      <c r="DC44" s="760"/>
      <c r="DD44" s="668">
        <v>202846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311514</v>
      </c>
      <c r="CS45" s="695"/>
      <c r="CT45" s="695"/>
      <c r="CU45" s="695"/>
      <c r="CV45" s="695"/>
      <c r="CW45" s="695"/>
      <c r="CX45" s="695"/>
      <c r="CY45" s="696"/>
      <c r="CZ45" s="664">
        <v>7.8</v>
      </c>
      <c r="DA45" s="693"/>
      <c r="DB45" s="693"/>
      <c r="DC45" s="697"/>
      <c r="DD45" s="668">
        <v>5750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294010</v>
      </c>
      <c r="CS46" s="660"/>
      <c r="CT46" s="660"/>
      <c r="CU46" s="660"/>
      <c r="CV46" s="660"/>
      <c r="CW46" s="660"/>
      <c r="CX46" s="660"/>
      <c r="CY46" s="661"/>
      <c r="CZ46" s="664">
        <v>7.4</v>
      </c>
      <c r="DA46" s="665"/>
      <c r="DB46" s="665"/>
      <c r="DC46" s="760"/>
      <c r="DD46" s="668">
        <v>186696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7878</v>
      </c>
      <c r="CS47" s="695"/>
      <c r="CT47" s="695"/>
      <c r="CU47" s="695"/>
      <c r="CV47" s="695"/>
      <c r="CW47" s="695"/>
      <c r="CX47" s="695"/>
      <c r="CY47" s="696"/>
      <c r="CZ47" s="664">
        <v>0.2</v>
      </c>
      <c r="DA47" s="693"/>
      <c r="DB47" s="693"/>
      <c r="DC47" s="697"/>
      <c r="DD47" s="668">
        <v>1390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224</v>
      </c>
      <c r="CS48" s="660"/>
      <c r="CT48" s="660"/>
      <c r="CU48" s="660"/>
      <c r="CV48" s="660"/>
      <c r="CW48" s="660"/>
      <c r="CX48" s="660"/>
      <c r="CY48" s="661"/>
      <c r="CZ48" s="664" t="s">
        <v>166</v>
      </c>
      <c r="DA48" s="665"/>
      <c r="DB48" s="665"/>
      <c r="DC48" s="760"/>
      <c r="DD48" s="668" t="s">
        <v>224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3973755</v>
      </c>
      <c r="CS49" s="729"/>
      <c r="CT49" s="729"/>
      <c r="CU49" s="729"/>
      <c r="CV49" s="729"/>
      <c r="CW49" s="729"/>
      <c r="CX49" s="729"/>
      <c r="CY49" s="761"/>
      <c r="CZ49" s="744">
        <v>100</v>
      </c>
      <c r="DA49" s="762"/>
      <c r="DB49" s="762"/>
      <c r="DC49" s="763"/>
      <c r="DD49" s="764">
        <v>2878424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ArtntfpnHv+gbGgirVVdYw00OepR3rjeLkC0b3C65aoFgCIH/jwvRxmEbol3HJ/rWDAqhXdZPiCKJapTTQcQ==" saltValue="l2il6SC5jt9GCzIBeWzL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4197</v>
      </c>
      <c r="R7" s="795"/>
      <c r="S7" s="795"/>
      <c r="T7" s="795"/>
      <c r="U7" s="795"/>
      <c r="V7" s="795">
        <v>3974</v>
      </c>
      <c r="W7" s="795"/>
      <c r="X7" s="795"/>
      <c r="Y7" s="795"/>
      <c r="Z7" s="795"/>
      <c r="AA7" s="795">
        <v>223</v>
      </c>
      <c r="AB7" s="795"/>
      <c r="AC7" s="795"/>
      <c r="AD7" s="795"/>
      <c r="AE7" s="796"/>
      <c r="AF7" s="797">
        <v>188</v>
      </c>
      <c r="AG7" s="798"/>
      <c r="AH7" s="798"/>
      <c r="AI7" s="798"/>
      <c r="AJ7" s="799"/>
      <c r="AK7" s="834">
        <v>17</v>
      </c>
      <c r="AL7" s="835"/>
      <c r="AM7" s="835"/>
      <c r="AN7" s="835"/>
      <c r="AO7" s="835"/>
      <c r="AP7" s="835">
        <v>3625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0</v>
      </c>
      <c r="CI7" s="832"/>
      <c r="CJ7" s="832"/>
      <c r="CK7" s="832"/>
      <c r="CL7" s="833"/>
      <c r="CM7" s="831">
        <v>40</v>
      </c>
      <c r="CN7" s="832"/>
      <c r="CO7" s="832"/>
      <c r="CP7" s="832"/>
      <c r="CQ7" s="833"/>
      <c r="CR7" s="831">
        <v>3</v>
      </c>
      <c r="CS7" s="832"/>
      <c r="CT7" s="832"/>
      <c r="CU7" s="832"/>
      <c r="CV7" s="833"/>
      <c r="CW7" s="831" t="s">
        <v>570</v>
      </c>
      <c r="CX7" s="832"/>
      <c r="CY7" s="832"/>
      <c r="CZ7" s="832"/>
      <c r="DA7" s="833"/>
      <c r="DB7" s="831" t="s">
        <v>570</v>
      </c>
      <c r="DC7" s="832"/>
      <c r="DD7" s="832"/>
      <c r="DE7" s="832"/>
      <c r="DF7" s="833"/>
      <c r="DG7" s="831" t="s">
        <v>570</v>
      </c>
      <c r="DH7" s="832"/>
      <c r="DI7" s="832"/>
      <c r="DJ7" s="832"/>
      <c r="DK7" s="833"/>
      <c r="DL7" s="831" t="s">
        <v>571</v>
      </c>
      <c r="DM7" s="832"/>
      <c r="DN7" s="832"/>
      <c r="DO7" s="832"/>
      <c r="DP7" s="833"/>
      <c r="DQ7" s="831" t="s">
        <v>571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4197</v>
      </c>
      <c r="R23" s="854"/>
      <c r="S23" s="854"/>
      <c r="T23" s="854"/>
      <c r="U23" s="854"/>
      <c r="V23" s="854">
        <v>3974</v>
      </c>
      <c r="W23" s="854"/>
      <c r="X23" s="854"/>
      <c r="Y23" s="854"/>
      <c r="Z23" s="854"/>
      <c r="AA23" s="854">
        <v>223</v>
      </c>
      <c r="AB23" s="854"/>
      <c r="AC23" s="854"/>
      <c r="AD23" s="854"/>
      <c r="AE23" s="855"/>
      <c r="AF23" s="856">
        <v>188</v>
      </c>
      <c r="AG23" s="854"/>
      <c r="AH23" s="854"/>
      <c r="AI23" s="854"/>
      <c r="AJ23" s="857"/>
      <c r="AK23" s="858"/>
      <c r="AL23" s="859"/>
      <c r="AM23" s="859"/>
      <c r="AN23" s="859"/>
      <c r="AO23" s="859"/>
      <c r="AP23" s="854">
        <v>3625</v>
      </c>
      <c r="AQ23" s="854"/>
      <c r="AR23" s="854"/>
      <c r="AS23" s="854"/>
      <c r="AT23" s="854"/>
      <c r="AU23" s="860"/>
      <c r="AV23" s="860"/>
      <c r="AW23" s="860"/>
      <c r="AX23" s="860"/>
      <c r="AY23" s="861"/>
      <c r="AZ23" s="869" t="s">
        <v>166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1008</v>
      </c>
      <c r="R28" s="883"/>
      <c r="S28" s="883"/>
      <c r="T28" s="883"/>
      <c r="U28" s="883"/>
      <c r="V28" s="883">
        <v>960</v>
      </c>
      <c r="W28" s="883"/>
      <c r="X28" s="883"/>
      <c r="Y28" s="883"/>
      <c r="Z28" s="883"/>
      <c r="AA28" s="883">
        <v>48</v>
      </c>
      <c r="AB28" s="883"/>
      <c r="AC28" s="883"/>
      <c r="AD28" s="883"/>
      <c r="AE28" s="884"/>
      <c r="AF28" s="885">
        <v>48</v>
      </c>
      <c r="AG28" s="883"/>
      <c r="AH28" s="883"/>
      <c r="AI28" s="883"/>
      <c r="AJ28" s="886"/>
      <c r="AK28" s="887">
        <v>43</v>
      </c>
      <c r="AL28" s="878"/>
      <c r="AM28" s="878"/>
      <c r="AN28" s="878"/>
      <c r="AO28" s="878"/>
      <c r="AP28" s="878" t="s">
        <v>570</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72</v>
      </c>
      <c r="R29" s="819"/>
      <c r="S29" s="819"/>
      <c r="T29" s="819"/>
      <c r="U29" s="819"/>
      <c r="V29" s="819">
        <v>66</v>
      </c>
      <c r="W29" s="819"/>
      <c r="X29" s="819"/>
      <c r="Y29" s="819"/>
      <c r="Z29" s="819"/>
      <c r="AA29" s="819">
        <v>6</v>
      </c>
      <c r="AB29" s="819"/>
      <c r="AC29" s="819"/>
      <c r="AD29" s="819"/>
      <c r="AE29" s="820"/>
      <c r="AF29" s="821">
        <v>6</v>
      </c>
      <c r="AG29" s="822"/>
      <c r="AH29" s="822"/>
      <c r="AI29" s="822"/>
      <c r="AJ29" s="823"/>
      <c r="AK29" s="890">
        <v>13</v>
      </c>
      <c r="AL29" s="891"/>
      <c r="AM29" s="891"/>
      <c r="AN29" s="891"/>
      <c r="AO29" s="891"/>
      <c r="AP29" s="891">
        <v>68</v>
      </c>
      <c r="AQ29" s="891"/>
      <c r="AR29" s="891"/>
      <c r="AS29" s="891"/>
      <c r="AT29" s="891"/>
      <c r="AU29" s="891" t="s">
        <v>573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737</v>
      </c>
      <c r="R30" s="819"/>
      <c r="S30" s="819"/>
      <c r="T30" s="819"/>
      <c r="U30" s="819"/>
      <c r="V30" s="819">
        <v>693</v>
      </c>
      <c r="W30" s="819"/>
      <c r="X30" s="819"/>
      <c r="Y30" s="819"/>
      <c r="Z30" s="819"/>
      <c r="AA30" s="819">
        <v>44</v>
      </c>
      <c r="AB30" s="819"/>
      <c r="AC30" s="819"/>
      <c r="AD30" s="819"/>
      <c r="AE30" s="820"/>
      <c r="AF30" s="821">
        <v>44</v>
      </c>
      <c r="AG30" s="822"/>
      <c r="AH30" s="822"/>
      <c r="AI30" s="822"/>
      <c r="AJ30" s="823"/>
      <c r="AK30" s="890">
        <v>94</v>
      </c>
      <c r="AL30" s="891"/>
      <c r="AM30" s="891"/>
      <c r="AN30" s="891"/>
      <c r="AO30" s="891"/>
      <c r="AP30" s="891" t="s">
        <v>573</v>
      </c>
      <c r="AQ30" s="891"/>
      <c r="AR30" s="891"/>
      <c r="AS30" s="891"/>
      <c r="AT30" s="891"/>
      <c r="AU30" s="891" t="s">
        <v>574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79</v>
      </c>
      <c r="R31" s="819"/>
      <c r="S31" s="819"/>
      <c r="T31" s="819"/>
      <c r="U31" s="819"/>
      <c r="V31" s="819">
        <v>79</v>
      </c>
      <c r="W31" s="819"/>
      <c r="X31" s="819"/>
      <c r="Y31" s="819"/>
      <c r="Z31" s="819"/>
      <c r="AA31" s="819">
        <v>0</v>
      </c>
      <c r="AB31" s="819"/>
      <c r="AC31" s="819"/>
      <c r="AD31" s="819"/>
      <c r="AE31" s="820"/>
      <c r="AF31" s="821">
        <v>0</v>
      </c>
      <c r="AG31" s="822"/>
      <c r="AH31" s="822"/>
      <c r="AI31" s="822"/>
      <c r="AJ31" s="823"/>
      <c r="AK31" s="890">
        <v>22</v>
      </c>
      <c r="AL31" s="891"/>
      <c r="AM31" s="891"/>
      <c r="AN31" s="891"/>
      <c r="AO31" s="891"/>
      <c r="AP31" s="891" t="s">
        <v>573</v>
      </c>
      <c r="AQ31" s="891"/>
      <c r="AR31" s="891"/>
      <c r="AS31" s="891"/>
      <c r="AT31" s="891"/>
      <c r="AU31" s="891" t="s">
        <v>573</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393</v>
      </c>
      <c r="C32" s="816"/>
      <c r="D32" s="816"/>
      <c r="E32" s="816"/>
      <c r="F32" s="816"/>
      <c r="G32" s="816"/>
      <c r="H32" s="816"/>
      <c r="I32" s="816"/>
      <c r="J32" s="816"/>
      <c r="K32" s="816"/>
      <c r="L32" s="816"/>
      <c r="M32" s="816"/>
      <c r="N32" s="816"/>
      <c r="O32" s="816"/>
      <c r="P32" s="817"/>
      <c r="Q32" s="818">
        <v>135</v>
      </c>
      <c r="R32" s="819"/>
      <c r="S32" s="819"/>
      <c r="T32" s="819"/>
      <c r="U32" s="819"/>
      <c r="V32" s="819">
        <v>125</v>
      </c>
      <c r="W32" s="819"/>
      <c r="X32" s="819"/>
      <c r="Y32" s="819"/>
      <c r="Z32" s="819"/>
      <c r="AA32" s="819">
        <v>10</v>
      </c>
      <c r="AB32" s="819"/>
      <c r="AC32" s="819"/>
      <c r="AD32" s="819"/>
      <c r="AE32" s="820"/>
      <c r="AF32" s="821">
        <v>564</v>
      </c>
      <c r="AG32" s="822"/>
      <c r="AH32" s="822"/>
      <c r="AI32" s="822"/>
      <c r="AJ32" s="823"/>
      <c r="AK32" s="890">
        <v>5</v>
      </c>
      <c r="AL32" s="891"/>
      <c r="AM32" s="891"/>
      <c r="AN32" s="891"/>
      <c r="AO32" s="891"/>
      <c r="AP32" s="891">
        <v>410</v>
      </c>
      <c r="AQ32" s="891"/>
      <c r="AR32" s="891"/>
      <c r="AS32" s="891"/>
      <c r="AT32" s="891"/>
      <c r="AU32" s="891">
        <v>163</v>
      </c>
      <c r="AV32" s="891"/>
      <c r="AW32" s="891"/>
      <c r="AX32" s="891"/>
      <c r="AY32" s="891"/>
      <c r="AZ32" s="892"/>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395</v>
      </c>
      <c r="C33" s="816"/>
      <c r="D33" s="816"/>
      <c r="E33" s="816"/>
      <c r="F33" s="816"/>
      <c r="G33" s="816"/>
      <c r="H33" s="816"/>
      <c r="I33" s="816"/>
      <c r="J33" s="816"/>
      <c r="K33" s="816"/>
      <c r="L33" s="816"/>
      <c r="M33" s="816"/>
      <c r="N33" s="816"/>
      <c r="O33" s="816"/>
      <c r="P33" s="817"/>
      <c r="Q33" s="818">
        <v>109</v>
      </c>
      <c r="R33" s="819"/>
      <c r="S33" s="819"/>
      <c r="T33" s="819"/>
      <c r="U33" s="819"/>
      <c r="V33" s="819">
        <v>98</v>
      </c>
      <c r="W33" s="819"/>
      <c r="X33" s="819"/>
      <c r="Y33" s="819"/>
      <c r="Z33" s="819"/>
      <c r="AA33" s="819">
        <v>11</v>
      </c>
      <c r="AB33" s="819"/>
      <c r="AC33" s="819"/>
      <c r="AD33" s="819"/>
      <c r="AE33" s="820"/>
      <c r="AF33" s="821">
        <v>11</v>
      </c>
      <c r="AG33" s="822"/>
      <c r="AH33" s="822"/>
      <c r="AI33" s="822"/>
      <c r="AJ33" s="823"/>
      <c r="AK33" s="890">
        <v>64</v>
      </c>
      <c r="AL33" s="891"/>
      <c r="AM33" s="891"/>
      <c r="AN33" s="891"/>
      <c r="AO33" s="891"/>
      <c r="AP33" s="891">
        <v>366</v>
      </c>
      <c r="AQ33" s="891"/>
      <c r="AR33" s="891"/>
      <c r="AS33" s="891"/>
      <c r="AT33" s="891"/>
      <c r="AU33" s="891">
        <v>351</v>
      </c>
      <c r="AV33" s="891"/>
      <c r="AW33" s="891"/>
      <c r="AX33" s="891"/>
      <c r="AY33" s="891"/>
      <c r="AZ33" s="892"/>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226</v>
      </c>
      <c r="R34" s="819"/>
      <c r="S34" s="819"/>
      <c r="T34" s="819"/>
      <c r="U34" s="819"/>
      <c r="V34" s="819">
        <v>202</v>
      </c>
      <c r="W34" s="819"/>
      <c r="X34" s="819"/>
      <c r="Y34" s="819"/>
      <c r="Z34" s="819"/>
      <c r="AA34" s="819">
        <v>24</v>
      </c>
      <c r="AB34" s="819"/>
      <c r="AC34" s="819"/>
      <c r="AD34" s="819"/>
      <c r="AE34" s="820"/>
      <c r="AF34" s="821">
        <v>19</v>
      </c>
      <c r="AG34" s="822"/>
      <c r="AH34" s="822"/>
      <c r="AI34" s="822"/>
      <c r="AJ34" s="823"/>
      <c r="AK34" s="890">
        <v>131</v>
      </c>
      <c r="AL34" s="891"/>
      <c r="AM34" s="891"/>
      <c r="AN34" s="891"/>
      <c r="AO34" s="891"/>
      <c r="AP34" s="891">
        <v>1091</v>
      </c>
      <c r="AQ34" s="891"/>
      <c r="AR34" s="891"/>
      <c r="AS34" s="891"/>
      <c r="AT34" s="891"/>
      <c r="AU34" s="891">
        <v>984</v>
      </c>
      <c r="AV34" s="891"/>
      <c r="AW34" s="891"/>
      <c r="AX34" s="891"/>
      <c r="AY34" s="891"/>
      <c r="AZ34" s="892"/>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398</v>
      </c>
      <c r="C35" s="816"/>
      <c r="D35" s="816"/>
      <c r="E35" s="816"/>
      <c r="F35" s="816"/>
      <c r="G35" s="816"/>
      <c r="H35" s="816"/>
      <c r="I35" s="816"/>
      <c r="J35" s="816"/>
      <c r="K35" s="816"/>
      <c r="L35" s="816"/>
      <c r="M35" s="816"/>
      <c r="N35" s="816"/>
      <c r="O35" s="816"/>
      <c r="P35" s="817"/>
      <c r="Q35" s="818">
        <v>55</v>
      </c>
      <c r="R35" s="819"/>
      <c r="S35" s="819"/>
      <c r="T35" s="819"/>
      <c r="U35" s="819"/>
      <c r="V35" s="819">
        <v>43</v>
      </c>
      <c r="W35" s="819"/>
      <c r="X35" s="819"/>
      <c r="Y35" s="819"/>
      <c r="Z35" s="819"/>
      <c r="AA35" s="819">
        <v>12</v>
      </c>
      <c r="AB35" s="819"/>
      <c r="AC35" s="819"/>
      <c r="AD35" s="819"/>
      <c r="AE35" s="820"/>
      <c r="AF35" s="821">
        <v>12</v>
      </c>
      <c r="AG35" s="822"/>
      <c r="AH35" s="822"/>
      <c r="AI35" s="822"/>
      <c r="AJ35" s="823"/>
      <c r="AK35" s="890">
        <v>2</v>
      </c>
      <c r="AL35" s="891"/>
      <c r="AM35" s="891"/>
      <c r="AN35" s="891"/>
      <c r="AO35" s="891"/>
      <c r="AP35" s="891" t="s">
        <v>573</v>
      </c>
      <c r="AQ35" s="891"/>
      <c r="AR35" s="891"/>
      <c r="AS35" s="891"/>
      <c r="AT35" s="891"/>
      <c r="AU35" s="891" t="s">
        <v>574</v>
      </c>
      <c r="AV35" s="891"/>
      <c r="AW35" s="891"/>
      <c r="AX35" s="891"/>
      <c r="AY35" s="891"/>
      <c r="AZ35" s="892"/>
      <c r="BA35" s="892"/>
      <c r="BB35" s="892"/>
      <c r="BC35" s="892"/>
      <c r="BD35" s="892"/>
      <c r="BE35" s="888" t="s">
        <v>396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704</v>
      </c>
      <c r="AG63" s="902"/>
      <c r="AH63" s="902"/>
      <c r="AI63" s="902"/>
      <c r="AJ63" s="903"/>
      <c r="AK63" s="904"/>
      <c r="AL63" s="899"/>
      <c r="AM63" s="899"/>
      <c r="AN63" s="899"/>
      <c r="AO63" s="899"/>
      <c r="AP63" s="902">
        <v>1935</v>
      </c>
      <c r="AQ63" s="902"/>
      <c r="AR63" s="902"/>
      <c r="AS63" s="902"/>
      <c r="AT63" s="902"/>
      <c r="AU63" s="902">
        <v>1498</v>
      </c>
      <c r="AV63" s="902"/>
      <c r="AW63" s="902"/>
      <c r="AX63" s="902"/>
      <c r="AY63" s="902"/>
      <c r="AZ63" s="906"/>
      <c r="BA63" s="906"/>
      <c r="BB63" s="906"/>
      <c r="BC63" s="906"/>
      <c r="BD63" s="906"/>
      <c r="BE63" s="907"/>
      <c r="BF63" s="907"/>
      <c r="BG63" s="907"/>
      <c r="BH63" s="907"/>
      <c r="BI63" s="908"/>
      <c r="BJ63" s="909" t="s">
        <v>166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383</v>
      </c>
      <c r="AB66" s="778"/>
      <c r="AC66" s="778"/>
      <c r="AD66" s="778"/>
      <c r="AE66" s="779"/>
      <c r="AF66" s="912" t="s">
        <v>405</v>
      </c>
      <c r="AG66" s="873"/>
      <c r="AH66" s="873"/>
      <c r="AI66" s="873"/>
      <c r="AJ66" s="913"/>
      <c r="AK66" s="777" t="s">
        <v>406</v>
      </c>
      <c r="AL66" s="801"/>
      <c r="AM66" s="801"/>
      <c r="AN66" s="801"/>
      <c r="AO66" s="802"/>
      <c r="AP66" s="777" t="s">
        <v>386</v>
      </c>
      <c r="AQ66" s="778"/>
      <c r="AR66" s="778"/>
      <c r="AS66" s="778"/>
      <c r="AT66" s="779"/>
      <c r="AU66" s="777" t="s">
        <v>407</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588</v>
      </c>
      <c r="C69" s="934"/>
      <c r="D69" s="934"/>
      <c r="E69" s="934"/>
      <c r="F69" s="934"/>
      <c r="G69" s="934"/>
      <c r="H69" s="934"/>
      <c r="I69" s="934"/>
      <c r="J69" s="934"/>
      <c r="K69" s="934"/>
      <c r="L69" s="934"/>
      <c r="M69" s="934"/>
      <c r="N69" s="934"/>
      <c r="O69" s="934"/>
      <c r="P69" s="935"/>
      <c r="Q69" s="936">
        <v>598</v>
      </c>
      <c r="R69" s="891"/>
      <c r="S69" s="891"/>
      <c r="T69" s="891"/>
      <c r="U69" s="891"/>
      <c r="V69" s="891">
        <v>492</v>
      </c>
      <c r="W69" s="891"/>
      <c r="X69" s="891"/>
      <c r="Y69" s="891"/>
      <c r="Z69" s="891"/>
      <c r="AA69" s="891">
        <v>106</v>
      </c>
      <c r="AB69" s="891"/>
      <c r="AC69" s="891"/>
      <c r="AD69" s="891"/>
      <c r="AE69" s="891"/>
      <c r="AF69" s="891">
        <v>106</v>
      </c>
      <c r="AG69" s="891"/>
      <c r="AH69" s="891"/>
      <c r="AI69" s="891"/>
      <c r="AJ69" s="891"/>
      <c r="AK69" s="891">
        <v>2</v>
      </c>
      <c r="AL69" s="891"/>
      <c r="AM69" s="891"/>
      <c r="AN69" s="891"/>
      <c r="AO69" s="891"/>
      <c r="AP69" s="891" t="s">
        <v>509</v>
      </c>
      <c r="AQ69" s="891"/>
      <c r="AR69" s="891"/>
      <c r="AS69" s="891"/>
      <c r="AT69" s="891"/>
      <c r="AU69" s="891" t="s">
        <v>509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587</v>
      </c>
      <c r="C70" s="934"/>
      <c r="D70" s="934"/>
      <c r="E70" s="934"/>
      <c r="F70" s="934"/>
      <c r="G70" s="934"/>
      <c r="H70" s="934"/>
      <c r="I70" s="934"/>
      <c r="J70" s="934"/>
      <c r="K70" s="934"/>
      <c r="L70" s="934"/>
      <c r="M70" s="934"/>
      <c r="N70" s="934"/>
      <c r="O70" s="934"/>
      <c r="P70" s="935"/>
      <c r="Q70" s="936">
        <v>2826</v>
      </c>
      <c r="R70" s="891"/>
      <c r="S70" s="891"/>
      <c r="T70" s="891"/>
      <c r="U70" s="891"/>
      <c r="V70" s="891">
        <v>2780</v>
      </c>
      <c r="W70" s="891"/>
      <c r="X70" s="891"/>
      <c r="Y70" s="891"/>
      <c r="Z70" s="891"/>
      <c r="AA70" s="891">
        <v>46</v>
      </c>
      <c r="AB70" s="891"/>
      <c r="AC70" s="891"/>
      <c r="AD70" s="891"/>
      <c r="AE70" s="891"/>
      <c r="AF70" s="891">
        <v>46</v>
      </c>
      <c r="AG70" s="891"/>
      <c r="AH70" s="891"/>
      <c r="AI70" s="891"/>
      <c r="AJ70" s="891"/>
      <c r="AK70" s="891">
        <v>256</v>
      </c>
      <c r="AL70" s="891"/>
      <c r="AM70" s="891"/>
      <c r="AN70" s="891"/>
      <c r="AO70" s="891"/>
      <c r="AP70" s="891" t="s">
        <v>509</v>
      </c>
      <c r="AQ70" s="891"/>
      <c r="AR70" s="891"/>
      <c r="AS70" s="891"/>
      <c r="AT70" s="891"/>
      <c r="AU70" s="891" t="s">
        <v>509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586</v>
      </c>
      <c r="C71" s="934"/>
      <c r="D71" s="934"/>
      <c r="E71" s="934"/>
      <c r="F71" s="934"/>
      <c r="G71" s="934"/>
      <c r="H71" s="934"/>
      <c r="I71" s="934"/>
      <c r="J71" s="934"/>
      <c r="K71" s="934"/>
      <c r="L71" s="934"/>
      <c r="M71" s="934"/>
      <c r="N71" s="934"/>
      <c r="O71" s="934"/>
      <c r="P71" s="935"/>
      <c r="Q71" s="936">
        <v>11</v>
      </c>
      <c r="R71" s="891"/>
      <c r="S71" s="891"/>
      <c r="T71" s="891"/>
      <c r="U71" s="891"/>
      <c r="V71" s="891">
        <v>4</v>
      </c>
      <c r="W71" s="891"/>
      <c r="X71" s="891"/>
      <c r="Y71" s="891"/>
      <c r="Z71" s="891"/>
      <c r="AA71" s="891">
        <v>7</v>
      </c>
      <c r="AB71" s="891"/>
      <c r="AC71" s="891"/>
      <c r="AD71" s="891"/>
      <c r="AE71" s="891"/>
      <c r="AF71" s="891">
        <v>7</v>
      </c>
      <c r="AG71" s="891"/>
      <c r="AH71" s="891"/>
      <c r="AI71" s="891"/>
      <c r="AJ71" s="891"/>
      <c r="AK71" s="891">
        <v>0</v>
      </c>
      <c r="AL71" s="891"/>
      <c r="AM71" s="891"/>
      <c r="AN71" s="891"/>
      <c r="AO71" s="891"/>
      <c r="AP71" s="891" t="s">
        <v>509</v>
      </c>
      <c r="AQ71" s="891"/>
      <c r="AR71" s="891"/>
      <c r="AS71" s="891"/>
      <c r="AT71" s="891"/>
      <c r="AU71" s="891" t="s">
        <v>509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585</v>
      </c>
      <c r="C72" s="934"/>
      <c r="D72" s="934"/>
      <c r="E72" s="934"/>
      <c r="F72" s="934"/>
      <c r="G72" s="934"/>
      <c r="H72" s="934"/>
      <c r="I72" s="934"/>
      <c r="J72" s="934"/>
      <c r="K72" s="934"/>
      <c r="L72" s="934"/>
      <c r="M72" s="934"/>
      <c r="N72" s="934"/>
      <c r="O72" s="934"/>
      <c r="P72" s="935"/>
      <c r="Q72" s="936">
        <v>15437</v>
      </c>
      <c r="R72" s="891"/>
      <c r="S72" s="891"/>
      <c r="T72" s="891"/>
      <c r="U72" s="891"/>
      <c r="V72" s="891">
        <v>14391</v>
      </c>
      <c r="W72" s="891"/>
      <c r="X72" s="891"/>
      <c r="Y72" s="891"/>
      <c r="Z72" s="891"/>
      <c r="AA72" s="891">
        <v>1046</v>
      </c>
      <c r="AB72" s="891"/>
      <c r="AC72" s="891"/>
      <c r="AD72" s="891"/>
      <c r="AE72" s="891"/>
      <c r="AF72" s="891">
        <v>327</v>
      </c>
      <c r="AG72" s="891"/>
      <c r="AH72" s="891"/>
      <c r="AI72" s="891"/>
      <c r="AJ72" s="891"/>
      <c r="AK72" s="891">
        <v>0</v>
      </c>
      <c r="AL72" s="891"/>
      <c r="AM72" s="891"/>
      <c r="AN72" s="891"/>
      <c r="AO72" s="891"/>
      <c r="AP72" s="891">
        <v>6657</v>
      </c>
      <c r="AQ72" s="891"/>
      <c r="AR72" s="891"/>
      <c r="AS72" s="891"/>
      <c r="AT72" s="891"/>
      <c r="AU72" s="891">
        <v>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v>1092</v>
      </c>
      <c r="R73" s="891"/>
      <c r="S73" s="891"/>
      <c r="T73" s="891"/>
      <c r="U73" s="891"/>
      <c r="V73" s="891">
        <v>1062</v>
      </c>
      <c r="W73" s="891"/>
      <c r="X73" s="891"/>
      <c r="Y73" s="891"/>
      <c r="Z73" s="891"/>
      <c r="AA73" s="891">
        <v>30</v>
      </c>
      <c r="AB73" s="891"/>
      <c r="AC73" s="891"/>
      <c r="AD73" s="891"/>
      <c r="AE73" s="891"/>
      <c r="AF73" s="891">
        <v>30</v>
      </c>
      <c r="AG73" s="891"/>
      <c r="AH73" s="891"/>
      <c r="AI73" s="891"/>
      <c r="AJ73" s="891"/>
      <c r="AK73" s="891">
        <v>175</v>
      </c>
      <c r="AL73" s="891"/>
      <c r="AM73" s="891"/>
      <c r="AN73" s="891"/>
      <c r="AO73" s="891"/>
      <c r="AP73" s="891" t="s">
        <v>509</v>
      </c>
      <c r="AQ73" s="891"/>
      <c r="AR73" s="891"/>
      <c r="AS73" s="891"/>
      <c r="AT73" s="891"/>
      <c r="AU73" s="891" t="s">
        <v>509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582</v>
      </c>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583</v>
      </c>
      <c r="C75" s="934"/>
      <c r="D75" s="934"/>
      <c r="E75" s="934"/>
      <c r="F75" s="934"/>
      <c r="G75" s="934"/>
      <c r="H75" s="934"/>
      <c r="I75" s="934"/>
      <c r="J75" s="934"/>
      <c r="K75" s="934"/>
      <c r="L75" s="934"/>
      <c r="M75" s="934"/>
      <c r="N75" s="934"/>
      <c r="O75" s="934"/>
      <c r="P75" s="935"/>
      <c r="Q75" s="939">
        <v>1698</v>
      </c>
      <c r="R75" s="940"/>
      <c r="S75" s="940"/>
      <c r="T75" s="940"/>
      <c r="U75" s="890"/>
      <c r="V75" s="941">
        <v>1630</v>
      </c>
      <c r="W75" s="940"/>
      <c r="X75" s="940"/>
      <c r="Y75" s="940"/>
      <c r="Z75" s="890"/>
      <c r="AA75" s="941">
        <v>68</v>
      </c>
      <c r="AB75" s="940"/>
      <c r="AC75" s="940"/>
      <c r="AD75" s="940"/>
      <c r="AE75" s="890"/>
      <c r="AF75" s="941">
        <v>68</v>
      </c>
      <c r="AG75" s="940"/>
      <c r="AH75" s="940"/>
      <c r="AI75" s="940"/>
      <c r="AJ75" s="890"/>
      <c r="AK75" s="941">
        <v>124</v>
      </c>
      <c r="AL75" s="940"/>
      <c r="AM75" s="940"/>
      <c r="AN75" s="940"/>
      <c r="AO75" s="890"/>
      <c r="AP75" s="941" t="s">
        <v>509</v>
      </c>
      <c r="AQ75" s="940"/>
      <c r="AR75" s="940"/>
      <c r="AS75" s="940"/>
      <c r="AT75" s="890"/>
      <c r="AU75" s="941" t="s">
        <v>509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584</v>
      </c>
      <c r="C76" s="934"/>
      <c r="D76" s="934"/>
      <c r="E76" s="934"/>
      <c r="F76" s="934"/>
      <c r="G76" s="934"/>
      <c r="H76" s="934"/>
      <c r="I76" s="934"/>
      <c r="J76" s="934"/>
      <c r="K76" s="934"/>
      <c r="L76" s="934"/>
      <c r="M76" s="934"/>
      <c r="N76" s="934"/>
      <c r="O76" s="934"/>
      <c r="P76" s="935"/>
      <c r="Q76" s="939">
        <v>281118</v>
      </c>
      <c r="R76" s="940"/>
      <c r="S76" s="940"/>
      <c r="T76" s="940"/>
      <c r="U76" s="890"/>
      <c r="V76" s="941">
        <v>268079</v>
      </c>
      <c r="W76" s="940"/>
      <c r="X76" s="940"/>
      <c r="Y76" s="940"/>
      <c r="Z76" s="890"/>
      <c r="AA76" s="941">
        <v>13039</v>
      </c>
      <c r="AB76" s="940"/>
      <c r="AC76" s="940"/>
      <c r="AD76" s="940"/>
      <c r="AE76" s="890"/>
      <c r="AF76" s="941">
        <v>13039</v>
      </c>
      <c r="AG76" s="940"/>
      <c r="AH76" s="940"/>
      <c r="AI76" s="940"/>
      <c r="AJ76" s="890"/>
      <c r="AK76" s="941">
        <v>1356</v>
      </c>
      <c r="AL76" s="940"/>
      <c r="AM76" s="940"/>
      <c r="AN76" s="940"/>
      <c r="AO76" s="890"/>
      <c r="AP76" s="941" t="s">
        <v>509</v>
      </c>
      <c r="AQ76" s="940"/>
      <c r="AR76" s="940"/>
      <c r="AS76" s="940"/>
      <c r="AT76" s="890"/>
      <c r="AU76" s="941" t="s">
        <v>509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589</v>
      </c>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583</v>
      </c>
      <c r="C78" s="934"/>
      <c r="D78" s="934"/>
      <c r="E78" s="934"/>
      <c r="F78" s="934"/>
      <c r="G78" s="934"/>
      <c r="H78" s="934"/>
      <c r="I78" s="934"/>
      <c r="J78" s="934"/>
      <c r="K78" s="934"/>
      <c r="L78" s="934"/>
      <c r="M78" s="934"/>
      <c r="N78" s="934"/>
      <c r="O78" s="934"/>
      <c r="P78" s="935"/>
      <c r="Q78" s="936">
        <v>6639</v>
      </c>
      <c r="R78" s="891"/>
      <c r="S78" s="891"/>
      <c r="T78" s="891"/>
      <c r="U78" s="891"/>
      <c r="V78" s="891">
        <v>5898</v>
      </c>
      <c r="W78" s="891"/>
      <c r="X78" s="891"/>
      <c r="Y78" s="891"/>
      <c r="Z78" s="891"/>
      <c r="AA78" s="891">
        <v>740</v>
      </c>
      <c r="AB78" s="891"/>
      <c r="AC78" s="891"/>
      <c r="AD78" s="891"/>
      <c r="AE78" s="891"/>
      <c r="AF78" s="891">
        <v>741</v>
      </c>
      <c r="AG78" s="891"/>
      <c r="AH78" s="891"/>
      <c r="AI78" s="891"/>
      <c r="AJ78" s="891"/>
      <c r="AK78" s="891">
        <v>258</v>
      </c>
      <c r="AL78" s="891"/>
      <c r="AM78" s="891"/>
      <c r="AN78" s="891"/>
      <c r="AO78" s="891"/>
      <c r="AP78" s="891" t="s">
        <v>509</v>
      </c>
      <c r="AQ78" s="891"/>
      <c r="AR78" s="891"/>
      <c r="AS78" s="891"/>
      <c r="AT78" s="891"/>
      <c r="AU78" s="891" t="s">
        <v>509</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590</v>
      </c>
      <c r="C79" s="934"/>
      <c r="D79" s="934"/>
      <c r="E79" s="934"/>
      <c r="F79" s="934"/>
      <c r="G79" s="934"/>
      <c r="H79" s="934"/>
      <c r="I79" s="934"/>
      <c r="J79" s="934"/>
      <c r="K79" s="934"/>
      <c r="L79" s="934"/>
      <c r="M79" s="934"/>
      <c r="N79" s="934"/>
      <c r="O79" s="934"/>
      <c r="P79" s="935"/>
      <c r="Q79" s="936">
        <v>14</v>
      </c>
      <c r="R79" s="891"/>
      <c r="S79" s="891"/>
      <c r="T79" s="891"/>
      <c r="U79" s="891"/>
      <c r="V79" s="891">
        <v>12</v>
      </c>
      <c r="W79" s="891"/>
      <c r="X79" s="891"/>
      <c r="Y79" s="891"/>
      <c r="Z79" s="891"/>
      <c r="AA79" s="891">
        <v>2</v>
      </c>
      <c r="AB79" s="891"/>
      <c r="AC79" s="891"/>
      <c r="AD79" s="891"/>
      <c r="AE79" s="891"/>
      <c r="AF79" s="891">
        <v>2</v>
      </c>
      <c r="AG79" s="891"/>
      <c r="AH79" s="891"/>
      <c r="AI79" s="891"/>
      <c r="AJ79" s="891"/>
      <c r="AK79" s="891">
        <v>9</v>
      </c>
      <c r="AL79" s="891"/>
      <c r="AM79" s="891"/>
      <c r="AN79" s="891"/>
      <c r="AO79" s="891"/>
      <c r="AP79" s="891" t="s">
        <v>509</v>
      </c>
      <c r="AQ79" s="891"/>
      <c r="AR79" s="891"/>
      <c r="AS79" s="891"/>
      <c r="AT79" s="891"/>
      <c r="AU79" s="891" t="s">
        <v>509</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591</v>
      </c>
      <c r="C80" s="934"/>
      <c r="D80" s="934"/>
      <c r="E80" s="934"/>
      <c r="F80" s="934"/>
      <c r="G80" s="934"/>
      <c r="H80" s="934"/>
      <c r="I80" s="934"/>
      <c r="J80" s="934"/>
      <c r="K80" s="934"/>
      <c r="L80" s="934"/>
      <c r="M80" s="934"/>
      <c r="N80" s="934"/>
      <c r="O80" s="934"/>
      <c r="P80" s="935"/>
      <c r="Q80" s="936">
        <v>2</v>
      </c>
      <c r="R80" s="891"/>
      <c r="S80" s="891"/>
      <c r="T80" s="891"/>
      <c r="U80" s="891"/>
      <c r="V80" s="891">
        <v>2</v>
      </c>
      <c r="W80" s="891"/>
      <c r="X80" s="891"/>
      <c r="Y80" s="891"/>
      <c r="Z80" s="891"/>
      <c r="AA80" s="891">
        <v>0</v>
      </c>
      <c r="AB80" s="891"/>
      <c r="AC80" s="891"/>
      <c r="AD80" s="891"/>
      <c r="AE80" s="891"/>
      <c r="AF80" s="891">
        <v>0</v>
      </c>
      <c r="AG80" s="891"/>
      <c r="AH80" s="891"/>
      <c r="AI80" s="891"/>
      <c r="AJ80" s="891"/>
      <c r="AK80" s="891">
        <v>0</v>
      </c>
      <c r="AL80" s="891"/>
      <c r="AM80" s="891"/>
      <c r="AN80" s="891"/>
      <c r="AO80" s="891"/>
      <c r="AP80" s="891" t="s">
        <v>509</v>
      </c>
      <c r="AQ80" s="891"/>
      <c r="AR80" s="891"/>
      <c r="AS80" s="891"/>
      <c r="AT80" s="891"/>
      <c r="AU80" s="891" t="s">
        <v>509</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592</v>
      </c>
      <c r="C81" s="934"/>
      <c r="D81" s="934"/>
      <c r="E81" s="934"/>
      <c r="F81" s="934"/>
      <c r="G81" s="934"/>
      <c r="H81" s="934"/>
      <c r="I81" s="934"/>
      <c r="J81" s="934"/>
      <c r="K81" s="934"/>
      <c r="L81" s="934"/>
      <c r="M81" s="934"/>
      <c r="N81" s="934"/>
      <c r="O81" s="934"/>
      <c r="P81" s="935"/>
      <c r="Q81" s="936">
        <v>68</v>
      </c>
      <c r="R81" s="891"/>
      <c r="S81" s="891"/>
      <c r="T81" s="891"/>
      <c r="U81" s="891"/>
      <c r="V81" s="891">
        <v>62</v>
      </c>
      <c r="W81" s="891"/>
      <c r="X81" s="891"/>
      <c r="Y81" s="891"/>
      <c r="Z81" s="891"/>
      <c r="AA81" s="891">
        <v>6</v>
      </c>
      <c r="AB81" s="891"/>
      <c r="AC81" s="891"/>
      <c r="AD81" s="891"/>
      <c r="AE81" s="891"/>
      <c r="AF81" s="891">
        <v>6</v>
      </c>
      <c r="AG81" s="891"/>
      <c r="AH81" s="891"/>
      <c r="AI81" s="891"/>
      <c r="AJ81" s="891"/>
      <c r="AK81" s="891">
        <v>0</v>
      </c>
      <c r="AL81" s="891"/>
      <c r="AM81" s="891"/>
      <c r="AN81" s="891"/>
      <c r="AO81" s="891"/>
      <c r="AP81" s="891" t="s">
        <v>509</v>
      </c>
      <c r="AQ81" s="891"/>
      <c r="AR81" s="891"/>
      <c r="AS81" s="891"/>
      <c r="AT81" s="891"/>
      <c r="AU81" s="891" t="s">
        <v>509</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593</v>
      </c>
      <c r="C82" s="934"/>
      <c r="D82" s="934"/>
      <c r="E82" s="934"/>
      <c r="F82" s="934"/>
      <c r="G82" s="934"/>
      <c r="H82" s="934"/>
      <c r="I82" s="934"/>
      <c r="J82" s="934"/>
      <c r="K82" s="934"/>
      <c r="L82" s="934"/>
      <c r="M82" s="934"/>
      <c r="N82" s="934"/>
      <c r="O82" s="934"/>
      <c r="P82" s="935"/>
      <c r="Q82" s="936">
        <v>239</v>
      </c>
      <c r="R82" s="891"/>
      <c r="S82" s="891"/>
      <c r="T82" s="891"/>
      <c r="U82" s="891"/>
      <c r="V82" s="891">
        <v>230</v>
      </c>
      <c r="W82" s="891"/>
      <c r="X82" s="891"/>
      <c r="Y82" s="891"/>
      <c r="Z82" s="891"/>
      <c r="AA82" s="891">
        <v>9</v>
      </c>
      <c r="AB82" s="891"/>
      <c r="AC82" s="891"/>
      <c r="AD82" s="891"/>
      <c r="AE82" s="891"/>
      <c r="AF82" s="891">
        <v>9</v>
      </c>
      <c r="AG82" s="891"/>
      <c r="AH82" s="891"/>
      <c r="AI82" s="891"/>
      <c r="AJ82" s="891"/>
      <c r="AK82" s="891">
        <v>0</v>
      </c>
      <c r="AL82" s="891"/>
      <c r="AM82" s="891"/>
      <c r="AN82" s="891"/>
      <c r="AO82" s="891"/>
      <c r="AP82" s="891">
        <v>67</v>
      </c>
      <c r="AQ82" s="891"/>
      <c r="AR82" s="891"/>
      <c r="AS82" s="891"/>
      <c r="AT82" s="891"/>
      <c r="AU82" s="891">
        <v>7</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594</v>
      </c>
      <c r="C83" s="934"/>
      <c r="D83" s="934"/>
      <c r="E83" s="934"/>
      <c r="F83" s="934"/>
      <c r="G83" s="934"/>
      <c r="H83" s="934"/>
      <c r="I83" s="934"/>
      <c r="J83" s="934"/>
      <c r="K83" s="934"/>
      <c r="L83" s="934"/>
      <c r="M83" s="934"/>
      <c r="N83" s="934"/>
      <c r="O83" s="934"/>
      <c r="P83" s="935"/>
      <c r="Q83" s="936">
        <v>194</v>
      </c>
      <c r="R83" s="891"/>
      <c r="S83" s="891"/>
      <c r="T83" s="891"/>
      <c r="U83" s="891"/>
      <c r="V83" s="891">
        <v>185</v>
      </c>
      <c r="W83" s="891"/>
      <c r="X83" s="891"/>
      <c r="Y83" s="891"/>
      <c r="Z83" s="891"/>
      <c r="AA83" s="891">
        <v>8</v>
      </c>
      <c r="AB83" s="891"/>
      <c r="AC83" s="891"/>
      <c r="AD83" s="891"/>
      <c r="AE83" s="891"/>
      <c r="AF83" s="891">
        <v>8</v>
      </c>
      <c r="AG83" s="891"/>
      <c r="AH83" s="891"/>
      <c r="AI83" s="891"/>
      <c r="AJ83" s="891"/>
      <c r="AK83" s="891">
        <v>0</v>
      </c>
      <c r="AL83" s="891"/>
      <c r="AM83" s="891"/>
      <c r="AN83" s="891"/>
      <c r="AO83" s="891"/>
      <c r="AP83" s="891" t="s">
        <v>509</v>
      </c>
      <c r="AQ83" s="891"/>
      <c r="AR83" s="891"/>
      <c r="AS83" s="891"/>
      <c r="AT83" s="891"/>
      <c r="AU83" s="891" t="s">
        <v>509</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14390</v>
      </c>
      <c r="AG88" s="902"/>
      <c r="AH88" s="902"/>
      <c r="AI88" s="902"/>
      <c r="AJ88" s="902"/>
      <c r="AK88" s="899"/>
      <c r="AL88" s="899"/>
      <c r="AM88" s="899"/>
      <c r="AN88" s="899"/>
      <c r="AO88" s="899"/>
      <c r="AP88" s="902">
        <v>6724</v>
      </c>
      <c r="AQ88" s="902"/>
      <c r="AR88" s="902"/>
      <c r="AS88" s="902"/>
      <c r="AT88" s="902"/>
      <c r="AU88" s="902">
        <v>80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296</v>
      </c>
      <c r="AG109" s="955"/>
      <c r="AH109" s="955"/>
      <c r="AI109" s="955"/>
      <c r="AJ109" s="956"/>
      <c r="AK109" s="954" t="s">
        <v>295</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296</v>
      </c>
      <c r="BW109" s="955"/>
      <c r="BX109" s="955"/>
      <c r="BY109" s="955"/>
      <c r="BZ109" s="956"/>
      <c r="CA109" s="954" t="s">
        <v>295</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296</v>
      </c>
      <c r="DM109" s="955"/>
      <c r="DN109" s="955"/>
      <c r="DO109" s="955"/>
      <c r="DP109" s="956"/>
      <c r="DQ109" s="954" t="s">
        <v>295</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499099</v>
      </c>
      <c r="AB110" s="962"/>
      <c r="AC110" s="962"/>
      <c r="AD110" s="962"/>
      <c r="AE110" s="963"/>
      <c r="AF110" s="964">
        <v>490322</v>
      </c>
      <c r="AG110" s="962"/>
      <c r="AH110" s="962"/>
      <c r="AI110" s="962"/>
      <c r="AJ110" s="963"/>
      <c r="AK110" s="964">
        <v>449226</v>
      </c>
      <c r="AL110" s="962"/>
      <c r="AM110" s="962"/>
      <c r="AN110" s="962"/>
      <c r="AO110" s="963"/>
      <c r="AP110" s="965">
        <v>20.2</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3282866</v>
      </c>
      <c r="BR110" s="997"/>
      <c r="BS110" s="997"/>
      <c r="BT110" s="997"/>
      <c r="BU110" s="997"/>
      <c r="BV110" s="997">
        <v>3601809</v>
      </c>
      <c r="BW110" s="997"/>
      <c r="BX110" s="997"/>
      <c r="BY110" s="997"/>
      <c r="BZ110" s="997"/>
      <c r="CA110" s="997">
        <v>3624727</v>
      </c>
      <c r="CB110" s="997"/>
      <c r="CC110" s="997"/>
      <c r="CD110" s="997"/>
      <c r="CE110" s="997"/>
      <c r="CF110" s="1011">
        <v>162.69999999999999</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424</v>
      </c>
      <c r="DM110" s="997"/>
      <c r="DN110" s="997"/>
      <c r="DO110" s="997"/>
      <c r="DP110" s="997"/>
      <c r="DQ110" s="997" t="s">
        <v>424</v>
      </c>
      <c r="DR110" s="997"/>
      <c r="DS110" s="997"/>
      <c r="DT110" s="997"/>
      <c r="DU110" s="997"/>
      <c r="DV110" s="998" t="s">
        <v>424</v>
      </c>
      <c r="DW110" s="998"/>
      <c r="DX110" s="998"/>
      <c r="DY110" s="998"/>
      <c r="DZ110" s="999"/>
    </row>
    <row r="111" spans="1:131" s="226" customFormat="1" ht="26.25" customHeight="1">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424</v>
      </c>
      <c r="AB111" s="1004"/>
      <c r="AC111" s="1004"/>
      <c r="AD111" s="1004"/>
      <c r="AE111" s="1005"/>
      <c r="AF111" s="1006" t="s">
        <v>424</v>
      </c>
      <c r="AG111" s="1004"/>
      <c r="AH111" s="1004"/>
      <c r="AI111" s="1004"/>
      <c r="AJ111" s="1005"/>
      <c r="AK111" s="1006" t="s">
        <v>424</v>
      </c>
      <c r="AL111" s="1004"/>
      <c r="AM111" s="1004"/>
      <c r="AN111" s="1004"/>
      <c r="AO111" s="1005"/>
      <c r="AP111" s="1007" t="s">
        <v>424</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132848</v>
      </c>
      <c r="BR111" s="990"/>
      <c r="BS111" s="990"/>
      <c r="BT111" s="990"/>
      <c r="BU111" s="990"/>
      <c r="BV111" s="990">
        <v>119529</v>
      </c>
      <c r="BW111" s="990"/>
      <c r="BX111" s="990"/>
      <c r="BY111" s="990"/>
      <c r="BZ111" s="990"/>
      <c r="CA111" s="990">
        <v>108097</v>
      </c>
      <c r="CB111" s="990"/>
      <c r="CC111" s="990"/>
      <c r="CD111" s="990"/>
      <c r="CE111" s="990"/>
      <c r="CF111" s="984">
        <v>4.9000000000000004</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424</v>
      </c>
      <c r="DM111" s="990"/>
      <c r="DN111" s="990"/>
      <c r="DO111" s="990"/>
      <c r="DP111" s="990"/>
      <c r="DQ111" s="990" t="s">
        <v>424</v>
      </c>
      <c r="DR111" s="990"/>
      <c r="DS111" s="990"/>
      <c r="DT111" s="990"/>
      <c r="DU111" s="990"/>
      <c r="DV111" s="991" t="s">
        <v>424</v>
      </c>
      <c r="DW111" s="991"/>
      <c r="DX111" s="991"/>
      <c r="DY111" s="991"/>
      <c r="DZ111" s="992"/>
    </row>
    <row r="112" spans="1:131" s="226" customFormat="1" ht="26.25" customHeight="1">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430</v>
      </c>
      <c r="AG112" s="1029"/>
      <c r="AH112" s="1029"/>
      <c r="AI112" s="1029"/>
      <c r="AJ112" s="1030"/>
      <c r="AK112" s="1031" t="s">
        <v>430</v>
      </c>
      <c r="AL112" s="1029"/>
      <c r="AM112" s="1029"/>
      <c r="AN112" s="1029"/>
      <c r="AO112" s="1030"/>
      <c r="AP112" s="1032" t="s">
        <v>430</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1933160</v>
      </c>
      <c r="BR112" s="990"/>
      <c r="BS112" s="990"/>
      <c r="BT112" s="990"/>
      <c r="BU112" s="990"/>
      <c r="BV112" s="990">
        <v>1809653</v>
      </c>
      <c r="BW112" s="990"/>
      <c r="BX112" s="990"/>
      <c r="BY112" s="990"/>
      <c r="BZ112" s="990"/>
      <c r="CA112" s="990">
        <v>1546867</v>
      </c>
      <c r="CB112" s="990"/>
      <c r="CC112" s="990"/>
      <c r="CD112" s="990"/>
      <c r="CE112" s="990"/>
      <c r="CF112" s="984">
        <v>69.400000000000006</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228224</v>
      </c>
      <c r="AB113" s="1004"/>
      <c r="AC113" s="1004"/>
      <c r="AD113" s="1004"/>
      <c r="AE113" s="1005"/>
      <c r="AF113" s="1006">
        <v>227965</v>
      </c>
      <c r="AG113" s="1004"/>
      <c r="AH113" s="1004"/>
      <c r="AI113" s="1004"/>
      <c r="AJ113" s="1005"/>
      <c r="AK113" s="1006">
        <v>205738</v>
      </c>
      <c r="AL113" s="1004"/>
      <c r="AM113" s="1004"/>
      <c r="AN113" s="1004"/>
      <c r="AO113" s="1005"/>
      <c r="AP113" s="1007">
        <v>9.1999999999999993</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12868</v>
      </c>
      <c r="BR113" s="990"/>
      <c r="BS113" s="990"/>
      <c r="BT113" s="990"/>
      <c r="BU113" s="990"/>
      <c r="BV113" s="990">
        <v>10218</v>
      </c>
      <c r="BW113" s="990"/>
      <c r="BX113" s="990"/>
      <c r="BY113" s="990"/>
      <c r="BZ113" s="990"/>
      <c r="CA113" s="990">
        <v>80475</v>
      </c>
      <c r="CB113" s="990"/>
      <c r="CC113" s="990"/>
      <c r="CD113" s="990"/>
      <c r="CE113" s="990"/>
      <c r="CF113" s="984">
        <v>3.6</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430</v>
      </c>
      <c r="DR113" s="1029"/>
      <c r="DS113" s="1029"/>
      <c r="DT113" s="1029"/>
      <c r="DU113" s="1030"/>
      <c r="DV113" s="1032" t="s">
        <v>430</v>
      </c>
      <c r="DW113" s="1033"/>
      <c r="DX113" s="1033"/>
      <c r="DY113" s="1033"/>
      <c r="DZ113" s="1034"/>
    </row>
    <row r="114" spans="1:130" s="226" customFormat="1" ht="26.25" customHeight="1">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5805</v>
      </c>
      <c r="AB114" s="1029"/>
      <c r="AC114" s="1029"/>
      <c r="AD114" s="1029"/>
      <c r="AE114" s="1030"/>
      <c r="AF114" s="1031">
        <v>4517</v>
      </c>
      <c r="AG114" s="1029"/>
      <c r="AH114" s="1029"/>
      <c r="AI114" s="1029"/>
      <c r="AJ114" s="1030"/>
      <c r="AK114" s="1031">
        <v>3366</v>
      </c>
      <c r="AL114" s="1029"/>
      <c r="AM114" s="1029"/>
      <c r="AN114" s="1029"/>
      <c r="AO114" s="1030"/>
      <c r="AP114" s="1032">
        <v>0.2</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592893</v>
      </c>
      <c r="BR114" s="990"/>
      <c r="BS114" s="990"/>
      <c r="BT114" s="990"/>
      <c r="BU114" s="990"/>
      <c r="BV114" s="990">
        <v>593540</v>
      </c>
      <c r="BW114" s="990"/>
      <c r="BX114" s="990"/>
      <c r="BY114" s="990"/>
      <c r="BZ114" s="990"/>
      <c r="CA114" s="990">
        <v>608847</v>
      </c>
      <c r="CB114" s="990"/>
      <c r="CC114" s="990"/>
      <c r="CD114" s="990"/>
      <c r="CE114" s="990"/>
      <c r="CF114" s="984">
        <v>27.3</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430</v>
      </c>
      <c r="DR114" s="1029"/>
      <c r="DS114" s="1029"/>
      <c r="DT114" s="1029"/>
      <c r="DU114" s="1030"/>
      <c r="DV114" s="1032" t="s">
        <v>430</v>
      </c>
      <c r="DW114" s="1033"/>
      <c r="DX114" s="1033"/>
      <c r="DY114" s="1033"/>
      <c r="DZ114" s="1034"/>
    </row>
    <row r="115" spans="1:130" s="226" customFormat="1" ht="26.25" customHeight="1">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430</v>
      </c>
      <c r="AB115" s="1004"/>
      <c r="AC115" s="1004"/>
      <c r="AD115" s="1004"/>
      <c r="AE115" s="1005"/>
      <c r="AF115" s="1006">
        <v>4656</v>
      </c>
      <c r="AG115" s="1004"/>
      <c r="AH115" s="1004"/>
      <c r="AI115" s="1004"/>
      <c r="AJ115" s="1005"/>
      <c r="AK115" s="1006">
        <v>5120</v>
      </c>
      <c r="AL115" s="1004"/>
      <c r="AM115" s="1004"/>
      <c r="AN115" s="1004"/>
      <c r="AO115" s="1005"/>
      <c r="AP115" s="1007">
        <v>0.2</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430</v>
      </c>
      <c r="BW115" s="990"/>
      <c r="BX115" s="990"/>
      <c r="BY115" s="990"/>
      <c r="BZ115" s="990"/>
      <c r="CA115" s="990" t="s">
        <v>430</v>
      </c>
      <c r="CB115" s="990"/>
      <c r="CC115" s="990"/>
      <c r="CD115" s="990"/>
      <c r="CE115" s="990"/>
      <c r="CF115" s="984" t="s">
        <v>430</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430</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430</v>
      </c>
      <c r="AG116" s="1029"/>
      <c r="AH116" s="1029"/>
      <c r="AI116" s="1029"/>
      <c r="AJ116" s="1030"/>
      <c r="AK116" s="1031" t="s">
        <v>430</v>
      </c>
      <c r="AL116" s="1029"/>
      <c r="AM116" s="1029"/>
      <c r="AN116" s="1029"/>
      <c r="AO116" s="1030"/>
      <c r="AP116" s="1032" t="s">
        <v>430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430</v>
      </c>
      <c r="BW116" s="990"/>
      <c r="BX116" s="990"/>
      <c r="BY116" s="990"/>
      <c r="BZ116" s="990"/>
      <c r="CA116" s="990" t="s">
        <v>430</v>
      </c>
      <c r="CB116" s="990"/>
      <c r="CC116" s="990"/>
      <c r="CD116" s="990"/>
      <c r="CE116" s="990"/>
      <c r="CF116" s="984" t="s">
        <v>430</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430</v>
      </c>
      <c r="DM116" s="1029"/>
      <c r="DN116" s="1029"/>
      <c r="DO116" s="1029"/>
      <c r="DP116" s="1030"/>
      <c r="DQ116" s="1031" t="s">
        <v>430</v>
      </c>
      <c r="DR116" s="1029"/>
      <c r="DS116" s="1029"/>
      <c r="DT116" s="1029"/>
      <c r="DU116" s="1030"/>
      <c r="DV116" s="1032" t="s">
        <v>430</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733128</v>
      </c>
      <c r="AB117" s="1047"/>
      <c r="AC117" s="1047"/>
      <c r="AD117" s="1047"/>
      <c r="AE117" s="1048"/>
      <c r="AF117" s="1049">
        <v>727460</v>
      </c>
      <c r="AG117" s="1047"/>
      <c r="AH117" s="1047"/>
      <c r="AI117" s="1047"/>
      <c r="AJ117" s="1048"/>
      <c r="AK117" s="1049">
        <v>663450</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447</v>
      </c>
      <c r="BW117" s="990"/>
      <c r="BX117" s="990"/>
      <c r="BY117" s="990"/>
      <c r="BZ117" s="990"/>
      <c r="CA117" s="990" t="s">
        <v>424</v>
      </c>
      <c r="CB117" s="990"/>
      <c r="CC117" s="990"/>
      <c r="CD117" s="990"/>
      <c r="CE117" s="990"/>
      <c r="CF117" s="984" t="s">
        <v>447</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447</v>
      </c>
      <c r="DH117" s="1029"/>
      <c r="DI117" s="1029"/>
      <c r="DJ117" s="1029"/>
      <c r="DK117" s="1030"/>
      <c r="DL117" s="1031" t="s">
        <v>424</v>
      </c>
      <c r="DM117" s="1029"/>
      <c r="DN117" s="1029"/>
      <c r="DO117" s="1029"/>
      <c r="DP117" s="1030"/>
      <c r="DQ117" s="1031" t="s">
        <v>424</v>
      </c>
      <c r="DR117" s="1029"/>
      <c r="DS117" s="1029"/>
      <c r="DT117" s="1029"/>
      <c r="DU117" s="1030"/>
      <c r="DV117" s="1032" t="s">
        <v>424</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296</v>
      </c>
      <c r="AG118" s="955"/>
      <c r="AH118" s="955"/>
      <c r="AI118" s="955"/>
      <c r="AJ118" s="956"/>
      <c r="AK118" s="954" t="s">
        <v>295</v>
      </c>
      <c r="AL118" s="955"/>
      <c r="AM118" s="955"/>
      <c r="AN118" s="955"/>
      <c r="AO118" s="956"/>
      <c r="AP118" s="1041" t="s">
        <v>418</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447</v>
      </c>
      <c r="BR118" s="1068"/>
      <c r="BS118" s="1068"/>
      <c r="BT118" s="1068"/>
      <c r="BU118" s="1068"/>
      <c r="BV118" s="1068" t="s">
        <v>447</v>
      </c>
      <c r="BW118" s="1068"/>
      <c r="BX118" s="1068"/>
      <c r="BY118" s="1068"/>
      <c r="BZ118" s="1068"/>
      <c r="CA118" s="1068" t="s">
        <v>447</v>
      </c>
      <c r="CB118" s="1068"/>
      <c r="CC118" s="1068"/>
      <c r="CD118" s="1068"/>
      <c r="CE118" s="1068"/>
      <c r="CF118" s="984" t="s">
        <v>447</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447</v>
      </c>
      <c r="DH118" s="1029"/>
      <c r="DI118" s="1029"/>
      <c r="DJ118" s="1029"/>
      <c r="DK118" s="1030"/>
      <c r="DL118" s="1031" t="s">
        <v>424</v>
      </c>
      <c r="DM118" s="1029"/>
      <c r="DN118" s="1029"/>
      <c r="DO118" s="1029"/>
      <c r="DP118" s="1030"/>
      <c r="DQ118" s="1031" t="s">
        <v>447</v>
      </c>
      <c r="DR118" s="1029"/>
      <c r="DS118" s="1029"/>
      <c r="DT118" s="1029"/>
      <c r="DU118" s="1030"/>
      <c r="DV118" s="1032" t="s">
        <v>424</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447</v>
      </c>
      <c r="AB119" s="962"/>
      <c r="AC119" s="962"/>
      <c r="AD119" s="962"/>
      <c r="AE119" s="963"/>
      <c r="AF119" s="964" t="s">
        <v>424</v>
      </c>
      <c r="AG119" s="962"/>
      <c r="AH119" s="962"/>
      <c r="AI119" s="962"/>
      <c r="AJ119" s="963"/>
      <c r="AK119" s="964" t="s">
        <v>447</v>
      </c>
      <c r="AL119" s="962"/>
      <c r="AM119" s="962"/>
      <c r="AN119" s="962"/>
      <c r="AO119" s="963"/>
      <c r="AP119" s="965" t="s">
        <v>424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451</v>
      </c>
      <c r="BP119" s="1076"/>
      <c r="BQ119" s="1067">
        <v>5954635</v>
      </c>
      <c r="BR119" s="1068"/>
      <c r="BS119" s="1068"/>
      <c r="BT119" s="1068"/>
      <c r="BU119" s="1068"/>
      <c r="BV119" s="1068">
        <v>6134749</v>
      </c>
      <c r="BW119" s="1068"/>
      <c r="BX119" s="1068"/>
      <c r="BY119" s="1068"/>
      <c r="BZ119" s="1068"/>
      <c r="CA119" s="1068">
        <v>5969013</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132848</v>
      </c>
      <c r="DH119" s="1054"/>
      <c r="DI119" s="1054"/>
      <c r="DJ119" s="1054"/>
      <c r="DK119" s="1055"/>
      <c r="DL119" s="1053">
        <v>119529</v>
      </c>
      <c r="DM119" s="1054"/>
      <c r="DN119" s="1054"/>
      <c r="DO119" s="1054"/>
      <c r="DP119" s="1055"/>
      <c r="DQ119" s="1053">
        <v>108097</v>
      </c>
      <c r="DR119" s="1054"/>
      <c r="DS119" s="1054"/>
      <c r="DT119" s="1054"/>
      <c r="DU119" s="1055"/>
      <c r="DV119" s="1056">
        <v>4.9000000000000004</v>
      </c>
      <c r="DW119" s="1057"/>
      <c r="DX119" s="1057"/>
      <c r="DY119" s="1057"/>
      <c r="DZ119" s="1058"/>
    </row>
    <row r="120" spans="1:130" s="226" customFormat="1" ht="26.25" customHeight="1">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453</v>
      </c>
      <c r="AB120" s="1029"/>
      <c r="AC120" s="1029"/>
      <c r="AD120" s="1029"/>
      <c r="AE120" s="1030"/>
      <c r="AF120" s="1031" t="s">
        <v>454</v>
      </c>
      <c r="AG120" s="1029"/>
      <c r="AH120" s="1029"/>
      <c r="AI120" s="1029"/>
      <c r="AJ120" s="1030"/>
      <c r="AK120" s="1031" t="s">
        <v>453</v>
      </c>
      <c r="AL120" s="1029"/>
      <c r="AM120" s="1029"/>
      <c r="AN120" s="1029"/>
      <c r="AO120" s="1030"/>
      <c r="AP120" s="1032" t="s">
        <v>454</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3104475</v>
      </c>
      <c r="BR120" s="997"/>
      <c r="BS120" s="997"/>
      <c r="BT120" s="997"/>
      <c r="BU120" s="997"/>
      <c r="BV120" s="997">
        <v>3307149</v>
      </c>
      <c r="BW120" s="997"/>
      <c r="BX120" s="997"/>
      <c r="BY120" s="997"/>
      <c r="BZ120" s="997"/>
      <c r="CA120" s="997">
        <v>3432513</v>
      </c>
      <c r="CB120" s="997"/>
      <c r="CC120" s="997"/>
      <c r="CD120" s="997"/>
      <c r="CE120" s="997"/>
      <c r="CF120" s="1011">
        <v>154</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1265830</v>
      </c>
      <c r="DH120" s="997"/>
      <c r="DI120" s="997"/>
      <c r="DJ120" s="997"/>
      <c r="DK120" s="997"/>
      <c r="DL120" s="997">
        <v>1171681</v>
      </c>
      <c r="DM120" s="997"/>
      <c r="DN120" s="997"/>
      <c r="DO120" s="997"/>
      <c r="DP120" s="997"/>
      <c r="DQ120" s="997">
        <v>958684</v>
      </c>
      <c r="DR120" s="997"/>
      <c r="DS120" s="997"/>
      <c r="DT120" s="997"/>
      <c r="DU120" s="997"/>
      <c r="DV120" s="998">
        <v>43</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460</v>
      </c>
      <c r="AB121" s="1029"/>
      <c r="AC121" s="1029"/>
      <c r="AD121" s="1029"/>
      <c r="AE121" s="1030"/>
      <c r="AF121" s="1031" t="s">
        <v>461</v>
      </c>
      <c r="AG121" s="1029"/>
      <c r="AH121" s="1029"/>
      <c r="AI121" s="1029"/>
      <c r="AJ121" s="1030"/>
      <c r="AK121" s="1031" t="s">
        <v>462</v>
      </c>
      <c r="AL121" s="1029"/>
      <c r="AM121" s="1029"/>
      <c r="AN121" s="1029"/>
      <c r="AO121" s="1030"/>
      <c r="AP121" s="1032" t="s">
        <v>454</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92643</v>
      </c>
      <c r="BR121" s="990"/>
      <c r="BS121" s="990"/>
      <c r="BT121" s="990"/>
      <c r="BU121" s="990"/>
      <c r="BV121" s="990">
        <v>85148</v>
      </c>
      <c r="BW121" s="990"/>
      <c r="BX121" s="990"/>
      <c r="BY121" s="990"/>
      <c r="BZ121" s="990"/>
      <c r="CA121" s="990">
        <v>70339</v>
      </c>
      <c r="CB121" s="990"/>
      <c r="CC121" s="990"/>
      <c r="CD121" s="990"/>
      <c r="CE121" s="990"/>
      <c r="CF121" s="984">
        <v>3.2</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422529</v>
      </c>
      <c r="DH121" s="990"/>
      <c r="DI121" s="990"/>
      <c r="DJ121" s="990"/>
      <c r="DK121" s="990"/>
      <c r="DL121" s="990">
        <v>386799</v>
      </c>
      <c r="DM121" s="990"/>
      <c r="DN121" s="990"/>
      <c r="DO121" s="990"/>
      <c r="DP121" s="990"/>
      <c r="DQ121" s="990">
        <v>358945</v>
      </c>
      <c r="DR121" s="990"/>
      <c r="DS121" s="990"/>
      <c r="DT121" s="990"/>
      <c r="DU121" s="990"/>
      <c r="DV121" s="991">
        <v>16.100000000000001</v>
      </c>
      <c r="DW121" s="991"/>
      <c r="DX121" s="991"/>
      <c r="DY121" s="991"/>
      <c r="DZ121" s="992"/>
    </row>
    <row r="122" spans="1:130" s="226" customFormat="1" ht="26.25" customHeight="1">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454</v>
      </c>
      <c r="AB122" s="1029"/>
      <c r="AC122" s="1029"/>
      <c r="AD122" s="1029"/>
      <c r="AE122" s="1030"/>
      <c r="AF122" s="1031" t="s">
        <v>453</v>
      </c>
      <c r="AG122" s="1029"/>
      <c r="AH122" s="1029"/>
      <c r="AI122" s="1029"/>
      <c r="AJ122" s="1030"/>
      <c r="AK122" s="1031" t="s">
        <v>454</v>
      </c>
      <c r="AL122" s="1029"/>
      <c r="AM122" s="1029"/>
      <c r="AN122" s="1029"/>
      <c r="AO122" s="1030"/>
      <c r="AP122" s="1032" t="s">
        <v>460</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4189534</v>
      </c>
      <c r="BR122" s="1068"/>
      <c r="BS122" s="1068"/>
      <c r="BT122" s="1068"/>
      <c r="BU122" s="1068"/>
      <c r="BV122" s="1068">
        <v>4157657</v>
      </c>
      <c r="BW122" s="1068"/>
      <c r="BX122" s="1068"/>
      <c r="BY122" s="1068"/>
      <c r="BZ122" s="1068"/>
      <c r="CA122" s="1068">
        <v>3908704</v>
      </c>
      <c r="CB122" s="1068"/>
      <c r="CC122" s="1068"/>
      <c r="CD122" s="1068"/>
      <c r="CE122" s="1068"/>
      <c r="CF122" s="1088">
        <v>175.4</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110848</v>
      </c>
      <c r="DH122" s="990"/>
      <c r="DI122" s="990"/>
      <c r="DJ122" s="990"/>
      <c r="DK122" s="990"/>
      <c r="DL122" s="990">
        <v>101926</v>
      </c>
      <c r="DM122" s="990"/>
      <c r="DN122" s="990"/>
      <c r="DO122" s="990"/>
      <c r="DP122" s="990"/>
      <c r="DQ122" s="990">
        <v>225496</v>
      </c>
      <c r="DR122" s="990"/>
      <c r="DS122" s="990"/>
      <c r="DT122" s="990"/>
      <c r="DU122" s="990"/>
      <c r="DV122" s="991">
        <v>10.1</v>
      </c>
      <c r="DW122" s="991"/>
      <c r="DX122" s="991"/>
      <c r="DY122" s="991"/>
      <c r="DZ122" s="992"/>
    </row>
    <row r="123" spans="1:130" s="226" customFormat="1" ht="26.25" customHeight="1">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454</v>
      </c>
      <c r="AB123" s="1029"/>
      <c r="AC123" s="1029"/>
      <c r="AD123" s="1029"/>
      <c r="AE123" s="1030"/>
      <c r="AF123" s="1031" t="s">
        <v>454</v>
      </c>
      <c r="AG123" s="1029"/>
      <c r="AH123" s="1029"/>
      <c r="AI123" s="1029"/>
      <c r="AJ123" s="1030"/>
      <c r="AK123" s="1031" t="s">
        <v>467</v>
      </c>
      <c r="AL123" s="1029"/>
      <c r="AM123" s="1029"/>
      <c r="AN123" s="1029"/>
      <c r="AO123" s="1030"/>
      <c r="AP123" s="1032" t="s">
        <v>454</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468</v>
      </c>
      <c r="BP123" s="1076"/>
      <c r="BQ123" s="1135">
        <v>7386652</v>
      </c>
      <c r="BR123" s="1136"/>
      <c r="BS123" s="1136"/>
      <c r="BT123" s="1136"/>
      <c r="BU123" s="1136"/>
      <c r="BV123" s="1136">
        <v>7549954</v>
      </c>
      <c r="BW123" s="1136"/>
      <c r="BX123" s="1136"/>
      <c r="BY123" s="1136"/>
      <c r="BZ123" s="1136"/>
      <c r="CA123" s="1136">
        <v>7411556</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v>4645</v>
      </c>
      <c r="DH123" s="1029"/>
      <c r="DI123" s="1029"/>
      <c r="DJ123" s="1029"/>
      <c r="DK123" s="1030"/>
      <c r="DL123" s="1031">
        <v>4074</v>
      </c>
      <c r="DM123" s="1029"/>
      <c r="DN123" s="1029"/>
      <c r="DO123" s="1029"/>
      <c r="DP123" s="1030"/>
      <c r="DQ123" s="1031">
        <v>3742</v>
      </c>
      <c r="DR123" s="1029"/>
      <c r="DS123" s="1029"/>
      <c r="DT123" s="1029"/>
      <c r="DU123" s="1030"/>
      <c r="DV123" s="1032">
        <v>0.2</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467</v>
      </c>
      <c r="AB124" s="1029"/>
      <c r="AC124" s="1029"/>
      <c r="AD124" s="1029"/>
      <c r="AE124" s="1030"/>
      <c r="AF124" s="1031" t="s">
        <v>453</v>
      </c>
      <c r="AG124" s="1029"/>
      <c r="AH124" s="1029"/>
      <c r="AI124" s="1029"/>
      <c r="AJ124" s="1030"/>
      <c r="AK124" s="1031" t="s">
        <v>461</v>
      </c>
      <c r="AL124" s="1029"/>
      <c r="AM124" s="1029"/>
      <c r="AN124" s="1029"/>
      <c r="AO124" s="1030"/>
      <c r="AP124" s="1032" t="s">
        <v>453</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453</v>
      </c>
      <c r="BR124" s="1098"/>
      <c r="BS124" s="1098"/>
      <c r="BT124" s="1098"/>
      <c r="BU124" s="1098"/>
      <c r="BV124" s="1098" t="s">
        <v>453</v>
      </c>
      <c r="BW124" s="1098"/>
      <c r="BX124" s="1098"/>
      <c r="BY124" s="1098"/>
      <c r="BZ124" s="1098"/>
      <c r="CA124" s="1098" t="s">
        <v>467</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v>129308</v>
      </c>
      <c r="DH124" s="1054"/>
      <c r="DI124" s="1054"/>
      <c r="DJ124" s="1054"/>
      <c r="DK124" s="1055"/>
      <c r="DL124" s="1053">
        <v>145173</v>
      </c>
      <c r="DM124" s="1054"/>
      <c r="DN124" s="1054"/>
      <c r="DO124" s="1054"/>
      <c r="DP124" s="1055"/>
      <c r="DQ124" s="1053" t="s">
        <v>461</v>
      </c>
      <c r="DR124" s="1054"/>
      <c r="DS124" s="1054"/>
      <c r="DT124" s="1054"/>
      <c r="DU124" s="1055"/>
      <c r="DV124" s="1056" t="s">
        <v>461</v>
      </c>
      <c r="DW124" s="1057"/>
      <c r="DX124" s="1057"/>
      <c r="DY124" s="1057"/>
      <c r="DZ124" s="1058"/>
    </row>
    <row r="125" spans="1:130" s="226" customFormat="1" ht="26.25" customHeight="1">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461</v>
      </c>
      <c r="AB125" s="1029"/>
      <c r="AC125" s="1029"/>
      <c r="AD125" s="1029"/>
      <c r="AE125" s="1030"/>
      <c r="AF125" s="1031" t="s">
        <v>461</v>
      </c>
      <c r="AG125" s="1029"/>
      <c r="AH125" s="1029"/>
      <c r="AI125" s="1029"/>
      <c r="AJ125" s="1030"/>
      <c r="AK125" s="1031" t="s">
        <v>461</v>
      </c>
      <c r="AL125" s="1029"/>
      <c r="AM125" s="1029"/>
      <c r="AN125" s="1029"/>
      <c r="AO125" s="1030"/>
      <c r="AP125" s="1032" t="s">
        <v>462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461</v>
      </c>
      <c r="DH125" s="997"/>
      <c r="DI125" s="997"/>
      <c r="DJ125" s="997"/>
      <c r="DK125" s="997"/>
      <c r="DL125" s="997" t="s">
        <v>461</v>
      </c>
      <c r="DM125" s="997"/>
      <c r="DN125" s="997"/>
      <c r="DO125" s="997"/>
      <c r="DP125" s="997"/>
      <c r="DQ125" s="997" t="s">
        <v>453</v>
      </c>
      <c r="DR125" s="997"/>
      <c r="DS125" s="997"/>
      <c r="DT125" s="997"/>
      <c r="DU125" s="997"/>
      <c r="DV125" s="998" t="s">
        <v>461</v>
      </c>
      <c r="DW125" s="998"/>
      <c r="DX125" s="998"/>
      <c r="DY125" s="998"/>
      <c r="DZ125" s="999"/>
    </row>
    <row r="126" spans="1:130" s="226"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461</v>
      </c>
      <c r="AB126" s="1029"/>
      <c r="AC126" s="1029"/>
      <c r="AD126" s="1029"/>
      <c r="AE126" s="1030"/>
      <c r="AF126" s="1031">
        <v>4656</v>
      </c>
      <c r="AG126" s="1029"/>
      <c r="AH126" s="1029"/>
      <c r="AI126" s="1029"/>
      <c r="AJ126" s="1030"/>
      <c r="AK126" s="1031">
        <v>5120</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461</v>
      </c>
      <c r="DH126" s="990"/>
      <c r="DI126" s="990"/>
      <c r="DJ126" s="990"/>
      <c r="DK126" s="990"/>
      <c r="DL126" s="990" t="s">
        <v>461</v>
      </c>
      <c r="DM126" s="990"/>
      <c r="DN126" s="990"/>
      <c r="DO126" s="990"/>
      <c r="DP126" s="990"/>
      <c r="DQ126" s="990" t="s">
        <v>461</v>
      </c>
      <c r="DR126" s="990"/>
      <c r="DS126" s="990"/>
      <c r="DT126" s="990"/>
      <c r="DU126" s="990"/>
      <c r="DV126" s="991" t="s">
        <v>461</v>
      </c>
      <c r="DW126" s="991"/>
      <c r="DX126" s="991"/>
      <c r="DY126" s="991"/>
      <c r="DZ126" s="992"/>
    </row>
    <row r="127" spans="1:130" s="226" customFormat="1" ht="26.25" customHeight="1">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453</v>
      </c>
      <c r="AB127" s="1029"/>
      <c r="AC127" s="1029"/>
      <c r="AD127" s="1029"/>
      <c r="AE127" s="1030"/>
      <c r="AF127" s="1031" t="s">
        <v>461</v>
      </c>
      <c r="AG127" s="1029"/>
      <c r="AH127" s="1029"/>
      <c r="AI127" s="1029"/>
      <c r="AJ127" s="1030"/>
      <c r="AK127" s="1031" t="s">
        <v>461</v>
      </c>
      <c r="AL127" s="1029"/>
      <c r="AM127" s="1029"/>
      <c r="AN127" s="1029"/>
      <c r="AO127" s="1030"/>
      <c r="AP127" s="1032" t="s">
        <v>461</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461</v>
      </c>
      <c r="DH127" s="990"/>
      <c r="DI127" s="990"/>
      <c r="DJ127" s="990"/>
      <c r="DK127" s="990"/>
      <c r="DL127" s="990" t="s">
        <v>461</v>
      </c>
      <c r="DM127" s="990"/>
      <c r="DN127" s="990"/>
      <c r="DO127" s="990"/>
      <c r="DP127" s="990"/>
      <c r="DQ127" s="990" t="s">
        <v>453</v>
      </c>
      <c r="DR127" s="990"/>
      <c r="DS127" s="990"/>
      <c r="DT127" s="990"/>
      <c r="DU127" s="990"/>
      <c r="DV127" s="991" t="s">
        <v>461</v>
      </c>
      <c r="DW127" s="991"/>
      <c r="DX127" s="991"/>
      <c r="DY127" s="991"/>
      <c r="DZ127" s="992"/>
    </row>
    <row r="128" spans="1:130" s="226" customFormat="1" ht="26.25" customHeight="1" thickBot="1">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4469</v>
      </c>
      <c r="AB128" s="1118"/>
      <c r="AC128" s="1118"/>
      <c r="AD128" s="1118"/>
      <c r="AE128" s="1119"/>
      <c r="AF128" s="1120">
        <v>5165</v>
      </c>
      <c r="AG128" s="1118"/>
      <c r="AH128" s="1118"/>
      <c r="AI128" s="1118"/>
      <c r="AJ128" s="1119"/>
      <c r="AK128" s="1120">
        <v>1407</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484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460</v>
      </c>
      <c r="DH128" s="1110"/>
      <c r="DI128" s="1110"/>
      <c r="DJ128" s="1110"/>
      <c r="DK128" s="1110"/>
      <c r="DL128" s="1110" t="s">
        <v>460</v>
      </c>
      <c r="DM128" s="1110"/>
      <c r="DN128" s="1110"/>
      <c r="DO128" s="1110"/>
      <c r="DP128" s="1110"/>
      <c r="DQ128" s="1110" t="s">
        <v>460</v>
      </c>
      <c r="DR128" s="1110"/>
      <c r="DS128" s="1110"/>
      <c r="DT128" s="1110"/>
      <c r="DU128" s="1110"/>
      <c r="DV128" s="1111" t="s">
        <v>484</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2759368</v>
      </c>
      <c r="AB129" s="1029"/>
      <c r="AC129" s="1029"/>
      <c r="AD129" s="1029"/>
      <c r="AE129" s="1030"/>
      <c r="AF129" s="1031">
        <v>2723244</v>
      </c>
      <c r="AG129" s="1029"/>
      <c r="AH129" s="1029"/>
      <c r="AI129" s="1029"/>
      <c r="AJ129" s="1030"/>
      <c r="AK129" s="1031">
        <v>2709322</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484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524266</v>
      </c>
      <c r="AB130" s="1029"/>
      <c r="AC130" s="1029"/>
      <c r="AD130" s="1029"/>
      <c r="AE130" s="1030"/>
      <c r="AF130" s="1031">
        <v>514269</v>
      </c>
      <c r="AG130" s="1029"/>
      <c r="AH130" s="1029"/>
      <c r="AI130" s="1029"/>
      <c r="AJ130" s="1030"/>
      <c r="AK130" s="1031">
        <v>481054</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2235102</v>
      </c>
      <c r="AB131" s="1054"/>
      <c r="AC131" s="1054"/>
      <c r="AD131" s="1054"/>
      <c r="AE131" s="1055"/>
      <c r="AF131" s="1053">
        <v>2208975</v>
      </c>
      <c r="AG131" s="1054"/>
      <c r="AH131" s="1054"/>
      <c r="AI131" s="1054"/>
      <c r="AJ131" s="1055"/>
      <c r="AK131" s="1053">
        <v>2228268</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493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9.1446833299999994</v>
      </c>
      <c r="AB132" s="1170"/>
      <c r="AC132" s="1170"/>
      <c r="AD132" s="1170"/>
      <c r="AE132" s="1171"/>
      <c r="AF132" s="1172">
        <v>9.4173089329999993</v>
      </c>
      <c r="AG132" s="1170"/>
      <c r="AH132" s="1170"/>
      <c r="AI132" s="1170"/>
      <c r="AJ132" s="1171"/>
      <c r="AK132" s="1172">
        <v>8.1224071789999996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9.5</v>
      </c>
      <c r="AB133" s="1153"/>
      <c r="AC133" s="1153"/>
      <c r="AD133" s="1153"/>
      <c r="AE133" s="1154"/>
      <c r="AF133" s="1152">
        <v>9.1</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0QhtMM0Bg6fvzhaG7ko5FdVyRGLd6OT0hILzi0TWQaQ8Cl1vuNARbLCVgkUKizssHhoMd/X8WJJXU+t7NqygA==" saltValue="TrrtZMGc+F6+9gTwKrQA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mExZSUaPNV15Grhmo6nAaA/FdtrzGT7Y969ak6JgNiftHy1IdCEvTp/uUd4UI3rJ7PWaxykrxAZZkOmW674Xg==" saltValue="UCSwlPUBQj+MAVqrW4Xy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6/2nIhfJklNlRa4WY5JOC1imXTCNGiiVx8+QooRAzuKjZUCjxh2eqvDB+d431iP3jYusi2KyIwi27ahVjn+rg==" saltValue="VwipCHOEZb3tg5b/raQ0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610073</v>
      </c>
      <c r="AP9" s="292">
        <v>84945</v>
      </c>
      <c r="AQ9" s="293">
        <v>135358</v>
      </c>
      <c r="AR9" s="294">
        <v>-37.200000000000003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164309</v>
      </c>
      <c r="AP10" s="295">
        <v>22878</v>
      </c>
      <c r="AQ10" s="296">
        <v>16285</v>
      </c>
      <c r="AR10" s="297">
        <v>40.5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14423</v>
      </c>
      <c r="AP11" s="295">
        <v>2008</v>
      </c>
      <c r="AQ11" s="296">
        <v>23139</v>
      </c>
      <c r="AR11" s="297">
        <v>-91.3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t="s">
        <v>509</v>
      </c>
      <c r="AP12" s="295" t="s">
        <v>509</v>
      </c>
      <c r="AQ12" s="296">
        <v>3507</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20888</v>
      </c>
      <c r="AP14" s="295">
        <v>2908</v>
      </c>
      <c r="AQ14" s="296">
        <v>6299</v>
      </c>
      <c r="AR14" s="297">
        <v>-53.8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t="s">
        <v>509</v>
      </c>
      <c r="AP15" s="295" t="s">
        <v>509</v>
      </c>
      <c r="AQ15" s="296">
        <v>3566</v>
      </c>
      <c r="AR15" s="297" t="s">
        <v>509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-47718</v>
      </c>
      <c r="AP16" s="295">
        <v>-6644</v>
      </c>
      <c r="AQ16" s="296">
        <v>-14081</v>
      </c>
      <c r="AR16" s="297">
        <v>-52.8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761975</v>
      </c>
      <c r="AP17" s="295">
        <v>106095</v>
      </c>
      <c r="AQ17" s="296">
        <v>174073</v>
      </c>
      <c r="AR17" s="297">
        <v>-39.1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10.16</v>
      </c>
      <c r="AP21" s="308">
        <v>15.56</v>
      </c>
      <c r="AQ21" s="309">
        <v>-5.4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93.4</v>
      </c>
      <c r="AP22" s="313">
        <v>96</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449226</v>
      </c>
      <c r="AP32" s="322">
        <v>62549</v>
      </c>
      <c r="AQ32" s="323">
        <v>106722</v>
      </c>
      <c r="AR32" s="324">
        <v>-41.4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509</v>
      </c>
      <c r="AP33" s="322" t="s">
        <v>509</v>
      </c>
      <c r="AQ33" s="323">
        <v>147</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509</v>
      </c>
      <c r="AP34" s="322" t="s">
        <v>509</v>
      </c>
      <c r="AQ34" s="323">
        <v>287</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205738</v>
      </c>
      <c r="AP35" s="322">
        <v>28646</v>
      </c>
      <c r="AQ35" s="323">
        <v>22428</v>
      </c>
      <c r="AR35" s="324">
        <v>27.7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3366</v>
      </c>
      <c r="AP36" s="322">
        <v>469</v>
      </c>
      <c r="AQ36" s="323">
        <v>4327</v>
      </c>
      <c r="AR36" s="324">
        <v>-89.2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5120</v>
      </c>
      <c r="AP37" s="322">
        <v>713</v>
      </c>
      <c r="AQ37" s="323">
        <v>1437</v>
      </c>
      <c r="AR37" s="324">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t="s">
        <v>509</v>
      </c>
      <c r="AP38" s="325" t="s">
        <v>509</v>
      </c>
      <c r="AQ38" s="326">
        <v>25</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-1407</v>
      </c>
      <c r="AP39" s="322">
        <v>-196</v>
      </c>
      <c r="AQ39" s="323">
        <v>-4811</v>
      </c>
      <c r="AR39" s="324">
        <v>-95.9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-481054</v>
      </c>
      <c r="AP40" s="322">
        <v>-66981</v>
      </c>
      <c r="AQ40" s="323">
        <v>-91754</v>
      </c>
      <c r="AR40" s="324">
        <v>-27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180989</v>
      </c>
      <c r="AP41" s="322">
        <v>25200</v>
      </c>
      <c r="AQ41" s="323">
        <v>38807</v>
      </c>
      <c r="AR41" s="324">
        <v>-35.1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438843</v>
      </c>
      <c r="AN51" s="344">
        <v>58598</v>
      </c>
      <c r="AO51" s="345">
        <v>-44.4</v>
      </c>
      <c r="AP51" s="346">
        <v>174587</v>
      </c>
      <c r="AQ51" s="347">
        <v>19.100000000000001</v>
      </c>
      <c r="AR51" s="348">
        <v>-63.5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266306</v>
      </c>
      <c r="AN52" s="352">
        <v>35560</v>
      </c>
      <c r="AO52" s="353">
        <v>-29.6</v>
      </c>
      <c r="AP52" s="354">
        <v>79695</v>
      </c>
      <c r="AQ52" s="355">
        <v>17</v>
      </c>
      <c r="AR52" s="356">
        <v>-46.6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620177</v>
      </c>
      <c r="AN53" s="344">
        <v>83683</v>
      </c>
      <c r="AO53" s="345">
        <v>42.8</v>
      </c>
      <c r="AP53" s="346">
        <v>175675</v>
      </c>
      <c r="AQ53" s="347">
        <v>0.6</v>
      </c>
      <c r="AR53" s="348">
        <v>42.2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337594</v>
      </c>
      <c r="AN54" s="352">
        <v>45553</v>
      </c>
      <c r="AO54" s="353">
        <v>28.1</v>
      </c>
      <c r="AP54" s="354">
        <v>87698</v>
      </c>
      <c r="AQ54" s="355">
        <v>10</v>
      </c>
      <c r="AR54" s="356">
        <v>18.100000000000001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875707</v>
      </c>
      <c r="AN55" s="344">
        <v>119371</v>
      </c>
      <c r="AO55" s="345">
        <v>42.6</v>
      </c>
      <c r="AP55" s="346">
        <v>162193</v>
      </c>
      <c r="AQ55" s="347">
        <v>-7.7</v>
      </c>
      <c r="AR55" s="348">
        <v>50.3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366247</v>
      </c>
      <c r="AN56" s="352">
        <v>49925</v>
      </c>
      <c r="AO56" s="353">
        <v>9.6</v>
      </c>
      <c r="AP56" s="354">
        <v>79985</v>
      </c>
      <c r="AQ56" s="355">
        <v>-8.8000000000000007</v>
      </c>
      <c r="AR56" s="356">
        <v>18.399999999999999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1292514</v>
      </c>
      <c r="AN57" s="344">
        <v>178524</v>
      </c>
      <c r="AO57" s="345">
        <v>49.6</v>
      </c>
      <c r="AP57" s="346">
        <v>168868</v>
      </c>
      <c r="AQ57" s="347">
        <v>4.0999999999999996</v>
      </c>
      <c r="AR57" s="348">
        <v>45.5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200278</v>
      </c>
      <c r="AN58" s="352">
        <v>27663</v>
      </c>
      <c r="AO58" s="353">
        <v>-44.6</v>
      </c>
      <c r="AP58" s="354">
        <v>79360</v>
      </c>
      <c r="AQ58" s="355">
        <v>-0.8</v>
      </c>
      <c r="AR58" s="356">
        <v>-43.8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631824</v>
      </c>
      <c r="AN59" s="344">
        <v>87973</v>
      </c>
      <c r="AO59" s="345">
        <v>-50.7</v>
      </c>
      <c r="AP59" s="346">
        <v>202870</v>
      </c>
      <c r="AQ59" s="347">
        <v>20.100000000000001</v>
      </c>
      <c r="AR59" s="348">
        <v>-70.8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294010</v>
      </c>
      <c r="AN60" s="352">
        <v>40937</v>
      </c>
      <c r="AO60" s="353">
        <v>48</v>
      </c>
      <c r="AP60" s="354">
        <v>79735</v>
      </c>
      <c r="AQ60" s="355">
        <v>0.5</v>
      </c>
      <c r="AR60" s="356">
        <v>47.5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771813</v>
      </c>
      <c r="AN61" s="359">
        <v>105630</v>
      </c>
      <c r="AO61" s="360">
        <v>8</v>
      </c>
      <c r="AP61" s="361">
        <v>176839</v>
      </c>
      <c r="AQ61" s="362">
        <v>7.2</v>
      </c>
      <c r="AR61" s="348">
        <v>0.8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292887</v>
      </c>
      <c r="AN62" s="352">
        <v>39928</v>
      </c>
      <c r="AO62" s="353">
        <v>2.2999999999999998</v>
      </c>
      <c r="AP62" s="354">
        <v>81295</v>
      </c>
      <c r="AQ62" s="355">
        <v>3.6</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LtoIXF1TKfYrZCej4rlkn+GMg4R+23Pfmo8zHKWw4CVqgMXf2xdtHjvGNK5IVqrJEfUBGv7EcqutXRfeq7VTg==" saltValue="AooG27IxvpNBxdXBOo+d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kv2Wp6rUO/7WHNWaQdMKLUVAF01M07Cfdwt0ZWIExrlz5+/ZgtWyT9UnP7ft6B91ktd+pGO/SBlNBkn5kZClQ==" saltValue="eiE/6j36wn2JJ68OE3OG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9kClNjn6mqbMX4NwoRWyGsOXbexmxpQl/MNw0zZxw+LcgPb8+cAeENFhEvvAkAaQb5AvCTTh/yjZ/2MgLdOKA==" saltValue="wZDmzotBMdRVp1sqAKtS8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16.21</v>
      </c>
      <c r="G47" s="12">
        <v>16.329999999999998</v>
      </c>
      <c r="H47" s="12">
        <v>15.97</v>
      </c>
      <c r="I47" s="12">
        <v>16.2</v>
      </c>
      <c r="J47" s="13">
        <v>16.29</v>
      </c>
    </row>
    <row r="48" spans="2:10" ht="57.75" customHeight="1">
      <c r="B48" s="14"/>
      <c r="C48" s="1214" t="s">
        <v>4</v>
      </c>
      <c r="D48" s="1214"/>
      <c r="E48" s="1215"/>
      <c r="F48" s="15">
        <v>6.08</v>
      </c>
      <c r="G48" s="16">
        <v>7.1</v>
      </c>
      <c r="H48" s="16">
        <v>6.85</v>
      </c>
      <c r="I48" s="16">
        <v>7.08</v>
      </c>
      <c r="J48" s="17">
        <v>6.94</v>
      </c>
    </row>
    <row r="49" spans="2:10" ht="57.75" customHeight="1" thickBot="1">
      <c r="B49" s="18"/>
      <c r="C49" s="1216" t="s">
        <v>5</v>
      </c>
      <c r="D49" s="1216"/>
      <c r="E49" s="1217"/>
      <c r="F49" s="19">
        <v>0.48</v>
      </c>
      <c r="G49" s="20">
        <v>1</v>
      </c>
      <c r="H49" s="20" t="s">
        <v>557</v>
      </c>
      <c r="I49" s="20">
        <v>0.15</v>
      </c>
      <c r="J49" s="21" t="s">
        <v>558</v>
      </c>
    </row>
    <row r="50" spans="2:10" ht="13.5" customHeight="1"/>
    <row r="51" spans="2:10" ht="13.5" hidden="1" customHeight="1"/>
    <row r="52" spans="2:10" ht="13.5" hidden="1" customHeight="1"/>
    <row r="53" spans="2:10" ht="13.5" hidden="1" customHeight="1"/>
  </sheetData>
  <sheetProtection algorithmName="SHA-512" hashValue="Xo74Pykw/3p9LfssgZGU2a0gs4Wehr7t3tqOKPnNB8MV9IwcQffzrizKhqnhh9nhVlPT0mxwHt96Rrt57dXvSQ==" saltValue="7WQisceFkufr6esKcIkT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2019-10-16T06:13:57Z</cp:lastPrinted>
  <dcterms:created xsi:type="dcterms:W3CDTF">2019-02-14T03:02:04Z</dcterms:created>
  <dcterms:modified xsi:type="dcterms:W3CDTF">2019-10-21T08:12:45Z</dcterms:modified>
  <cp:category/>
</cp:coreProperties>
</file>