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6\Downloads\"/>
    </mc:Choice>
  </mc:AlternateContent>
  <bookViews>
    <workbookView xWindow="0" yWindow="0" windowWidth="20490" windowHeight="7650" firstSheet="11"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AM34" i="10" l="1"/>
  <c r="CO34" i="10" s="1"/>
  <c r="U34" i="10"/>
  <c r="U35" i="10" s="1"/>
  <c r="U36"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<sst xmlns="http://schemas.openxmlformats.org/spreadsheetml/2006/main" count="1130" uniqueCount="608">
  <si>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</si>
  <si>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</si>
  <si>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</si>
  <si>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</si>
  <si>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</si>
  <si>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</si>
  <si>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</si>
  <si>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</si>
  <si>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</si>
  <si>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</si>
  <si>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</si>
  <si>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</si>
  <si>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</si>
  <si>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</si>
  <si>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</si>
  <si>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</si>
  <si>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</si>
  <si>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</si>
  <si>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</si>
  <si>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</si>
  <si>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</si>
  <si>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</si>
  <si>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</si>
  <si>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</si>
  <si>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</si>
  <si>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</si>
  <si>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</si>
  <si>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</si>
  <si>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</si>
  <si>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</si>
  <si>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</si>
  <si>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</si>
  <si>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</si>
  <si>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</si>
  <si>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</si>
  <si>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</si>
  <si>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</si>
  <si>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</si>
  <si>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</si>
  <si>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</si>
  <si>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</si>
  <si>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</si>
  <si>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</si>
  <si>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</si>
  <si>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</si>
  <si>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</si>
  <si>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</si>
  <si>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</si>
  <si>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</si>
  <si>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</si>
  <si>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</si>
  <si>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</si>
  <si>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</si>
  <si>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</si>
  <si>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</si>
  <si>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</si>
  <si>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</si>
  <si>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</si>
  <si>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</si>
  <si>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</si>
  <si>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</si>
  <si>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</si>
  <si>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</si>
  <si>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</si>
  <si>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</si>
  <si>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</si>
  <si>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</si>
  <si>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</si>
  <si>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</si>
  <si>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</si>
  <si>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</si>
  <si>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</si>
  <si>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</si>
  <si>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</si>
  <si>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</si>
  <si>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</si>
  <si>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</si>
  <si>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</si>
  <si>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</si>
  <si>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</si>
  <si>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</si>
  <si>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</si>
  <si>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</si>
  <si>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</si>
  <si>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</si>
  <si>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</si>
  <si>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</si>
  <si>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</si>
  <si>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</si>
  <si>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</si>
  <si>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</si>
  <si>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</si>
  <si>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</si>
  <si>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</si>
  <si>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</si>
  <si>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</si>
  <si>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</si>
  <si>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</si>
  <si>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</si>
  <si>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</si>
  <si>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</si>
  <si>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</si>
  <si>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</si>
  <si>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</si>
  <si>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</si>
  <si>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</si>
  <si>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</si>
  <si>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</si>
  <si>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</si>
  <si>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</si>
  <si>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</si>
  <si>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</si>
  <si>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</si>
  <si>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</si>
  <si>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</si>
  <si>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</si>
  <si>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</si>
  <si>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</si>
  <si>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</si>
  <si>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</si>
  <si>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</si>
  <si>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</si>
  <si>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</si>
  <si>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</si>
  <si>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</si>
  <si>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</si>
  <si>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</si>
  <si>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</si>
  <si>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</si>
  <si>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</si>
  <si>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</si>
  <si>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</si>
  <si>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</si>
  <si>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</si>
  <si>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</si>
  <si>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</si>
  <si>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</si>
  <si>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</si>
  <si>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</si>
  <si>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</si>
  <si>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</si>
  <si>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</si>
  <si>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</si>
  <si>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</si>
  <si>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</si>
  <si>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</si>
  <si>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</si>
  <si>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</si>
  <si>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</si>
  <si>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</si>
  <si>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</si>
  <si>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</si>
  <si>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</si>
  <si>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</si>
  <si>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</si>
  <si>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</si>
  <si>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</si>
  <si>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</si>
  <si>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</si>
  <si>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</si>
  <si>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</si>
  <si>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</si>
  <si>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</si>
  <si>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</si>
  <si>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</si>
  <si>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</si>
  <si>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</si>
  <si>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</si>
  <si>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</si>
  <si>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</si>
  <si>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</si>
  <si>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</si>
  <si>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</si>
  <si>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</si>
  <si>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</si>
  <si>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</si>
  <si>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</si>
  <si>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</si>
  <si>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</si>
  <si>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</si>
  <si>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</si>
  <si>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</si>
  <si>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</si>
  <si>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</si>
  <si>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</si>
  <si>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</si>
  <si>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</si>
  <si>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</si>
  <si>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</si>
  <si>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</si>
  <si>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</si>
  <si>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</si>
  <si>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</si>
  <si>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</si>
  <si>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</si>
  <si>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</si>
  <si>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</si>
  <si>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</si>
  <si>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</si>
  <si>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</si>
  <si>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</si>
  <si>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</si>
  <si>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</si>
  <si>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</si>
  <si>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</si>
  <si>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</si>
  <si>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</si>
  <si>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</si>
  <si>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</si>
  <si>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</si>
  <si>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</si>
  <si>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</si>
  <si>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</si>
  <si>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</si>
  <si>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</si>
  <si>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</si>
  <si>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</si>
  <si>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</si>
  <si>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長野県小海町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</si>
  <si>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</si>
  <si>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</si>
  <si>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</si>
  <si>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</si>
  <si>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</si>
  <si>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</si>
  <si>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</si>
  <si>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</si>
  <si>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</si>
  <si>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</si>
  <si>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</si>
  <si>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</si>
  <si>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</si>
  <si>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</si>
  <si>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</si>
  <si>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</si>
  <si>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</si>
  <si>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</si>
  <si>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</si>
  <si>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</si>
  <si>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</si>
  <si>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</si>
  <si>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</si>
  <si>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</si>
  <si>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</si>
  <si>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</si>
  <si>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</si>
  <si>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</si>
  <si>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</si>
  <si>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</si>
  <si>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</si>
  <si>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</si>
  <si>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</si>
  <si>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</si>
  <si>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</si>
  <si>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</si>
  <si>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</si>
  <si>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</si>
  <si>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</si>
  <si>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</si>
  <si>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</si>
  <si>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</si>
  <si>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</si>
  <si>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</si>
  <si>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</si>
  <si>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</si>
  <si>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</si>
  <si>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</si>
  <si>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</si>
  <si>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</si>
  <si>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</si>
  <si>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</si>
  <si>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</si>
  <si>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</si>
  <si>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</si>
  <si>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</si>
  <si>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</si>
  <si>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</si>
  <si>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</si>
  <si>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</si>
  <si>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</si>
  <si>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</si>
  <si>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</si>
  <si>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</si>
  <si>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</si>
  <si>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</si>
  <si>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</si>
  <si>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</si>
  <si>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</si>
  <si>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</si>
  <si>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</si>
  <si>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</si>
  <si>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</si>
  <si>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</si>
  <si>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</si>
  <si>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</si>
  <si>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</si>
  <si>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</si>
  <si>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</si>
  <si>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</si>
  <si>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</si>
  <si>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</si>
  <si>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</si>
  <si>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</si>
  <si>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</si>
  <si>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</si>
  <si>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</si>
  <si>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</si>
  <si>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</si>
  <si>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</si>
  <si>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</si>
  <si>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</si>
  <si>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</si>
  <si>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</si>
  <si>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</si>
  <si>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</si>
  <si>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</si>
  <si>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</si>
  <si>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</si>
  <si>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</si>
  <si>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</si>
  <si>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</si>
  <si>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</si>
  <si>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</si>
  <si>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</si>
  <si>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</si>
  <si>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</si>
  <si>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</si>
  <si>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</si>
  <si>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</si>
  <si>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</si>
  <si>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</si>
  <si>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</si>
  <si>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</si>
  <si>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</si>
  <si>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</si>
  <si>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</si>
  <si>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</si>
  <si>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</si>
  <si>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</si>
  <si>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</si>
  <si>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</si>
  <si>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</si>
  <si>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</si>
  <si>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</si>
  <si>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</si>
  <si>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</si>
  <si>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</si>
  <si>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</si>
  <si>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</si>
  <si>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</si>
  <si>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</si>
  <si>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</si>
  <si>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</si>
  <si>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</si>
  <si>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</si>
  <si>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</si>
  <si>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</si>
  <si>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</si>
  <si>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</si>
  <si>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</si>
  <si>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</si>
  <si>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</si>
  <si>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</si>
  <si>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</si>
  <si>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</si>
  <si>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</si>
  <si>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</si>
  <si>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</si>
  <si>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</si>
  <si>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</si>
  <si>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</si>
  <si>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</si>
  <si>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長野県小海町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</si>
  <si>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</si>
  <si>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</si>
  <si>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</si>
  <si>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</si>
  <si>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</si>
  <si>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</si>
  <si>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</si>
  <si>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</si>
  <si>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</si>
  <si>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</si>
  <si>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</si>
  <si>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</si>
  <si>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</si>
  <si>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</si>
  <si>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</si>
  <si>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</si>
  <si>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</si>
  <si>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</si>
  <si>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</si>
  <si>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</si>
  <si>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</si>
  <si>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</si>
  <si>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</si>
  <si>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</si>
  <si>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</si>
  <si>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</si>
  <si>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</si>
  <si>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</si>
  <si>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</si>
  <si>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</si>
  <si>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</si>
  <si>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</si>
  <si>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</si>
  <si>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</si>
  <si>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</si>
  <si>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</si>
  <si>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</si>
  <si>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</si>
  <si>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</si>
  <si>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</si>
  <si>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</si>
  <si>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</si>
  <si>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</si>
  <si>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</si>
  <si>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</si>
  <si>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</si>
  <si>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</si>
  <si>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</si>
  <si>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</si>
  <si>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</si>
  <si>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</si>
  <si>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</si>
  <si>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</si>
  <si>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</si>
  <si>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</si>
  <si>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</si>
  <si>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</si>
  <si>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</si>
  <si>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</si>
  <si>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</si>
  <si>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</si>
  <si>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</si>
  <si>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</si>
  <si>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</si>
  <si>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</si>
  <si>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</si>
  <si>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</si>
  <si>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</si>
  <si>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</si>
  <si>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</si>
  <si>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</si>
  <si>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</si>
  <si>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</si>
  <si>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</si>
  <si>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</si>
  <si>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</si>
  <si>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</si>
  <si>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</si>
  <si>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</si>
  <si>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</si>
  <si>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</si>
  <si>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</si>
  <si>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</si>
  <si>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</si>
  <si>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</si>
  <si>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</si>
  <si>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</si>
  <si>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</si>
  <si>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</si>
  <si>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</si>
  <si>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</si>
  <si>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</si>
  <si>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</si>
  <si>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</si>
  <si>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</si>
  <si>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</si>
  <si>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</si>
  <si>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小海町水道事業特別会計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</si>
  <si>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</si>
  <si>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</si>
  <si>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小海町介護保険事業特別会計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</si>
  <si>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</si>
  <si>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小海町後期高齢者医療特別会計</t>
    <phoneticPr fontId="5"/>
  </si>
  <si>
    <t>(Ｆ)</t>
    <phoneticPr fontId="5"/>
  </si>
  <si>
    <t>小海町国民健康保険事業特別会計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</si>
  <si>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</si>
  <si>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</si>
  <si>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</si>
  <si>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</si>
  <si>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</si>
  <si>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</si>
  <si>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</si>
  <si>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</si>
  <si>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</si>
  <si>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</si>
  <si>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</si>
  <si>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</si>
  <si>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</si>
  <si>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</si>
  <si>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</si>
  <si>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</si>
  <si>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</si>
  <si>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</si>
  <si>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</si>
  <si>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</si>
  <si>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</si>
  <si>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</si>
  <si>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</si>
  <si>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</si>
  <si>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</si>
  <si>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</si>
  <si>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</si>
  <si>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</si>
  <si>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</si>
  <si>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</si>
  <si>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</si>
  <si>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</si>
  <si>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</si>
  <si>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</si>
  <si>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</si>
  <si>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</si>
  <si>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</si>
  <si>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</si>
  <si>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</si>
  <si>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</si>
  <si>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</si>
  <si>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</si>
  <si>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</si>
  <si>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</si>
  <si>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</si>
  <si>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</si>
  <si>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</si>
  <si>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</si>
  <si>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</si>
  <si>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</si>
  <si>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</si>
  <si>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</si>
  <si>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</si>
  <si>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</si>
  <si>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</si>
  <si>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</si>
  <si>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</si>
  <si>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</si>
  <si>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</si>
  <si>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</si>
  <si>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</si>
  <si>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</si>
  <si>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</si>
  <si>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</si>
  <si>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</si>
  <si>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</si>
  <si>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</si>
  <si>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</si>
  <si>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</si>
  <si>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</si>
  <si>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</si>
  <si>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</si>
  <si>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</si>
  <si>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</si>
  <si>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</si>
  <si>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</si>
  <si>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</si>
  <si>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</si>
  <si>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</si>
  <si>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</si>
  <si>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</si>
  <si>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</si>
  <si>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</si>
  <si>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</si>
  <si>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6.65</t>
  </si>
  <si>
    <t>一般会計</t>
  </si>
  <si>
    <t>小海町水道事業特別会計</t>
  </si>
  <si>
    <t>小海町国民健康保険事業特別会計</t>
  </si>
  <si>
    <t>小海町介護保険事業特別会計</t>
  </si>
  <si>
    <t>小海町後期高齢者医療特別会計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</si>
  <si>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</si>
  <si>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</si>
  <si>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</si>
  <si>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</si>
  <si>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</si>
  <si>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</si>
  <si>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</si>
  <si>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</si>
  <si>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小海町開発公社</t>
  </si>
  <si>
    <t>-</t>
    <phoneticPr fontId="2"/>
  </si>
  <si>
    <t>佐久広域連合一般会計</t>
    <rPh sb="0" eb="2">
      <t>サク</t>
    </rPh>
    <rPh sb="2" eb="4">
      <t>コウイキ</t>
    </rPh>
    <rPh sb="4" eb="6">
      <t>レンゴウ</t>
    </rPh>
    <rPh sb="6" eb="8">
      <t>イッパン</t>
    </rPh>
    <rPh sb="8" eb="10">
      <t>カイケイ</t>
    </rPh>
    <phoneticPr fontId="2"/>
  </si>
  <si>
    <t>佐久広域連合消防特別会計</t>
    <rPh sb="0" eb="2">
      <t>サク</t>
    </rPh>
    <rPh sb="2" eb="4">
      <t>コウイキ</t>
    </rPh>
    <rPh sb="4" eb="6">
      <t>レンゴウ</t>
    </rPh>
    <rPh sb="6" eb="8">
      <t>ショウボウ</t>
    </rPh>
    <rPh sb="8" eb="10">
      <t>トクベツ</t>
    </rPh>
    <rPh sb="10" eb="12">
      <t>カイケイ</t>
    </rPh>
    <phoneticPr fontId="2"/>
  </si>
  <si>
    <t>佐久広域連合特別養護老人ホーム特別会計</t>
    <rPh sb="0" eb="2">
      <t>サク</t>
    </rPh>
    <rPh sb="2" eb="4">
      <t>コウイキ</t>
    </rPh>
    <rPh sb="4" eb="6">
      <t>レンゴウ</t>
    </rPh>
    <rPh sb="6" eb="12">
      <t>トクベツヨウゴロウジン</t>
    </rPh>
    <rPh sb="15" eb="17">
      <t>トクベツ</t>
    </rPh>
    <rPh sb="17" eb="19">
      <t>カイケイ</t>
    </rPh>
    <phoneticPr fontId="2"/>
  </si>
  <si>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2"/>
  </si>
  <si>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</si>
  <si>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南佐久環境衛生組合下水道事業特別会計</t>
    <rPh sb="0" eb="3">
      <t>ミナミサク</t>
    </rPh>
    <rPh sb="3" eb="5">
      <t>カンキョウ</t>
    </rPh>
    <rPh sb="5" eb="7">
      <t>エイセイ</t>
    </rPh>
    <rPh sb="7" eb="9">
      <t>クミアイ</t>
    </rPh>
    <rPh sb="9" eb="12">
      <t>ゲスイドウ</t>
    </rPh>
    <rPh sb="12" eb="14">
      <t>ジギョウ</t>
    </rPh>
    <rPh sb="14" eb="16">
      <t>トクベツ</t>
    </rPh>
    <rPh sb="16" eb="18">
      <t>カイケイ</t>
    </rPh>
    <phoneticPr fontId="2"/>
  </si>
  <si>
    <t>小海町北相木村南相木村中学校組合</t>
    <rPh sb="0" eb="3">
      <t>コウミマチ</t>
    </rPh>
    <rPh sb="3" eb="7">
      <t>キタアイキムラ</t>
    </rPh>
    <rPh sb="7" eb="11">
      <t>ミナミアイキムラ</t>
    </rPh>
    <rPh sb="11" eb="14">
      <t>チュウガッコウ</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</si>
  <si>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</si>
  <si>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</si>
  <si>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</si>
  <si>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</si>
  <si>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</si>
  <si>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</si>
  <si>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</si>
  <si>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地域振興基金</t>
    <rPh sb="0" eb="2">
      <t>チイキ</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</si>
  <si>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</si>
  <si>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</si>
  <si>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</si>
  <si>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</si>
  <si>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</si>
  <si>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</si>
  <si>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</si>
  <si>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</si>
  <si>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</si>
  <si>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</si>
  <si>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</si>
  <si>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</si>
  <si>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</si>
  <si>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ゼロで推移しているが、有形固定資産減価償却率は増加している。全体としては大きな変化はないが、比較的工事規模が多額になる「橋りょう・トンネル」の減価償却率は８割近くなっており、これらの更新投資の財源確保が課題である。更新投資によって有形固定資産減価償却率は下がるが、財源となる地方債の発行により将来負担比率を増加させることになるため、財政措置のある地方債を活用することで実質的な更新投資額を抑制することが求められる。</t>
    <rPh sb="30" eb="32">
      <t>ゾウカ</t>
    </rPh>
    <phoneticPr fontId="5"/>
  </si>
  <si>
    <t>将来負担比率はゼロである。実質公債費比率は過去５年間では減少傾向にある。
いずれの指標も類似団体平均値より望ましい水準にあり、財政的な観点から問題はないといえる。
但し、上で述べたとおり、中長期的には老朽化した資産の更新負担の財源として地方債が増加することが見込まれ、将来負担比率、実質公債費比率とも悪化することが予想される。</t>
    <rPh sb="44" eb="48">
      <t>ルイジダンタイ</t>
    </rPh>
    <rPh sb="48" eb="51">
      <t>ヘイキンチ</t>
    </rPh>
    <rPh sb="53" eb="54">
      <t>ノゾ</t>
    </rPh>
    <rPh sb="57" eb="60">
      <t>スイジュンイ</t>
    </rPh>
    <rPh sb="67" eb="69">
      <t>カンテン</t>
    </rPh>
    <rPh sb="71" eb="73">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</si>
</sst>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25E5-4185-886D-5CA38E4F4B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101478</c:v>
                </c:pt>
                <c:pt idx="1">
                  <c:v>101475</c:v>
                </c:pt>
                <c:pt idx="2">
                  <c:v>133815</c:v>
                </c:pt>
                <c:pt idx="3">
                  <c:v>125875</c:v>
                </c:pt>
                <c:pt idx="4">
                  <c:v>119012</c:v>
                </c:pt>
              </c:numCache>
            </c:numRef>
          </c:val>
          <c:smooth val="0"/>
          <c:extLst>
            <c:ext xmlns:c16="http://schemas.microsoft.com/office/drawing/2014/chart" uri="{C3380CC4-5D6E-409C-BE32-E72D297353CC}">
              <c16:uniqueId val="{00000001-25E5-4185-886D-5CA38E4F4B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9.9</c:v>
                </c:pt>
                <c:pt idx="1">
                  <c:v>8.4600000000000009</c:v>
                </c:pt>
                <c:pt idx="2">
                  <c:v>14.29</c:v>
                </c:pt>
                <c:pt idx="3">
                  <c:v>15.08</c:v>
                </c:pt>
                <c:pt idx="4">
                  <c:v>19.239999999999998</c:v>
                </c:pt>
              </c:numCache>
            </c:numRef>
          </c:val>
          <c:extLst>
            <c:ext xmlns:c16="http://schemas.microsoft.com/office/drawing/2014/chart" uri="{C3380CC4-5D6E-409C-BE32-E72D297353CC}">
              <c16:uniqueId val="{00000000-5C6D-4FD4-A313-BEB22BAAF9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89.9</c:v>
                </c:pt>
                <c:pt idx="1">
                  <c:v>94.48</c:v>
                </c:pt>
                <c:pt idx="2">
                  <c:v>91.53</c:v>
                </c:pt>
                <c:pt idx="3">
                  <c:v>77.56</c:v>
                </c:pt>
                <c:pt idx="4">
                  <c:v>67.37</c:v>
                </c:pt>
              </c:numCache>
            </c:numRef>
          </c:val>
          <c:extLst>
            <c:ext xmlns:c16="http://schemas.microsoft.com/office/drawing/2014/chart" uri="{C3380CC4-5D6E-409C-BE32-E72D297353CC}">
              <c16:uniqueId val="{00000001-5C6D-4FD4-A313-BEB22BAAF9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2.67</c:v>
                </c:pt>
                <c:pt idx="1">
                  <c:v>1.45</c:v>
                </c:pt>
                <c:pt idx="2">
                  <c:v>2.95</c:v>
                </c:pt>
                <c:pt idx="3">
                  <c:v>-6.65</c:v>
                </c:pt>
                <c:pt idx="4">
                  <c:v>0.87</c:v>
                </c:pt>
              </c:numCache>
            </c:numRef>
          </c:val>
          <c:smooth val="0"/>
          <c:extLst>
            <c:ext xmlns:c16="http://schemas.microsoft.com/office/drawing/2014/chart" uri="{C3380CC4-5D6E-409C-BE32-E72D297353CC}">
              <c16:uniqueId val="{00000002-5C6D-4FD4-A313-BEB22BAAF9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A3-484E-957C-FB494355A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A3-484E-957C-FB494355AD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A3-484E-957C-FB494355AD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AA3-484E-957C-FB494355AD3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AA3-484E-957C-FB494355AD3E}"/>
            </c:ext>
          </c:extLst>
        </c:ser>
        <c:ser>
          <c:idx val="5"/>
          <c:order val="5"/>
          <c:tx>
            <c:strRef>
              <c:f>データシート!$A$32</c:f>
              <c:strCache>
                <c:ptCount val="1"/>
                <c:pt idx="0">
                  <c:v>小海町後期高齢者医療特別会計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AA3-484E-957C-FB494355AD3E}"/>
            </c:ext>
          </c:extLst>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0.37</c:v>
                </c:pt>
                <c:pt idx="4">
                  <c:v>#N/A</c:v>
                </c:pt>
                <c:pt idx="5">
                  <c:v>0.45</c:v>
                </c:pt>
                <c:pt idx="6">
                  <c:v>#N/A</c:v>
                </c:pt>
                <c:pt idx="7">
                  <c:v>0.34</c:v>
                </c:pt>
                <c:pt idx="8">
                  <c:v>#N/A</c:v>
                </c:pt>
                <c:pt idx="9">
                  <c:v>0.82</c:v>
                </c:pt>
              </c:numCache>
            </c:numRef>
          </c:val>
          <c:extLst>
            <c:ext xmlns:c16="http://schemas.microsoft.com/office/drawing/2014/chart" uri="{C3380CC4-5D6E-409C-BE32-E72D297353CC}">
              <c16:uniqueId val="{00000006-EAA3-484E-957C-FB494355AD3E}"/>
            </c:ext>
          </c:extLst>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2.25</c:v>
                </c:pt>
                <c:pt idx="2">
                  <c:v>#N/A</c:v>
                </c:pt>
                <c:pt idx="3">
                  <c:v>1.68</c:v>
                </c:pt>
                <c:pt idx="4">
                  <c:v>#N/A</c:v>
                </c:pt>
                <c:pt idx="5">
                  <c:v>1.05</c:v>
                </c:pt>
                <c:pt idx="6">
                  <c:v>#N/A</c:v>
                </c:pt>
                <c:pt idx="7">
                  <c:v>1.21</c:v>
                </c:pt>
                <c:pt idx="8">
                  <c:v>#N/A</c:v>
                </c:pt>
                <c:pt idx="9">
                  <c:v>0.89</c:v>
                </c:pt>
              </c:numCache>
            </c:numRef>
          </c:val>
          <c:extLst>
            <c:ext xmlns:c16="http://schemas.microsoft.com/office/drawing/2014/chart" uri="{C3380CC4-5D6E-409C-BE32-E72D297353CC}">
              <c16:uniqueId val="{00000007-EAA3-484E-957C-FB494355AD3E}"/>
            </c:ext>
          </c:extLst>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3.72</c:v>
                </c:pt>
                <c:pt idx="2">
                  <c:v>#N/A</c:v>
                </c:pt>
                <c:pt idx="3">
                  <c:v>4.4000000000000004</c:v>
                </c:pt>
                <c:pt idx="4">
                  <c:v>#N/A</c:v>
                </c:pt>
                <c:pt idx="5">
                  <c:v>4.58</c:v>
                </c:pt>
                <c:pt idx="6">
                  <c:v>#N/A</c:v>
                </c:pt>
                <c:pt idx="7">
                  <c:v>5.19</c:v>
                </c:pt>
                <c:pt idx="8">
                  <c:v>#N/A</c:v>
                </c:pt>
                <c:pt idx="9">
                  <c:v>5.57</c:v>
                </c:pt>
              </c:numCache>
            </c:numRef>
          </c:val>
          <c:extLst>
            <c:ext xmlns:c16="http://schemas.microsoft.com/office/drawing/2014/chart" uri="{C3380CC4-5D6E-409C-BE32-E72D297353CC}">
              <c16:uniqueId val="{00000008-EAA3-484E-957C-FB494355AD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9.89</c:v>
                </c:pt>
                <c:pt idx="2">
                  <c:v>#N/A</c:v>
                </c:pt>
                <c:pt idx="3">
                  <c:v>8.4499999999999993</c:v>
                </c:pt>
                <c:pt idx="4">
                  <c:v>#N/A</c:v>
                </c:pt>
                <c:pt idx="5">
                  <c:v>14.29</c:v>
                </c:pt>
                <c:pt idx="6">
                  <c:v>#N/A</c:v>
                </c:pt>
                <c:pt idx="7">
                  <c:v>15.08</c:v>
                </c:pt>
                <c:pt idx="8">
                  <c:v>#N/A</c:v>
                </c:pt>
                <c:pt idx="9">
                  <c:v>19.23</c:v>
                </c:pt>
              </c:numCache>
            </c:numRef>
          </c:val>
          <c:extLst>
            <c:ext xmlns:c16="http://schemas.microsoft.com/office/drawing/2014/chart" uri="{C3380CC4-5D6E-409C-BE32-E72D297353CC}">
              <c16:uniqueId val="{00000009-EAA3-484E-957C-FB494355AD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425</c:v>
                </c:pt>
                <c:pt idx="5">
                  <c:v>385</c:v>
                </c:pt>
                <c:pt idx="8">
                  <c:v>375</c:v>
                </c:pt>
                <c:pt idx="11">
                  <c:v>373</c:v>
                </c:pt>
                <c:pt idx="14">
                  <c:v>372</c:v>
                </c:pt>
              </c:numCache>
            </c:numRef>
          </c:val>
          <c:extLst>
            <c:ext xmlns:c16="http://schemas.microsoft.com/office/drawing/2014/chart" uri="{C3380CC4-5D6E-409C-BE32-E72D297353CC}">
              <c16:uniqueId val="{00000000-10D9-460A-A626-3C2846E93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D9-460A-A626-3C2846E93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D9-460A-A626-3C2846E93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42</c:v>
                </c:pt>
                <c:pt idx="6">
                  <c:v>38</c:v>
                </c:pt>
                <c:pt idx="9">
                  <c:v>37</c:v>
                </c:pt>
                <c:pt idx="12">
                  <c:v>32</c:v>
                </c:pt>
              </c:numCache>
            </c:numRef>
          </c:val>
          <c:extLst>
            <c:ext xmlns:c16="http://schemas.microsoft.com/office/drawing/2014/chart" uri="{C3380CC4-5D6E-409C-BE32-E72D297353CC}">
              <c16:uniqueId val="{00000003-10D9-460A-A626-3C2846E93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7</c:v>
                </c:pt>
                <c:pt idx="6">
                  <c:v>6</c:v>
                </c:pt>
                <c:pt idx="9">
                  <c:v>7</c:v>
                </c:pt>
                <c:pt idx="12">
                  <c:v>6</c:v>
                </c:pt>
              </c:numCache>
            </c:numRef>
          </c:val>
          <c:extLst>
            <c:ext xmlns:c16="http://schemas.microsoft.com/office/drawing/2014/chart" uri="{C3380CC4-5D6E-409C-BE32-E72D297353CC}">
              <c16:uniqueId val="{00000004-10D9-460A-A626-3C2846E93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D9-460A-A626-3C2846E93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D9-460A-A626-3C2846E93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504</c:v>
                </c:pt>
                <c:pt idx="3">
                  <c:v>457</c:v>
                </c:pt>
                <c:pt idx="6">
                  <c:v>459</c:v>
                </c:pt>
                <c:pt idx="9">
                  <c:v>461</c:v>
                </c:pt>
                <c:pt idx="12">
                  <c:v>485</c:v>
                </c:pt>
              </c:numCache>
            </c:numRef>
          </c:val>
          <c:extLst>
            <c:ext xmlns:c16="http://schemas.microsoft.com/office/drawing/2014/chart" uri="{C3380CC4-5D6E-409C-BE32-E72D297353CC}">
              <c16:uniqueId val="{00000007-10D9-460A-A626-3C2846E933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c:v>
                </c:pt>
                <c:pt idx="2">
                  <c:v>#N/A</c:v>
                </c:pt>
                <c:pt idx="3">
                  <c:v>#N/A</c:v>
                </c:pt>
                <c:pt idx="4">
                  <c:v>121</c:v>
                </c:pt>
                <c:pt idx="5">
                  <c:v>#N/A</c:v>
                </c:pt>
                <c:pt idx="6">
                  <c:v>#N/A</c:v>
                </c:pt>
                <c:pt idx="7">
                  <c:v>128</c:v>
                </c:pt>
                <c:pt idx="8">
                  <c:v>#N/A</c:v>
                </c:pt>
                <c:pt idx="9">
                  <c:v>#N/A</c:v>
                </c:pt>
                <c:pt idx="10">
                  <c:v>132</c:v>
                </c:pt>
                <c:pt idx="11">
                  <c:v>#N/A</c:v>
                </c:pt>
                <c:pt idx="12">
                  <c:v>#N/A</c:v>
                </c:pt>
                <c:pt idx="13">
                  <c:v>151</c:v>
                </c:pt>
                <c:pt idx="14">
                  <c:v>#N/A</c:v>
                </c:pt>
              </c:numCache>
            </c:numRef>
          </c:val>
          <c:smooth val="0"/>
          <c:extLst>
            <c:ext xmlns:c16="http://schemas.microsoft.com/office/drawing/2014/chart" uri="{C3380CC4-5D6E-409C-BE32-E72D297353CC}">
              <c16:uniqueId val="{00000008-10D9-460A-A626-3C2846E933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3406</c:v>
                </c:pt>
                <c:pt idx="5">
                  <c:v>3343</c:v>
                </c:pt>
                <c:pt idx="8">
                  <c:v>3344</c:v>
                </c:pt>
                <c:pt idx="11">
                  <c:v>2959</c:v>
                </c:pt>
                <c:pt idx="14">
                  <c:v>2823</c:v>
                </c:pt>
              </c:numCache>
            </c:numRef>
          </c:val>
          <c:extLst>
            <c:ext xmlns:c16="http://schemas.microsoft.com/office/drawing/2014/chart" uri="{C3380CC4-5D6E-409C-BE32-E72D297353CC}">
              <c16:uniqueId val="{00000000-6079-48C7-AB85-BF64627149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c:v>
                </c:pt>
                <c:pt idx="5">
                  <c:v>10</c:v>
                </c:pt>
                <c:pt idx="8">
                  <c:v>7</c:v>
                </c:pt>
                <c:pt idx="11">
                  <c:v>0</c:v>
                </c:pt>
                <c:pt idx="14">
                  <c:v>0</c:v>
                </c:pt>
              </c:numCache>
            </c:numRef>
          </c:val>
          <c:extLst>
            <c:ext xmlns:c16="http://schemas.microsoft.com/office/drawing/2014/chart" uri="{C3380CC4-5D6E-409C-BE32-E72D297353CC}">
              <c16:uniqueId val="{00000001-6079-48C7-AB85-BF64627149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3503</c:v>
                </c:pt>
                <c:pt idx="5">
                  <c:v>3463</c:v>
                </c:pt>
                <c:pt idx="8">
                  <c:v>3398</c:v>
                </c:pt>
                <c:pt idx="11">
                  <c:v>3295</c:v>
                </c:pt>
                <c:pt idx="14">
                  <c:v>3285</c:v>
                </c:pt>
              </c:numCache>
            </c:numRef>
          </c:val>
          <c:extLst>
            <c:ext xmlns:c16="http://schemas.microsoft.com/office/drawing/2014/chart" uri="{C3380CC4-5D6E-409C-BE32-E72D297353CC}">
              <c16:uniqueId val="{00000002-6079-48C7-AB85-BF64627149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79-48C7-AB85-BF64627149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79-48C7-AB85-BF64627149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9-48C7-AB85-BF64627149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666</c:v>
                </c:pt>
                <c:pt idx="3">
                  <c:v>659</c:v>
                </c:pt>
                <c:pt idx="6">
                  <c:v>649</c:v>
                </c:pt>
                <c:pt idx="9">
                  <c:v>681</c:v>
                </c:pt>
                <c:pt idx="12">
                  <c:v>670</c:v>
                </c:pt>
              </c:numCache>
            </c:numRef>
          </c:val>
          <c:extLst>
            <c:ext xmlns:c16="http://schemas.microsoft.com/office/drawing/2014/chart" uri="{C3380CC4-5D6E-409C-BE32-E72D297353CC}">
              <c16:uniqueId val="{00000006-6079-48C7-AB85-BF64627149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810</c:v>
                </c:pt>
                <c:pt idx="3">
                  <c:v>747</c:v>
                </c:pt>
                <c:pt idx="6">
                  <c:v>675</c:v>
                </c:pt>
                <c:pt idx="9">
                  <c:v>623</c:v>
                </c:pt>
                <c:pt idx="12">
                  <c:v>551</c:v>
                </c:pt>
              </c:numCache>
            </c:numRef>
          </c:val>
          <c:extLst>
            <c:ext xmlns:c16="http://schemas.microsoft.com/office/drawing/2014/chart" uri="{C3380CC4-5D6E-409C-BE32-E72D297353CC}">
              <c16:uniqueId val="{00000007-6079-48C7-AB85-BF64627149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c:v>
                </c:pt>
                <c:pt idx="3">
                  <c:v>52</c:v>
                </c:pt>
                <c:pt idx="6">
                  <c:v>47</c:v>
                </c:pt>
                <c:pt idx="9">
                  <c:v>45</c:v>
                </c:pt>
                <c:pt idx="12">
                  <c:v>40</c:v>
                </c:pt>
              </c:numCache>
            </c:numRef>
          </c:val>
          <c:extLst>
            <c:ext xmlns:c16="http://schemas.microsoft.com/office/drawing/2014/chart" uri="{C3380CC4-5D6E-409C-BE32-E72D297353CC}">
              <c16:uniqueId val="{00000008-6079-48C7-AB85-BF64627149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79-48C7-AB85-BF64627149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4375</c:v>
                </c:pt>
                <c:pt idx="3">
                  <c:v>4273</c:v>
                </c:pt>
                <c:pt idx="6">
                  <c:v>4205</c:v>
                </c:pt>
                <c:pt idx="9">
                  <c:v>4075</c:v>
                </c:pt>
                <c:pt idx="12">
                  <c:v>3954</c:v>
                </c:pt>
              </c:numCache>
            </c:numRef>
          </c:val>
          <c:extLst>
            <c:ext xmlns:c16="http://schemas.microsoft.com/office/drawing/2014/chart" uri="{C3380CC4-5D6E-409C-BE32-E72D297353CC}">
              <c16:uniqueId val="{0000000A-6079-48C7-AB85-BF64627149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79-48C7-AB85-BF64627149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2147</c:v>
                </c:pt>
                <c:pt idx="1">
                  <c:v>1939</c:v>
                </c:pt>
                <c:pt idx="2">
                  <c:v>1820</c:v>
                </c:pt>
              </c:numCache>
            </c:numRef>
          </c:val>
          <c:extLst>
            <c:ext xmlns:c16="http://schemas.microsoft.com/office/drawing/2014/chart" uri="{C3380CC4-5D6E-409C-BE32-E72D297353CC}">
              <c16:uniqueId val="{00000000-52CC-450D-A340-67B5B06771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179</c:v>
                </c:pt>
                <c:pt idx="1">
                  <c:v>208</c:v>
                </c:pt>
                <c:pt idx="2">
                  <c:v>224</c:v>
                </c:pt>
              </c:numCache>
            </c:numRef>
          </c:val>
          <c:extLst>
            <c:ext xmlns:c16="http://schemas.microsoft.com/office/drawing/2014/chart" uri="{C3380CC4-5D6E-409C-BE32-E72D297353CC}">
              <c16:uniqueId val="{00000001-52CC-450D-A340-67B5B06771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830</c:v>
                </c:pt>
                <c:pt idx="1">
                  <c:v>905</c:v>
                </c:pt>
                <c:pt idx="2">
                  <c:v>1039</c:v>
                </c:pt>
              </c:numCache>
            </c:numRef>
          </c:val>
          <c:extLst>
            <c:ext xmlns:c16="http://schemas.microsoft.com/office/drawing/2014/chart" uri="{C3380CC4-5D6E-409C-BE32-E72D297353CC}">
              <c16:uniqueId val="{00000002-52CC-450D-A340-67B5B06771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{E497353F-4271-4B33-81D7-312AAD19990F}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9E8-425C-A6CC-43ACC0A9F2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{36E335E6-053E-44EB-8471-BDA80CE3E5EC}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E8-425C-A6CC-43ACC0A9F2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{F115EA76-73E5-473C-A813-60C4E7F1A807}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E8-425C-A6CC-43ACC0A9F2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{F47FFD3F-3A82-4D46-96EF-E2B4894C87EB}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E8-425C-A6CC-43ACC0A9F2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{EC4C481C-DCB9-42D7-9D70-14AD4B442F43}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E8-425C-A6CC-43ACC0A9F2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{AFF13492-C56B-4126-B0F9-E591497CC741}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9E8-425C-A6CC-43ACC0A9F27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{E03E3B65-029D-4FCD-84A7-10B7866CFCAF}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9E8-425C-A6CC-43ACC0A9F2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{5CAA1B47-BB2D-4A3A-8F2B-41A636742C57}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9E8-425C-A6CC-43ACC0A9F2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{22E41C82-CA94-42D8-8C41-EE0BDA1D28F3}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9E8-425C-A6CC-43ACC0A9F2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57.8</c:v>
                </c:pt>
                <c:pt idx="16">
                  <c:v>57.8</c:v>
                </c:pt>
                <c:pt idx="24">
                  <c:v>60.2</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E8-425C-A6CC-43ACC0A9F2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{790249D7-D530-4E20-88DA-D66E423B9717}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9E8-425C-A6CC-43ACC0A9F2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{D4D09025-13E6-4C87-A9A3-2487E785853B}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E8-425C-A6CC-43ACC0A9F2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{5E015357-EE78-45FC-A4DA-A65C310FC6F0}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E8-425C-A6CC-43ACC0A9F2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{A058E604-A2A4-4807-B5EB-F207C08CB109}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E8-425C-A6CC-43ACC0A9F2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{DED28041-71B9-4552-A33D-4B18AE2797C4}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E8-425C-A6CC-43ACC0A9F2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{17F6B1C6-5192-47DD-BE0E-6F51CBFA2875}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9E8-425C-A6CC-43ACC0A9F27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{34BF8E91-1B4C-4085-8E32-39E7EB182B20}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9E8-425C-A6CC-43ACC0A9F2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{AFE1644C-363E-42CA-943F-2D5F8277875B}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9E8-425C-A6CC-43ACC0A9F2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{1EB62D25-91EB-4E67-B826-59C049011DDB}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9E8-425C-A6CC-43ACC0A9F2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E8-425C-A6CC-43ACC0A9F27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{73819DE0-73AD-4BF5-9260-F28385256337}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E8A-4CC7-98B6-EA8DD51229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{8C8CD151-DFE7-4C54-BF64-7C67539E011C}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8A-4CC7-98B6-EA8DD51229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{0278E7F3-A15E-4D83-ABA3-FF94283E2554}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8A-4CC7-98B6-EA8DD51229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{668152AF-2E5C-44A6-B6B3-162630D4C24F}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8A-4CC7-98B6-EA8DD51229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{0ED85A64-A81B-41BB-AACF-63281A6AEFC9}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8A-4CC7-98B6-EA8DD51229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{EDBA6361-1F55-4E66-BDA8-CDEF3CCC7628}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E8A-4CC7-98B6-EA8DD512292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{581625D8-60D1-4246-9404-B1289A25DC20}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E8A-4CC7-98B6-EA8DD51229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{3EEF27AC-FF4A-41AD-8B0F-8B8B23570A86}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E8A-4CC7-98B6-EA8DD51229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{5B7D27D1-AB3B-46CD-A9C2-A44D9A774A61}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E8A-4CC7-98B6-EA8DD51229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6.4</c:v>
                </c:pt>
                <c:pt idx="24">
                  <c:v>6.2</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8A-4CC7-98B6-EA8DD51229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{57E88295-045E-4B12-B31D-B3E8BD66EB08}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E8A-4CC7-98B6-EA8DD51229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{5891EBA2-348B-4C9F-A3AB-68AC1EC8B773}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8A-4CC7-98B6-EA8DD51229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{D7587EB6-B74F-4DF3-9952-92DDB2251009}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8A-4CC7-98B6-EA8DD51229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{58AC9FD4-19F2-45B0-A666-3696A2B966DB}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8A-4CC7-98B6-EA8DD51229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{7E451F92-9054-40A8-9645-4A68FFE64ECA}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8A-4CC7-98B6-EA8DD512292E}"/>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{E64079E6-6C5C-4E91-A625-0E0AC408F2B3}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E8A-4CC7-98B6-EA8DD51229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{AC6AA5DA-BC65-48F6-919D-C4E4C71B8AA1}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E8A-4CC7-98B6-EA8DD51229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{28ED5F62-11C9-40FC-A654-258F922F32EB}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E8A-4CC7-98B6-EA8DD512292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{87DD97DA-C607-48F0-BF13-7FAB6B4F23B4}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E8A-4CC7-98B6-EA8DD5122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8A-4CC7-98B6-EA8DD512292E}"/>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元利償還金等から算入公債費等を差引いた実質公債費比率の分子は、地方債残高の減少に伴い元利償還金の減額が見込まれ、緩やかに減少する見込みである。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地方債の現在高は減少傾向であり、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組合等負担額も減少傾向にある。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充当可能基金は減少傾向にあったが令和３年度では横ばいとなっている。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今後も長期的な視点で、地方債の発行額は償還額を上回らないことで、地方債の現在高を減少させていく。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を維持しているが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3,083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ほぼ横ばいと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百万円、地域振興基金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百万円の積立が増加した一方で、財政調整基金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solidFill>
              <a:srgbClr val="0070C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の影響や人口減少により町税の減収、大規模災害の発生など不測の事態への対応に加え、公共施設の老朽化対策やデジタル社会への対応など、今後の財政需要の増大にも適切に対応していけるよう一定の額を確保し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地域内で実施される公共施設整備事業の円滑を図ることを目的とし、高齢化社会に対応するための経費、魅力ある地域づくりを自主的に推進するための経費、快適な暮らしが営める経費等の財源に充てる。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を図ることを目的とし、森林環境システム運用の経費、森林の整備に関する施策の経費、森林整備を担うべき人材の育成及び確保、森林の有する公益的機能に関する普及啓発、木材利用の促進その他森林整備の促進に関する施策の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百万円増加している。本年度では取崩しはない一方で、決算剰余金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百万円を積立てたことなどが増加の要因である。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百万円増加している。森林環境譲与税交付金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百万円積立て、森林管理事業の財源として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公共施設の老朽化対策、これからのデジタル社会に適切に対応していけるよう一定の額を確保していくことを予定している。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森林環境譲与税交付金を積立て、計画的に森林環境整備に努める。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baseline="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景気後退により町税の大幅な減収や大規模災害の発生など不測の事態に備えるため一定の財政調整基金残高を引き続き確保していく。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百万円積立て、公債費償還のため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百万円取崩したことなどが増減の要因である。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今後の金利変動等の公債費の償還リスクに備え計画的に積立をおこなう。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類似団体平均値と同水準で推移している。取得価額の３割近くを占める「道路」が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であり平均値を下げているが、布設年度が古い道路は評価に含まれていないため実際の老朽化度合いより低く算出されている可能性があ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全体的には老朽化した資産が多い。令和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年度の新規取得資産は４億円程度であり、指標の改善には大きな影響はなかった。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114209</xdr:rowOff>
    </xdr:from>
    <xdr:to>
      <xdr:col>23</xdr:col>
      <xdr:colOff>136525</xdr:colOff>
      <xdr:row>32</xdr:row>
      <xdr:rowOff>44359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137086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052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55608</xdr:rowOff>
    </xdr:from>
    <xdr:to>
      <xdr:col>19</xdr:col>
      <xdr:colOff>187325</xdr:colOff>
      <xdr:row>31</xdr:row>
      <xdr:rowOff>157208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31</xdr:row>
      <xdr:rowOff>165009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19288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106408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118860"/>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32385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1188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32385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0756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2285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56532</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類似団体平均値を下回る水準である。全国平均及び長野県平均と比較しても低い水準にある。</a:t>
          </a:r>
          <a:endParaRPr lang="ja-JP" altLang="ja-JP">
            <a:effectLst/>
          </a:endParaRPr>
        </a:p>
        <a:p>
          <a:r>
            <a:rPr kumimoji="1" lang="ja-JP" altLang="ja-JP" sz="1100">
              <a:solidFill>
                <a:schemeClr val="dk1"/>
              </a:solidFill>
              <a:effectLst/>
              <a:latin typeface="+mn-lt"/>
              <a:ea typeface="+mn-ea"/>
              <a:cs typeface="+mn-cs"/>
            </a:rPr>
            <a:t>地方債残高は４０億円程度であるが、償還財源として充当可能な基金を２０億円程度を有しており問題のある水準ではない。将来負担比率もゼロである。但し、今後は、人口減少により歳入が減少する一方で、老朽化したインフラや施設の更新のために歳出は増加することで、当該指標は悪化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35168</xdr:rowOff>
    </xdr:from>
    <xdr:to>
      <xdr:col>76</xdr:col>
      <xdr:colOff>73025</xdr:colOff>
      <xdr:row>28</xdr:row>
      <xdr:rowOff>136768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6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58045</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45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141859</xdr:rowOff>
    </xdr:from>
    <xdr:to>
      <xdr:col>72</xdr:col>
      <xdr:colOff>123825</xdr:colOff>
      <xdr:row>29</xdr:row>
      <xdr:rowOff>72009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85968</xdr:rowOff>
    </xdr:from>
    <xdr:to>
      <xdr:col>76</xdr:col>
      <xdr:colOff>22225</xdr:colOff>
      <xdr:row>29</xdr:row>
      <xdr:rowOff>21209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658093"/>
          <a:ext cx="7112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107675</xdr:rowOff>
    </xdr:from>
    <xdr:to>
      <xdr:col>68</xdr:col>
      <xdr:colOff>123825</xdr:colOff>
      <xdr:row>29</xdr:row>
      <xdr:rowOff>37825</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6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158475</xdr:rowOff>
    </xdr:from>
    <xdr:to>
      <xdr:col>72</xdr:col>
      <xdr:colOff>73025</xdr:colOff>
      <xdr:row>29</xdr:row>
      <xdr:rowOff>21209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73060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133583</xdr:rowOff>
    </xdr:from>
    <xdr:to>
      <xdr:col>64</xdr:col>
      <xdr:colOff>123825</xdr:colOff>
      <xdr:row>29</xdr:row>
      <xdr:rowOff>63733</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0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158475</xdr:rowOff>
    </xdr:from>
    <xdr:to>
      <xdr:col>68</xdr:col>
      <xdr:colOff>73025</xdr:colOff>
      <xdr:row>29</xdr:row>
      <xdr:rowOff>12933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73060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121169</xdr:rowOff>
    </xdr:from>
    <xdr:to>
      <xdr:col>60</xdr:col>
      <xdr:colOff>123825</xdr:colOff>
      <xdr:row>29</xdr:row>
      <xdr:rowOff>51319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6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519</xdr:rowOff>
    </xdr:from>
    <xdr:to>
      <xdr:col>64</xdr:col>
      <xdr:colOff>73025</xdr:colOff>
      <xdr:row>29</xdr:row>
      <xdr:rowOff>12933</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744094"/>
          <a:ext cx="762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88536</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54352</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45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80260</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48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67846</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4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169108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110308</xdr:rowOff>
    </xdr:from>
    <xdr:to>
      <xdr:col>20</xdr:col>
      <xdr:colOff>38100</xdr:colOff>
      <xdr:row>37</xdr:row>
      <xdr:rowOff>40458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161108</xdr:rowOff>
    </xdr:from>
    <xdr:to>
      <xdr:col>24</xdr:col>
      <xdr:colOff>63500</xdr:colOff>
      <xdr:row>37</xdr:row>
      <xdr:rowOff>25581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3333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51526</xdr:rowOff>
    </xdr:from>
    <xdr:to>
      <xdr:col>15</xdr:col>
      <xdr:colOff>101600</xdr:colOff>
      <xdr:row>36</xdr:row>
      <xdr:rowOff>153126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161108</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2745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51526</xdr:rowOff>
    </xdr:from>
    <xdr:to>
      <xdr:col>10</xdr:col>
      <xdr:colOff>165100</xdr:colOff>
      <xdr:row>36</xdr:row>
      <xdr:rowOff>153126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102326</xdr:rowOff>
    </xdr:from>
    <xdr:to>
      <xdr:col>15</xdr:col>
      <xdr:colOff>50800</xdr:colOff>
      <xdr:row>36</xdr:row>
      <xdr:rowOff>102326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2745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30299</xdr:rowOff>
    </xdr:from>
    <xdr:to>
      <xdr:col>6</xdr:col>
      <xdr:colOff>38100</xdr:colOff>
      <xdr:row>36</xdr:row>
      <xdr:rowOff>131899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81099</xdr:rowOff>
    </xdr:from>
    <xdr:to>
      <xdr:col>10</xdr:col>
      <xdr:colOff>114300</xdr:colOff>
      <xdr:row>36</xdr:row>
      <xdr:rowOff>102326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25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56985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169653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169653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148426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26076</xdr:rowOff>
    </xdr:from>
    <xdr:to>
      <xdr:col>55</xdr:col>
      <xdr:colOff>50800</xdr:colOff>
      <xdr:row>41</xdr:row>
      <xdr:rowOff>127676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4503</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28700</xdr:rowOff>
    </xdr:from>
    <xdr:to>
      <xdr:col>50</xdr:col>
      <xdr:colOff>165100</xdr:colOff>
      <xdr:row>41</xdr:row>
      <xdr:rowOff>130300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76876</xdr:rowOff>
    </xdr:from>
    <xdr:to>
      <xdr:col>55</xdr:col>
      <xdr:colOff>0</xdr:colOff>
      <xdr:row>41</xdr:row>
      <xdr:rowOff>79500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06326"/>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31038</xdr:rowOff>
    </xdr:from>
    <xdr:to>
      <xdr:col>46</xdr:col>
      <xdr:colOff>38100</xdr:colOff>
      <xdr:row>41</xdr:row>
      <xdr:rowOff>132638</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79500</xdr:rowOff>
    </xdr:from>
    <xdr:to>
      <xdr:col>50</xdr:col>
      <xdr:colOff>114300</xdr:colOff>
      <xdr:row>41</xdr:row>
      <xdr:rowOff>81838</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08950"/>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34584</xdr:rowOff>
    </xdr:from>
    <xdr:to>
      <xdr:col>41</xdr:col>
      <xdr:colOff>101600</xdr:colOff>
      <xdr:row>41</xdr:row>
      <xdr:rowOff>136184</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81838</xdr:rowOff>
    </xdr:from>
    <xdr:to>
      <xdr:col>45</xdr:col>
      <xdr:colOff>177800</xdr:colOff>
      <xdr:row>41</xdr:row>
      <xdr:rowOff>85384</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11288"/>
          <a:ext cx="889000" cy="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36453</xdr:rowOff>
    </xdr:from>
    <xdr:to>
      <xdr:col>36</xdr:col>
      <xdr:colOff>165100</xdr:colOff>
      <xdr:row>41</xdr:row>
      <xdr:rowOff>138053</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85384</xdr:rowOff>
    </xdr:from>
    <xdr:to>
      <xdr:col>41</xdr:col>
      <xdr:colOff>50800</xdr:colOff>
      <xdr:row>41</xdr:row>
      <xdr:rowOff>87253</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14834"/>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121427</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123765</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127311</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129180</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39007</xdr:rowOff>
    </xdr:from>
    <xdr:to>
      <xdr:col>20</xdr:col>
      <xdr:colOff>38100</xdr:colOff>
      <xdr:row>62</xdr:row>
      <xdr:rowOff>140607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89807</xdr:rowOff>
    </xdr:from>
    <xdr:to>
      <xdr:col>24</xdr:col>
      <xdr:colOff>63500</xdr:colOff>
      <xdr:row>62</xdr:row>
      <xdr:rowOff>125730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7197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89807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65602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26126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65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26126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62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131734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121568</xdr:rowOff>
    </xdr:from>
    <xdr:to>
      <xdr:col>55</xdr:col>
      <xdr:colOff>50800</xdr:colOff>
      <xdr:row>62</xdr:row>
      <xdr:rowOff>51718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5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144445</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4314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128326</xdr:rowOff>
    </xdr:from>
    <xdr:to>
      <xdr:col>50</xdr:col>
      <xdr:colOff>165100</xdr:colOff>
      <xdr:row>62</xdr:row>
      <xdr:rowOff>58476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5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918</xdr:rowOff>
    </xdr:from>
    <xdr:to>
      <xdr:col>55</xdr:col>
      <xdr:colOff>0</xdr:colOff>
      <xdr:row>62</xdr:row>
      <xdr:rowOff>7676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630818"/>
          <a:ext cx="8382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135311</xdr:rowOff>
    </xdr:from>
    <xdr:to>
      <xdr:col>46</xdr:col>
      <xdr:colOff>38100</xdr:colOff>
      <xdr:row>62</xdr:row>
      <xdr:rowOff>65461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5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7676</xdr:rowOff>
    </xdr:from>
    <xdr:to>
      <xdr:col>50</xdr:col>
      <xdr:colOff>114300</xdr:colOff>
      <xdr:row>62</xdr:row>
      <xdr:rowOff>14661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637576"/>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140464</xdr:rowOff>
    </xdr:from>
    <xdr:to>
      <xdr:col>41</xdr:col>
      <xdr:colOff>101600</xdr:colOff>
      <xdr:row>62</xdr:row>
      <xdr:rowOff>70614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5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14661</xdr:rowOff>
    </xdr:from>
    <xdr:to>
      <xdr:col>45</xdr:col>
      <xdr:colOff>177800</xdr:colOff>
      <xdr:row>62</xdr:row>
      <xdr:rowOff>19814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644561"/>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146493</xdr:rowOff>
    </xdr:from>
    <xdr:to>
      <xdr:col>36</xdr:col>
      <xdr:colOff>165100</xdr:colOff>
      <xdr:row>62</xdr:row>
      <xdr:rowOff>76643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6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19814</xdr:rowOff>
    </xdr:from>
    <xdr:to>
      <xdr:col>41</xdr:col>
      <xdr:colOff>50800</xdr:colOff>
      <xdr:row>62</xdr:row>
      <xdr:rowOff>25843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649714"/>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75003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3620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81988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368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87141</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374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93170</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3801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84</xdr:row>
      <xdr:rowOff>7620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3370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xdr:rowOff>
    </xdr:from>
    <xdr:to>
      <xdr:col>15</xdr:col>
      <xdr:colOff>101600</xdr:colOff>
      <xdr:row>84</xdr:row>
      <xdr:rowOff>115570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64770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4409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64770</xdr:rowOff>
    </xdr:from>
    <xdr:to>
      <xdr:col>15</xdr:col>
      <xdr:colOff>50800</xdr:colOff>
      <xdr:row>84</xdr:row>
      <xdr:rowOff>64770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46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164464</xdr:rowOff>
    </xdr:from>
    <xdr:to>
      <xdr:col>6</xdr:col>
      <xdr:colOff>38100</xdr:colOff>
      <xdr:row>84</xdr:row>
      <xdr:rowOff>94614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43814</xdr:rowOff>
    </xdr:from>
    <xdr:to>
      <xdr:col>10</xdr:col>
      <xdr:colOff>114300</xdr:colOff>
      <xdr:row>84</xdr:row>
      <xdr:rowOff>64770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4456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106697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106697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85741</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21916</xdr:rowOff>
    </xdr:from>
    <xdr:to>
      <xdr:col>55</xdr:col>
      <xdr:colOff>50800</xdr:colOff>
      <xdr:row>85</xdr:row>
      <xdr:rowOff>123516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59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343</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57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35523</xdr:rowOff>
    </xdr:from>
    <xdr:to>
      <xdr:col>50</xdr:col>
      <xdr:colOff>165100</xdr:colOff>
      <xdr:row>85</xdr:row>
      <xdr:rowOff>137123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6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72716</xdr:rowOff>
    </xdr:from>
    <xdr:to>
      <xdr:col>55</xdr:col>
      <xdr:colOff>0</xdr:colOff>
      <xdr:row>85</xdr:row>
      <xdr:rowOff>86323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645966"/>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61649</xdr:rowOff>
    </xdr:from>
    <xdr:to>
      <xdr:col>46</xdr:col>
      <xdr:colOff>38100</xdr:colOff>
      <xdr:row>85</xdr:row>
      <xdr:rowOff>163249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6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86323</xdr:rowOff>
    </xdr:from>
    <xdr:to>
      <xdr:col>50</xdr:col>
      <xdr:colOff>114300</xdr:colOff>
      <xdr:row>85</xdr:row>
      <xdr:rowOff>112449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6595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65241</xdr:rowOff>
    </xdr:from>
    <xdr:to>
      <xdr:col>41</xdr:col>
      <xdr:colOff>101600</xdr:colOff>
      <xdr:row>85</xdr:row>
      <xdr:rowOff>166841</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6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112449</xdr:rowOff>
    </xdr:from>
    <xdr:to>
      <xdr:col>45</xdr:col>
      <xdr:colOff>177800</xdr:colOff>
      <xdr:row>85</xdr:row>
      <xdr:rowOff>116041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68569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68399</xdr:rowOff>
    </xdr:from>
    <xdr:to>
      <xdr:col>36</xdr:col>
      <xdr:colOff>165100</xdr:colOff>
      <xdr:row>85</xdr:row>
      <xdr:rowOff>169999</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116041</xdr:rowOff>
    </xdr:from>
    <xdr:to>
      <xdr:col>41</xdr:col>
      <xdr:colOff>50800</xdr:colOff>
      <xdr:row>85</xdr:row>
      <xdr:rowOff>119199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689291"/>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128250</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7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154376</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7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157968</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73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161126</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27033</xdr:rowOff>
    </xdr:from>
    <xdr:to>
      <xdr:col>85</xdr:col>
      <xdr:colOff>177800</xdr:colOff>
      <xdr:row>42</xdr:row>
      <xdr:rowOff>128633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113410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714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7438</xdr:rowOff>
    </xdr:from>
    <xdr:to>
      <xdr:col>81</xdr:col>
      <xdr:colOff>101600</xdr:colOff>
      <xdr:row>42</xdr:row>
      <xdr:rowOff>109038</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58238</xdr:rowOff>
    </xdr:from>
    <xdr:to>
      <xdr:col>85</xdr:col>
      <xdr:colOff>127000</xdr:colOff>
      <xdr:row>42</xdr:row>
      <xdr:rowOff>77833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725913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139700</xdr:rowOff>
    </xdr:from>
    <xdr:to>
      <xdr:col>76</xdr:col>
      <xdr:colOff>165100</xdr:colOff>
      <xdr:row>42</xdr:row>
      <xdr:rowOff>69850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19050</xdr:rowOff>
    </xdr:from>
    <xdr:to>
      <xdr:col>81</xdr:col>
      <xdr:colOff>50800</xdr:colOff>
      <xdr:row>42</xdr:row>
      <xdr:rowOff>58238</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72199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139700</xdr:rowOff>
    </xdr:from>
    <xdr:to>
      <xdr:col>72</xdr:col>
      <xdr:colOff>38100</xdr:colOff>
      <xdr:row>42</xdr:row>
      <xdr:rowOff>69850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19050</xdr:rowOff>
    </xdr:from>
    <xdr:to>
      <xdr:col>76</xdr:col>
      <xdr:colOff>114300</xdr:colOff>
      <xdr:row>42</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721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120106</xdr:rowOff>
    </xdr:from>
    <xdr:to>
      <xdr:col>67</xdr:col>
      <xdr:colOff>101600</xdr:colOff>
      <xdr:row>42</xdr:row>
      <xdr:rowOff>50256</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170906</xdr:rowOff>
    </xdr:from>
    <xdr:to>
      <xdr:col>71</xdr:col>
      <xdr:colOff>177800</xdr:colOff>
      <xdr:row>42</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72003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100165</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60977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60977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41383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43231</xdr:rowOff>
    </xdr:from>
    <xdr:to>
      <xdr:col>116</xdr:col>
      <xdr:colOff>114300</xdr:colOff>
      <xdr:row>39</xdr:row>
      <xdr:rowOff>144831</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7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21658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70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94031</xdr:rowOff>
    </xdr:from>
    <xdr:to>
      <xdr:col>116</xdr:col>
      <xdr:colOff>63500</xdr:colOff>
      <xdr:row>39</xdr:row>
      <xdr:rowOff>101346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78058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56947</xdr:rowOff>
    </xdr:from>
    <xdr:to>
      <xdr:col>107</xdr:col>
      <xdr:colOff>101600</xdr:colOff>
      <xdr:row>39</xdr:row>
      <xdr:rowOff>158547</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107747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78789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62433</xdr:rowOff>
    </xdr:from>
    <xdr:to>
      <xdr:col>102</xdr:col>
      <xdr:colOff>165100</xdr:colOff>
      <xdr:row>39</xdr:row>
      <xdr:rowOff>164033</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107747</xdr:rowOff>
    </xdr:from>
    <xdr:to>
      <xdr:col>107</xdr:col>
      <xdr:colOff>50800</xdr:colOff>
      <xdr:row>39</xdr:row>
      <xdr:rowOff>113233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79429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67920</xdr:rowOff>
    </xdr:from>
    <xdr:to>
      <xdr:col>98</xdr:col>
      <xdr:colOff>38100</xdr:colOff>
      <xdr:row>39</xdr:row>
      <xdr:rowOff>169520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113233</xdr:rowOff>
    </xdr:from>
    <xdr:to>
      <xdr:col>102</xdr:col>
      <xdr:colOff>114300</xdr:colOff>
      <xdr:row>39</xdr:row>
      <xdr:rowOff>118720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79978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143273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149674</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8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155160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8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160647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127181</xdr:rowOff>
    </xdr:from>
    <xdr:to>
      <xdr:col>85</xdr:col>
      <xdr:colOff>177800</xdr:colOff>
      <xdr:row>62</xdr:row>
      <xdr:rowOff>57331</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105608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6531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6184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61</xdr:row>
      <xdr:rowOff>160020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6135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61</xdr:row>
      <xdr:rowOff>155122</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61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110853</xdr:rowOff>
    </xdr:from>
    <xdr:to>
      <xdr:col>67</xdr:col>
      <xdr:colOff>101600</xdr:colOff>
      <xdr:row>62</xdr:row>
      <xdr:rowOff>41003</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61</xdr:row>
      <xdr:rowOff>161653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2814300" y="1061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32130</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57419</xdr:rowOff>
    </xdr:from>
    <xdr:to>
      <xdr:col>116</xdr:col>
      <xdr:colOff>114300</xdr:colOff>
      <xdr:row>63</xdr:row>
      <xdr:rowOff>159019</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143796</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77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58700</xdr:rowOff>
    </xdr:from>
    <xdr:to>
      <xdr:col>112</xdr:col>
      <xdr:colOff>38100</xdr:colOff>
      <xdr:row>63</xdr:row>
      <xdr:rowOff>160300</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8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108219</xdr:rowOff>
    </xdr:from>
    <xdr:to>
      <xdr:col>116</xdr:col>
      <xdr:colOff>63500</xdr:colOff>
      <xdr:row>63</xdr:row>
      <xdr:rowOff>109500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909569"/>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59796</xdr:rowOff>
    </xdr:from>
    <xdr:to>
      <xdr:col>107</xdr:col>
      <xdr:colOff>101600</xdr:colOff>
      <xdr:row>63</xdr:row>
      <xdr:rowOff>161396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8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109500</xdr:rowOff>
    </xdr:from>
    <xdr:to>
      <xdr:col>111</xdr:col>
      <xdr:colOff>177800</xdr:colOff>
      <xdr:row>63</xdr:row>
      <xdr:rowOff>110596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91085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60757</xdr:rowOff>
    </xdr:from>
    <xdr:to>
      <xdr:col>102</xdr:col>
      <xdr:colOff>165100</xdr:colOff>
      <xdr:row>63</xdr:row>
      <xdr:rowOff>162357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110596</xdr:rowOff>
    </xdr:from>
    <xdr:to>
      <xdr:col>107</xdr:col>
      <xdr:colOff>50800</xdr:colOff>
      <xdr:row>63</xdr:row>
      <xdr:rowOff>111557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91194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61580</xdr:rowOff>
    </xdr:from>
    <xdr:to>
      <xdr:col>98</xdr:col>
      <xdr:colOff>38100</xdr:colOff>
      <xdr:row>63</xdr:row>
      <xdr:rowOff>163180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8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111557</xdr:rowOff>
    </xdr:from>
    <xdr:to>
      <xdr:col>102</xdr:col>
      <xdr:colOff>114300</xdr:colOff>
      <xdr:row>63</xdr:row>
      <xdr:rowOff>112380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9129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151427</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9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152523</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95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153484</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154307</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9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3629</xdr:rowOff>
    </xdr:from>
    <xdr:to>
      <xdr:col>85</xdr:col>
      <xdr:colOff>177800</xdr:colOff>
      <xdr:row>82</xdr:row>
      <xdr:rowOff>105229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26506</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391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160382</xdr:rowOff>
    </xdr:from>
    <xdr:to>
      <xdr:col>81</xdr:col>
      <xdr:colOff>101600</xdr:colOff>
      <xdr:row>82</xdr:row>
      <xdr:rowOff>90532</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54429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09863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39732</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03495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81</xdr:row>
      <xdr:rowOff>147501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03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60779</xdr:rowOff>
    </xdr:from>
    <xdr:to>
      <xdr:col>67</xdr:col>
      <xdr:colOff>101600</xdr:colOff>
      <xdr:row>81</xdr:row>
      <xdr:rowOff>162379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81</xdr:row>
      <xdr:rowOff>147501</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399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107059</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43378</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7456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75964</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22199600" y="14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44958</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1323300" y="14613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167894</xdr:rowOff>
    </xdr:from>
    <xdr:to>
      <xdr:col>107</xdr:col>
      <xdr:colOff>101600</xdr:colOff>
      <xdr:row>85</xdr:row>
      <xdr:rowOff>98044</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0383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47244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0434300" y="1461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47244</xdr:rowOff>
    </xdr:from>
    <xdr:to>
      <xdr:col>107</xdr:col>
      <xdr:colOff>50800</xdr:colOff>
      <xdr:row>85</xdr:row>
      <xdr:rowOff>49530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9545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1015</xdr:rowOff>
    </xdr:from>
    <xdr:to>
      <xdr:col>98</xdr:col>
      <xdr:colOff>38100</xdr:colOff>
      <xdr:row>85</xdr:row>
      <xdr:rowOff>102615</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605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51815</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8656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89171</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20199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8421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77651</xdr:rowOff>
    </xdr:from>
    <xdr:to>
      <xdr:col>85</xdr:col>
      <xdr:colOff>177800</xdr:colOff>
      <xdr:row>109</xdr:row>
      <xdr:rowOff>7801</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164028</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5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72752</xdr:rowOff>
    </xdr:from>
    <xdr:to>
      <xdr:col>81</xdr:col>
      <xdr:colOff>101600</xdr:colOff>
      <xdr:row>109</xdr:row>
      <xdr:rowOff>2902</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123552</xdr:rowOff>
    </xdr:from>
    <xdr:to>
      <xdr:col>85</xdr:col>
      <xdr:colOff>127000</xdr:colOff>
      <xdr:row>108</xdr:row>
      <xdr:rowOff>128451</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864015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61323</xdr:rowOff>
    </xdr:from>
    <xdr:to>
      <xdr:col>76</xdr:col>
      <xdr:colOff>165100</xdr:colOff>
      <xdr:row>108</xdr:row>
      <xdr:rowOff>162923</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112123</xdr:rowOff>
    </xdr:from>
    <xdr:to>
      <xdr:col>81</xdr:col>
      <xdr:colOff>50800</xdr:colOff>
      <xdr:row>108</xdr:row>
      <xdr:rowOff>123552</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6287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61323</xdr:rowOff>
    </xdr:from>
    <xdr:to>
      <xdr:col>72</xdr:col>
      <xdr:colOff>38100</xdr:colOff>
      <xdr:row>108</xdr:row>
      <xdr:rowOff>162923</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112123</xdr:rowOff>
    </xdr:from>
    <xdr:to>
      <xdr:col>76</xdr:col>
      <xdr:colOff>114300</xdr:colOff>
      <xdr:row>108</xdr:row>
      <xdr:rowOff>112123</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58057</xdr:rowOff>
    </xdr:from>
    <xdr:to>
      <xdr:col>67</xdr:col>
      <xdr:colOff>101600</xdr:colOff>
      <xdr:row>108</xdr:row>
      <xdr:rowOff>159657</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108857</xdr:rowOff>
    </xdr:from>
    <xdr:to>
      <xdr:col>71</xdr:col>
      <xdr:colOff>177800</xdr:colOff>
      <xdr:row>108</xdr:row>
      <xdr:rowOff>112123</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62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165479</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154050</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154050</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150784</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171247</xdr:rowOff>
    </xdr:from>
    <xdr:to>
      <xdr:col>116</xdr:col>
      <xdr:colOff>114300</xdr:colOff>
      <xdr:row>108</xdr:row>
      <xdr:rowOff>101397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5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130624</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30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1854</xdr:rowOff>
    </xdr:from>
    <xdr:to>
      <xdr:col>112</xdr:col>
      <xdr:colOff>38100</xdr:colOff>
      <xdr:row>108</xdr:row>
      <xdr:rowOff>103454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5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50597</xdr:rowOff>
    </xdr:from>
    <xdr:to>
      <xdr:col>116</xdr:col>
      <xdr:colOff>63500</xdr:colOff>
      <xdr:row>108</xdr:row>
      <xdr:rowOff>52654</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56719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165379</xdr:rowOff>
    </xdr:from>
    <xdr:to>
      <xdr:col>107</xdr:col>
      <xdr:colOff>101600</xdr:colOff>
      <xdr:row>108</xdr:row>
      <xdr:rowOff>95529</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5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44729</xdr:rowOff>
    </xdr:from>
    <xdr:to>
      <xdr:col>111</xdr:col>
      <xdr:colOff>177800</xdr:colOff>
      <xdr:row>108</xdr:row>
      <xdr:rowOff>52654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856132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167056</xdr:rowOff>
    </xdr:from>
    <xdr:to>
      <xdr:col>102</xdr:col>
      <xdr:colOff>165100</xdr:colOff>
      <xdr:row>108</xdr:row>
      <xdr:rowOff>97206</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5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44729</xdr:rowOff>
    </xdr:from>
    <xdr:to>
      <xdr:col>107</xdr:col>
      <xdr:colOff>50800</xdr:colOff>
      <xdr:row>108</xdr:row>
      <xdr:rowOff>46406</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561329"/>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168580</xdr:rowOff>
    </xdr:from>
    <xdr:to>
      <xdr:col>98</xdr:col>
      <xdr:colOff>38100</xdr:colOff>
      <xdr:row>108</xdr:row>
      <xdr:rowOff>98730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5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46406</xdr:rowOff>
    </xdr:from>
    <xdr:to>
      <xdr:col>102</xdr:col>
      <xdr:colOff>114300</xdr:colOff>
      <xdr:row>108</xdr:row>
      <xdr:rowOff>47930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5630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119981</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2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112056</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2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113733</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2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115257</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2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道路の減価償却率が４</a:t>
          </a:r>
          <a:r>
            <a:rPr kumimoji="1" lang="ja-JP" altLang="en-US" sz="1050">
              <a:solidFill>
                <a:schemeClr val="dk1"/>
              </a:solidFill>
              <a:effectLst/>
              <a:latin typeface="+mn-lt"/>
              <a:ea typeface="+mn-ea"/>
              <a:cs typeface="+mn-cs"/>
            </a:rPr>
            <a:t>３．４</a:t>
          </a:r>
          <a:r>
            <a:rPr kumimoji="1" lang="ja-JP" altLang="ja-JP" sz="1050">
              <a:solidFill>
                <a:schemeClr val="dk1"/>
              </a:solidFill>
              <a:effectLst/>
              <a:latin typeface="+mn-lt"/>
              <a:ea typeface="+mn-ea"/>
              <a:cs typeface="+mn-cs"/>
            </a:rPr>
            <a:t>％と類似団体平均に比べ</a:t>
          </a:r>
          <a:r>
            <a:rPr kumimoji="1" lang="ja-JP" altLang="en-US" sz="1050">
              <a:solidFill>
                <a:schemeClr val="dk1"/>
              </a:solidFill>
              <a:effectLst/>
              <a:latin typeface="+mn-lt"/>
              <a:ea typeface="+mn-ea"/>
              <a:cs typeface="+mn-cs"/>
            </a:rPr>
            <a:t>２１．４ポイント</a:t>
          </a:r>
          <a:r>
            <a:rPr kumimoji="1" lang="ja-JP" altLang="ja-JP" sz="1050">
              <a:solidFill>
                <a:schemeClr val="dk1"/>
              </a:solidFill>
              <a:effectLst/>
              <a:latin typeface="+mn-lt"/>
              <a:ea typeface="+mn-ea"/>
              <a:cs typeface="+mn-cs"/>
            </a:rPr>
            <a:t>低くなっているのは、公会計開始時の資産評価において工事年度が古い道路については</a:t>
          </a:r>
          <a:r>
            <a:rPr kumimoji="1" lang="ja-JP" altLang="en-US" sz="1050">
              <a:solidFill>
                <a:schemeClr val="dk1"/>
              </a:solidFill>
              <a:effectLst/>
              <a:latin typeface="+mn-lt"/>
              <a:ea typeface="+mn-ea"/>
              <a:cs typeface="+mn-cs"/>
            </a:rPr>
            <a:t>建設当時の</a:t>
          </a:r>
          <a:r>
            <a:rPr kumimoji="1" lang="ja-JP" altLang="ja-JP" sz="1050">
              <a:solidFill>
                <a:schemeClr val="dk1"/>
              </a:solidFill>
              <a:effectLst/>
              <a:latin typeface="+mn-lt"/>
              <a:ea typeface="+mn-ea"/>
              <a:cs typeface="+mn-cs"/>
            </a:rPr>
            <a:t>工事資料</a:t>
          </a:r>
          <a:r>
            <a:rPr kumimoji="1" lang="ja-JP" altLang="en-US" sz="1050">
              <a:solidFill>
                <a:schemeClr val="dk1"/>
              </a:solidFill>
              <a:effectLst/>
              <a:latin typeface="+mn-lt"/>
              <a:ea typeface="+mn-ea"/>
              <a:cs typeface="+mn-cs"/>
            </a:rPr>
            <a:t>が確認でき</a:t>
          </a:r>
          <a:r>
            <a:rPr kumimoji="1" lang="ja-JP" altLang="ja-JP" sz="1050">
              <a:solidFill>
                <a:schemeClr val="dk1"/>
              </a:solidFill>
              <a:effectLst/>
              <a:latin typeface="+mn-lt"/>
              <a:ea typeface="+mn-ea"/>
              <a:cs typeface="+mn-cs"/>
            </a:rPr>
            <a:t>なかったことにより、資産計上の対象を平成元年以降の比較的新しい道路に限定しているためである。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認定こども園・幼稚園・保育園</a:t>
          </a:r>
          <a:r>
            <a:rPr kumimoji="1" lang="ja-JP" altLang="en-US" sz="1050">
              <a:solidFill>
                <a:schemeClr val="dk1"/>
              </a:solidFill>
              <a:effectLst/>
              <a:latin typeface="+mn-lt"/>
              <a:ea typeface="+mn-ea"/>
              <a:cs typeface="+mn-cs"/>
            </a:rPr>
            <a:t>は減価償却率が</a:t>
          </a:r>
          <a:r>
            <a:rPr kumimoji="1" lang="en-US" altLang="ja-JP" sz="1050">
              <a:solidFill>
                <a:schemeClr val="dk1"/>
              </a:solidFill>
              <a:effectLst/>
              <a:latin typeface="+mn-lt"/>
              <a:ea typeface="+mn-ea"/>
              <a:cs typeface="+mn-cs"/>
            </a:rPr>
            <a:t>99%</a:t>
          </a:r>
          <a:r>
            <a:rPr kumimoji="1" lang="ja-JP" altLang="en-US" sz="1050">
              <a:solidFill>
                <a:schemeClr val="dk1"/>
              </a:solidFill>
              <a:effectLst/>
              <a:latin typeface="+mn-lt"/>
              <a:ea typeface="+mn-ea"/>
              <a:cs typeface="+mn-cs"/>
            </a:rPr>
            <a:t>となっているのは</a:t>
          </a:r>
          <a:r>
            <a:rPr kumimoji="1" lang="ja-JP" altLang="ja-JP" sz="1050">
              <a:solidFill>
                <a:schemeClr val="dk1"/>
              </a:solidFill>
              <a:effectLst/>
              <a:latin typeface="+mn-lt"/>
              <a:ea typeface="+mn-ea"/>
              <a:cs typeface="+mn-cs"/>
            </a:rPr>
            <a:t>、町内に保育園が１施設存在するが、平成５年築したものであり法定耐用年数を経過している</a:t>
          </a:r>
          <a:r>
            <a:rPr kumimoji="1" lang="ja-JP" altLang="en-US" sz="1050">
              <a:solidFill>
                <a:schemeClr val="dk1"/>
              </a:solidFill>
              <a:effectLst/>
              <a:latin typeface="+mn-lt"/>
              <a:ea typeface="+mn-ea"/>
              <a:cs typeface="+mn-cs"/>
            </a:rPr>
            <a:t>ためである</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年度の保育園統合に伴い増築した部分があるが、これも今後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年程度で法定耐用年数を経過する。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学校施設の一人当たり面積が類似団体平均の３割程度と大幅に低くなっているのは、町内に小中学校がそれぞれ１校存在するが、中学校は近隣の団体で構成する一部事務組合で運営しており町の資産として計上していないためである。なお、小学校の建築年度は校舎が昭和</a:t>
          </a:r>
          <a:r>
            <a:rPr kumimoji="1" lang="en-US" altLang="ja-JP" sz="1050">
              <a:solidFill>
                <a:schemeClr val="dk1"/>
              </a:solidFill>
              <a:effectLst/>
              <a:latin typeface="+mn-lt"/>
              <a:ea typeface="+mn-ea"/>
              <a:cs typeface="+mn-cs"/>
            </a:rPr>
            <a:t>58</a:t>
          </a:r>
          <a:r>
            <a:rPr kumimoji="1" lang="ja-JP" altLang="ja-JP" sz="1050">
              <a:solidFill>
                <a:schemeClr val="dk1"/>
              </a:solidFill>
              <a:effectLst/>
              <a:latin typeface="+mn-lt"/>
              <a:ea typeface="+mn-ea"/>
              <a:cs typeface="+mn-cs"/>
            </a:rPr>
            <a:t>年度、プール棟が平成</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年度の建築と古く、減価償却率が高くなっている。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公営住宅は、建築年度が平成</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年以前で既に法定耐用年数を経過したものが大部分（床面積換算で約８割、取得価額換算で約７割）を占めている。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児童館は１施設存在している。平成</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年度の建築で築後</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年以上を経過しているが、鉄筋コンクリート造の建物で法定耐用年数が</a:t>
          </a:r>
          <a:r>
            <a:rPr kumimoji="1" lang="en-US" altLang="ja-JP" sz="1050">
              <a:solidFill>
                <a:schemeClr val="dk1"/>
              </a:solidFill>
              <a:effectLst/>
              <a:latin typeface="+mn-lt"/>
              <a:ea typeface="+mn-ea"/>
              <a:cs typeface="+mn-cs"/>
            </a:rPr>
            <a:t>47</a:t>
          </a:r>
          <a:r>
            <a:rPr kumimoji="1" lang="ja-JP" altLang="ja-JP" sz="1050">
              <a:solidFill>
                <a:schemeClr val="dk1"/>
              </a:solidFill>
              <a:effectLst/>
              <a:latin typeface="+mn-lt"/>
              <a:ea typeface="+mn-ea"/>
              <a:cs typeface="+mn-cs"/>
            </a:rPr>
            <a:t>年であるため減価償却率は５割未満となっている。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公民館は、すべて平成</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年度以前の建築であり、耐震化や修繕をしながら使用している。ほとんどの建物が法定耐用年数を経過しているため、減価償却率は高くなっている。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78757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62865</xdr:rowOff>
    </xdr:from>
    <xdr:to>
      <xdr:col>24</xdr:col>
      <xdr:colOff>63500</xdr:colOff>
      <xdr:row>62</xdr:row>
      <xdr:rowOff>106680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6927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62</xdr:row>
      <xdr:rowOff>62865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59942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61</xdr:row>
      <xdr:rowOff>140970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59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140970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553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F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F00-00008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F00-00008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F00-000089000000}"/>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15167</xdr:rowOff>
    </xdr:from>
    <xdr:to>
      <xdr:col>55</xdr:col>
      <xdr:colOff>50800</xdr:colOff>
      <xdr:row>63</xdr:row>
      <xdr:rowOff>116767</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10426700" y="108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165044</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F00-000095000000}"/>
            </a:ext>
          </a:extLst>
        </xdr:cNvPr>
        <xdr:cNvSpPr txBox="1"/>
      </xdr:nvSpPr>
      <xdr:spPr>
        <a:xfrm>
          <a:off x="10515600" y="1079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19739</xdr:rowOff>
    </xdr:from>
    <xdr:to>
      <xdr:col>50</xdr:col>
      <xdr:colOff>165100</xdr:colOff>
      <xdr:row>63</xdr:row>
      <xdr:rowOff>121339</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9588500" y="108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65967</xdr:rowOff>
    </xdr:from>
    <xdr:to>
      <xdr:col>55</xdr:col>
      <xdr:colOff>0</xdr:colOff>
      <xdr:row>63</xdr:row>
      <xdr:rowOff>70539</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9639300" y="1086731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23332</xdr:rowOff>
    </xdr:from>
    <xdr:to>
      <xdr:col>46</xdr:col>
      <xdr:colOff>38100</xdr:colOff>
      <xdr:row>63</xdr:row>
      <xdr:rowOff>124932</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8699500" y="10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70539</xdr:rowOff>
    </xdr:from>
    <xdr:to>
      <xdr:col>50</xdr:col>
      <xdr:colOff>114300</xdr:colOff>
      <xdr:row>63</xdr:row>
      <xdr:rowOff>74132</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8750300" y="1087188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26924</xdr:rowOff>
    </xdr:from>
    <xdr:to>
      <xdr:col>41</xdr:col>
      <xdr:colOff>101600</xdr:colOff>
      <xdr:row>63</xdr:row>
      <xdr:rowOff>128524</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7810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74132</xdr:rowOff>
    </xdr:from>
    <xdr:to>
      <xdr:col>45</xdr:col>
      <xdr:colOff>177800</xdr:colOff>
      <xdr:row>63</xdr:row>
      <xdr:rowOff>77724</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7861300" y="1087548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30190</xdr:rowOff>
    </xdr:from>
    <xdr:to>
      <xdr:col>36</xdr:col>
      <xdr:colOff>165100</xdr:colOff>
      <xdr:row>63</xdr:row>
      <xdr:rowOff>131790</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6921500" y="108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77724</xdr:rowOff>
    </xdr:from>
    <xdr:to>
      <xdr:col>41</xdr:col>
      <xdr:colOff>50800</xdr:colOff>
      <xdr:row>63</xdr:row>
      <xdr:rowOff>80990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6972300" y="10879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F00-00009E000000}"/>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F00-00009F000000}"/>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F00-0000A0000000}"/>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F00-0000A1000000}"/>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112466</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F00-0000A2000000}"/>
            </a:ext>
          </a:extLst>
        </xdr:cNvPr>
        <xdr:cNvSpPr txBox="1"/>
      </xdr:nvSpPr>
      <xdr:spPr>
        <a:xfrm>
          <a:off x="9391727" y="1091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116059</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F00-0000A3000000}"/>
            </a:ext>
          </a:extLst>
        </xdr:cNvPr>
        <xdr:cNvSpPr txBox="1"/>
      </xdr:nvSpPr>
      <xdr:spPr>
        <a:xfrm>
          <a:off x="8515427" y="1091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F00-0000A4000000}"/>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122917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F00-0000A5000000}"/>
            </a:ext>
          </a:extLst>
        </xdr:cNvPr>
        <xdr:cNvSpPr txBox="1"/>
      </xdr:nvSpPr>
      <xdr:spPr>
        <a:xfrm>
          <a:off x="6737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F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F00-0000C0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00000000-0008-0000-0F00-0000C2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F00-0000C400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134257</xdr:rowOff>
    </xdr:from>
    <xdr:to>
      <xdr:col>24</xdr:col>
      <xdr:colOff>114300</xdr:colOff>
      <xdr:row>84</xdr:row>
      <xdr:rowOff>64407</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4584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112684</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F00-0000D0000000}"/>
            </a:ext>
          </a:extLst>
        </xdr:cNvPr>
        <xdr:cNvSpPr txBox="1"/>
      </xdr:nvSpPr>
      <xdr:spPr>
        <a:xfrm>
          <a:off x="4673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167095</xdr:rowOff>
    </xdr:from>
    <xdr:to>
      <xdr:col>24</xdr:col>
      <xdr:colOff>63500</xdr:colOff>
      <xdr:row>84</xdr:row>
      <xdr:rowOff>13607</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3797300" y="1439744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167095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908300" y="143288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98516</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2019300" y="14328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70576</xdr:rowOff>
    </xdr:from>
    <xdr:to>
      <xdr:col>6</xdr:col>
      <xdr:colOff>38100</xdr:colOff>
      <xdr:row>84</xdr:row>
      <xdr:rowOff>726</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079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121376</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130300" y="14328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F00-0000D9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F00-0000DA00000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F00-0000DB00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F00-0000DC0000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37572</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F00-0000DD000000}"/>
            </a:ext>
          </a:extLst>
        </xdr:cNvPr>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F00-0000DE000000}"/>
            </a:ext>
          </a:extLst>
        </xdr:cNvPr>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F00-0000DF000000}"/>
            </a:ext>
          </a:extLst>
        </xdr:cNvPr>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F00-0000E0000000}"/>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F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F00-0000F9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F00-0000FB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F00-0000FD00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F00-000009010000}"/>
            </a:ext>
          </a:extLst>
        </xdr:cNvPr>
        <xdr:cNvSpPr txBox="1"/>
      </xdr:nvSpPr>
      <xdr:spPr>
        <a:xfrm>
          <a:off x="10515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138937</xdr:rowOff>
    </xdr:from>
    <xdr:to>
      <xdr:col>50</xdr:col>
      <xdr:colOff>165100</xdr:colOff>
      <xdr:row>85</xdr:row>
      <xdr:rowOff>69087</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9588500" y="1454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12954</xdr:rowOff>
    </xdr:from>
    <xdr:to>
      <xdr:col>55</xdr:col>
      <xdr:colOff>0</xdr:colOff>
      <xdr:row>85</xdr:row>
      <xdr:rowOff>18287</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9639300" y="1458620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159893</xdr:rowOff>
    </xdr:from>
    <xdr:to>
      <xdr:col>46</xdr:col>
      <xdr:colOff>38100</xdr:colOff>
      <xdr:row>85</xdr:row>
      <xdr:rowOff>90043</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86995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18287</xdr:rowOff>
    </xdr:from>
    <xdr:to>
      <xdr:col>50</xdr:col>
      <xdr:colOff>114300</xdr:colOff>
      <xdr:row>85</xdr:row>
      <xdr:rowOff>39243</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8750300" y="14591537"/>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163703</xdr:rowOff>
    </xdr:from>
    <xdr:to>
      <xdr:col>41</xdr:col>
      <xdr:colOff>101600</xdr:colOff>
      <xdr:row>85</xdr:row>
      <xdr:rowOff>93853</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7810500" y="14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39243</xdr:rowOff>
    </xdr:from>
    <xdr:to>
      <xdr:col>45</xdr:col>
      <xdr:colOff>177800</xdr:colOff>
      <xdr:row>85</xdr:row>
      <xdr:rowOff>43053</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7861300" y="1461249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167132</xdr:rowOff>
    </xdr:from>
    <xdr:to>
      <xdr:col>36</xdr:col>
      <xdr:colOff>165100</xdr:colOff>
      <xdr:row>85</xdr:row>
      <xdr:rowOff>97282</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6921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43053</xdr:rowOff>
    </xdr:from>
    <xdr:to>
      <xdr:col>41</xdr:col>
      <xdr:colOff>50800</xdr:colOff>
      <xdr:row>85</xdr:row>
      <xdr:rowOff>46482</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6972300" y="146163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00000000-0008-0000-0F00-00001201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00000000-0008-0000-0F00-000013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00000000-0008-0000-0F00-00001401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00000000-0008-0000-0F00-000015010000}"/>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60214</xdr:rowOff>
    </xdr:from>
    <xdr:ext cx="469744" cy="259045"/>
    <xdr:sp macro="" textlink="">
      <xdr:nvSpPr>
        <xdr:cNvPr id="278" name="n_1mainValue【福祉施設】&#10;一人当たり面積">
          <a:extLst>
            <a:ext uri="{FF2B5EF4-FFF2-40B4-BE49-F238E27FC236}">
              <a16:creationId xmlns:a16="http://schemas.microsoft.com/office/drawing/2014/main" id="{00000000-0008-0000-0F00-000016010000}"/>
            </a:ext>
          </a:extLst>
        </xdr:cNvPr>
        <xdr:cNvSpPr txBox="1"/>
      </xdr:nvSpPr>
      <xdr:spPr>
        <a:xfrm>
          <a:off x="9391727"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81170</xdr:rowOff>
    </xdr:from>
    <xdr:ext cx="469744" cy="259045"/>
    <xdr:sp macro="" textlink="">
      <xdr:nvSpPr>
        <xdr:cNvPr id="279" name="n_2mainValue【福祉施設】&#10;一人当たり面積">
          <a:extLst>
            <a:ext uri="{FF2B5EF4-FFF2-40B4-BE49-F238E27FC236}">
              <a16:creationId xmlns:a16="http://schemas.microsoft.com/office/drawing/2014/main" id="{00000000-0008-0000-0F00-000017010000}"/>
            </a:ext>
          </a:extLst>
        </xdr:cNvPr>
        <xdr:cNvSpPr txBox="1"/>
      </xdr:nvSpPr>
      <xdr:spPr>
        <a:xfrm>
          <a:off x="8515427"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84980</xdr:rowOff>
    </xdr:from>
    <xdr:ext cx="469744" cy="259045"/>
    <xdr:sp macro="" textlink="">
      <xdr:nvSpPr>
        <xdr:cNvPr id="280" name="n_3mainValue【福祉施設】&#10;一人当たり面積">
          <a:extLst>
            <a:ext uri="{FF2B5EF4-FFF2-40B4-BE49-F238E27FC236}">
              <a16:creationId xmlns:a16="http://schemas.microsoft.com/office/drawing/2014/main" id="{00000000-0008-0000-0F00-000018010000}"/>
            </a:ext>
          </a:extLst>
        </xdr:cNvPr>
        <xdr:cNvSpPr txBox="1"/>
      </xdr:nvSpPr>
      <xdr:spPr>
        <a:xfrm>
          <a:off x="7626427" y="14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88409</xdr:rowOff>
    </xdr:from>
    <xdr:ext cx="469744" cy="259045"/>
    <xdr:sp macro="" textlink="">
      <xdr:nvSpPr>
        <xdr:cNvPr id="281" name="n_4mainValue【福祉施設】&#10;一人当たり面積">
          <a:extLst>
            <a:ext uri="{FF2B5EF4-FFF2-40B4-BE49-F238E27FC236}">
              <a16:creationId xmlns:a16="http://schemas.microsoft.com/office/drawing/2014/main" id="{00000000-0008-0000-0F00-000019010000}"/>
            </a:ext>
          </a:extLst>
        </xdr:cNvPr>
        <xdr:cNvSpPr txBox="1"/>
      </xdr:nvSpPr>
      <xdr:spPr>
        <a:xfrm>
          <a:off x="67374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F00-000031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0000000-0008-0000-0F00-00003301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F00-000035010000}"/>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52832</xdr:rowOff>
    </xdr:from>
    <xdr:to>
      <xdr:col>24</xdr:col>
      <xdr:colOff>114300</xdr:colOff>
      <xdr:row>104</xdr:row>
      <xdr:rowOff>154432</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4584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31259</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F00-000041010000}"/>
            </a:ext>
          </a:extLst>
        </xdr:cNvPr>
        <xdr:cNvSpPr txBox="1"/>
      </xdr:nvSpPr>
      <xdr:spPr>
        <a:xfrm>
          <a:off x="4673600"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103632</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3797300" y="178841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87122</xdr:rowOff>
    </xdr:from>
    <xdr:to>
      <xdr:col>15</xdr:col>
      <xdr:colOff>101600</xdr:colOff>
      <xdr:row>104</xdr:row>
      <xdr:rowOff>17272</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2857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137922</xdr:rowOff>
    </xdr:from>
    <xdr:to>
      <xdr:col>19</xdr:col>
      <xdr:colOff>177800</xdr:colOff>
      <xdr:row>104</xdr:row>
      <xdr:rowOff>53339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908300" y="177972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87122</xdr:rowOff>
    </xdr:from>
    <xdr:to>
      <xdr:col>10</xdr:col>
      <xdr:colOff>165100</xdr:colOff>
      <xdr:row>104</xdr:row>
      <xdr:rowOff>17272</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968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137922</xdr:rowOff>
    </xdr:from>
    <xdr:to>
      <xdr:col>15</xdr:col>
      <xdr:colOff>50800</xdr:colOff>
      <xdr:row>103</xdr:row>
      <xdr:rowOff>137922</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019300" y="177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7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87630</xdr:rowOff>
    </xdr:from>
    <xdr:to>
      <xdr:col>10</xdr:col>
      <xdr:colOff>114300</xdr:colOff>
      <xdr:row>103</xdr:row>
      <xdr:rowOff>137922</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130300" y="17746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F00-00004A010000}"/>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F00-00004B010000}"/>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F00-00004C010000}"/>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F00-00004D010000}"/>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95266</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F00-00004E010000}"/>
            </a:ext>
          </a:extLst>
        </xdr:cNvPr>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8399</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F00-00004F010000}"/>
            </a:ext>
          </a:extLst>
        </xdr:cNvPr>
        <xdr:cNvSpPr txBox="1"/>
      </xdr:nvSpPr>
      <xdr:spPr>
        <a:xfrm>
          <a:off x="2705744"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8399</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F00-000050010000}"/>
            </a:ext>
          </a:extLst>
        </xdr:cNvPr>
        <xdr:cNvSpPr txBox="1"/>
      </xdr:nvSpPr>
      <xdr:spPr>
        <a:xfrm>
          <a:off x="1816744"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129557</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F00-000051010000}"/>
            </a:ext>
          </a:extLst>
        </xdr:cNvPr>
        <xdr:cNvSpPr txBox="1"/>
      </xdr:nvSpPr>
      <xdr:spPr>
        <a:xfrm>
          <a:off x="927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129794</xdr:rowOff>
    </xdr:from>
    <xdr:to>
      <xdr:col>55</xdr:col>
      <xdr:colOff>50800</xdr:colOff>
      <xdr:row>105</xdr:row>
      <xdr:rowOff>59944</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426700" y="179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152671</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F00-00007A010000}"/>
            </a:ext>
          </a:extLst>
        </xdr:cNvPr>
        <xdr:cNvSpPr txBox="1"/>
      </xdr:nvSpPr>
      <xdr:spPr>
        <a:xfrm>
          <a:off x="10515600"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142748</xdr:rowOff>
    </xdr:from>
    <xdr:to>
      <xdr:col>50</xdr:col>
      <xdr:colOff>165100</xdr:colOff>
      <xdr:row>105</xdr:row>
      <xdr:rowOff>72898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9588500" y="179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9144</xdr:rowOff>
    </xdr:from>
    <xdr:to>
      <xdr:col>55</xdr:col>
      <xdr:colOff>0</xdr:colOff>
      <xdr:row>105</xdr:row>
      <xdr:rowOff>22098</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9639300" y="1801139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145035</xdr:rowOff>
    </xdr:from>
    <xdr:to>
      <xdr:col>46</xdr:col>
      <xdr:colOff>38100</xdr:colOff>
      <xdr:row>102</xdr:row>
      <xdr:rowOff>75185</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99500" y="17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24385</xdr:rowOff>
    </xdr:from>
    <xdr:to>
      <xdr:col>50</xdr:col>
      <xdr:colOff>114300</xdr:colOff>
      <xdr:row>105</xdr:row>
      <xdr:rowOff>22098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8750300" y="17512285"/>
          <a:ext cx="889000" cy="5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163322</xdr:rowOff>
    </xdr:from>
    <xdr:to>
      <xdr:col>41</xdr:col>
      <xdr:colOff>101600</xdr:colOff>
      <xdr:row>102</xdr:row>
      <xdr:rowOff>93472</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7810500" y="174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24385</xdr:rowOff>
    </xdr:from>
    <xdr:to>
      <xdr:col>45</xdr:col>
      <xdr:colOff>177800</xdr:colOff>
      <xdr:row>102</xdr:row>
      <xdr:rowOff>42672</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7861300" y="17512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11685</xdr:rowOff>
    </xdr:from>
    <xdr:to>
      <xdr:col>36</xdr:col>
      <xdr:colOff>165100</xdr:colOff>
      <xdr:row>101</xdr:row>
      <xdr:rowOff>113285</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6921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62485</xdr:rowOff>
    </xdr:from>
    <xdr:to>
      <xdr:col>41</xdr:col>
      <xdr:colOff>50800</xdr:colOff>
      <xdr:row>102</xdr:row>
      <xdr:rowOff>42672</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972300" y="17378935"/>
          <a:ext cx="889000" cy="1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387" name="n_1aveValue【市民会館】&#10;一人当たり面積">
          <a:extLst>
            <a:ext uri="{FF2B5EF4-FFF2-40B4-BE49-F238E27FC236}">
              <a16:creationId xmlns:a16="http://schemas.microsoft.com/office/drawing/2014/main" id="{00000000-0008-0000-0F00-000083010000}"/>
            </a:ext>
          </a:extLst>
        </xdr:cNvPr>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388" name="n_2aveValue【市民会館】&#10;一人当たり面積">
          <a:extLst>
            <a:ext uri="{FF2B5EF4-FFF2-40B4-BE49-F238E27FC236}">
              <a16:creationId xmlns:a16="http://schemas.microsoft.com/office/drawing/2014/main" id="{00000000-0008-0000-0F00-000084010000}"/>
            </a:ext>
          </a:extLst>
        </xdr:cNvPr>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389" name="n_3aveValue【市民会館】&#10;一人当たり面積">
          <a:extLst>
            <a:ext uri="{FF2B5EF4-FFF2-40B4-BE49-F238E27FC236}">
              <a16:creationId xmlns:a16="http://schemas.microsoft.com/office/drawing/2014/main" id="{00000000-0008-0000-0F00-000085010000}"/>
            </a:ext>
          </a:extLst>
        </xdr:cNvPr>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390" name="n_4aveValue【市民会館】&#10;一人当たり面積">
          <a:extLst>
            <a:ext uri="{FF2B5EF4-FFF2-40B4-BE49-F238E27FC236}">
              <a16:creationId xmlns:a16="http://schemas.microsoft.com/office/drawing/2014/main" id="{00000000-0008-0000-0F00-000086010000}"/>
            </a:ext>
          </a:extLst>
        </xdr:cNvPr>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89425</xdr:rowOff>
    </xdr:from>
    <xdr:ext cx="469744" cy="259045"/>
    <xdr:sp macro="" textlink="">
      <xdr:nvSpPr>
        <xdr:cNvPr id="391" name="n_1mainValue【市民会館】&#10;一人当たり面積">
          <a:extLst>
            <a:ext uri="{FF2B5EF4-FFF2-40B4-BE49-F238E27FC236}">
              <a16:creationId xmlns:a16="http://schemas.microsoft.com/office/drawing/2014/main" id="{00000000-0008-0000-0F00-000087010000}"/>
            </a:ext>
          </a:extLst>
        </xdr:cNvPr>
        <xdr:cNvSpPr txBox="1"/>
      </xdr:nvSpPr>
      <xdr:spPr>
        <a:xfrm>
          <a:off x="9391727"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91712</xdr:rowOff>
    </xdr:from>
    <xdr:ext cx="469744" cy="259045"/>
    <xdr:sp macro="" textlink="">
      <xdr:nvSpPr>
        <xdr:cNvPr id="392" name="n_2mainValue【市民会館】&#10;一人当たり面積">
          <a:extLst>
            <a:ext uri="{FF2B5EF4-FFF2-40B4-BE49-F238E27FC236}">
              <a16:creationId xmlns:a16="http://schemas.microsoft.com/office/drawing/2014/main" id="{00000000-0008-0000-0F00-000088010000}"/>
            </a:ext>
          </a:extLst>
        </xdr:cNvPr>
        <xdr:cNvSpPr txBox="1"/>
      </xdr:nvSpPr>
      <xdr:spPr>
        <a:xfrm>
          <a:off x="8515427" y="172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109999</xdr:rowOff>
    </xdr:from>
    <xdr:ext cx="469744" cy="259045"/>
    <xdr:sp macro="" textlink="">
      <xdr:nvSpPr>
        <xdr:cNvPr id="393" name="n_3mainValue【市民会館】&#10;一人当たり面積">
          <a:extLst>
            <a:ext uri="{FF2B5EF4-FFF2-40B4-BE49-F238E27FC236}">
              <a16:creationId xmlns:a16="http://schemas.microsoft.com/office/drawing/2014/main" id="{00000000-0008-0000-0F00-000089010000}"/>
            </a:ext>
          </a:extLst>
        </xdr:cNvPr>
        <xdr:cNvSpPr txBox="1"/>
      </xdr:nvSpPr>
      <xdr:spPr>
        <a:xfrm>
          <a:off x="7626427" y="172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129812</xdr:rowOff>
    </xdr:from>
    <xdr:ext cx="469744" cy="259045"/>
    <xdr:sp macro="" textlink="">
      <xdr:nvSpPr>
        <xdr:cNvPr id="394" name="n_4mainValue【市民会館】&#10;一人当たり面積">
          <a:extLst>
            <a:ext uri="{FF2B5EF4-FFF2-40B4-BE49-F238E27FC236}">
              <a16:creationId xmlns:a16="http://schemas.microsoft.com/office/drawing/2014/main" id="{00000000-0008-0000-0F00-00008A010000}"/>
            </a:ext>
          </a:extLst>
        </xdr:cNvPr>
        <xdr:cNvSpPr txBox="1"/>
      </xdr:nvSpPr>
      <xdr:spPr>
        <a:xfrm>
          <a:off x="6737427" y="17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149678</xdr:rowOff>
    </xdr:from>
    <xdr:to>
      <xdr:col>85</xdr:col>
      <xdr:colOff>127000</xdr:colOff>
      <xdr:row>41</xdr:row>
      <xdr:rowOff>32113</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700767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149678</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89991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41910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108676</xdr:rowOff>
    </xdr:from>
    <xdr:to>
      <xdr:col>67</xdr:col>
      <xdr:colOff>101600</xdr:colOff>
      <xdr:row>40</xdr:row>
      <xdr:rowOff>38826</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41910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8460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29953</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F00-0000E001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F00-0000E201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F00-0000E4010000}"/>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39450</xdr:rowOff>
    </xdr:from>
    <xdr:to>
      <xdr:col>116</xdr:col>
      <xdr:colOff>114300</xdr:colOff>
      <xdr:row>42</xdr:row>
      <xdr:rowOff>141050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7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125827</xdr:rowOff>
    </xdr:from>
    <xdr:ext cx="469744"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F00-0000F0010000}"/>
            </a:ext>
          </a:extLst>
        </xdr:cNvPr>
        <xdr:cNvSpPr txBox="1"/>
      </xdr:nvSpPr>
      <xdr:spPr>
        <a:xfrm>
          <a:off x="22199600" y="71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39496</xdr:rowOff>
    </xdr:from>
    <xdr:to>
      <xdr:col>112</xdr:col>
      <xdr:colOff>38100</xdr:colOff>
      <xdr:row>42</xdr:row>
      <xdr:rowOff>141096</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72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90250</xdr:rowOff>
    </xdr:from>
    <xdr:to>
      <xdr:col>116</xdr:col>
      <xdr:colOff>63500</xdr:colOff>
      <xdr:row>42</xdr:row>
      <xdr:rowOff>90296</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1323300" y="729115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39532</xdr:rowOff>
    </xdr:from>
    <xdr:to>
      <xdr:col>107</xdr:col>
      <xdr:colOff>101600</xdr:colOff>
      <xdr:row>42</xdr:row>
      <xdr:rowOff>141132</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72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90296</xdr:rowOff>
    </xdr:from>
    <xdr:to>
      <xdr:col>111</xdr:col>
      <xdr:colOff>177800</xdr:colOff>
      <xdr:row>42</xdr:row>
      <xdr:rowOff>90332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0434300" y="7291196"/>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39567</xdr:rowOff>
    </xdr:from>
    <xdr:to>
      <xdr:col>102</xdr:col>
      <xdr:colOff>165100</xdr:colOff>
      <xdr:row>42</xdr:row>
      <xdr:rowOff>141167</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72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90332</xdr:rowOff>
    </xdr:from>
    <xdr:to>
      <xdr:col>107</xdr:col>
      <xdr:colOff>50800</xdr:colOff>
      <xdr:row>42</xdr:row>
      <xdr:rowOff>90367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7291232"/>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39596</xdr:rowOff>
    </xdr:from>
    <xdr:to>
      <xdr:col>98</xdr:col>
      <xdr:colOff>38100</xdr:colOff>
      <xdr:row>42</xdr:row>
      <xdr:rowOff>141196</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72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90367</xdr:rowOff>
    </xdr:from>
    <xdr:to>
      <xdr:col>102</xdr:col>
      <xdr:colOff>114300</xdr:colOff>
      <xdr:row>42</xdr:row>
      <xdr:rowOff>90396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729126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132223</xdr:rowOff>
    </xdr:from>
    <xdr:ext cx="469744"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21075728" y="733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132259</xdr:rowOff>
    </xdr:from>
    <xdr:ext cx="469744"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0199428" y="73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132294</xdr:rowOff>
    </xdr:from>
    <xdr:ext cx="469744" cy="259045"/>
    <xdr:sp macro="" textlink="">
      <xdr:nvSpPr>
        <xdr:cNvPr id="511" name="n_3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19310428" y="733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132323</xdr:rowOff>
    </xdr:from>
    <xdr:ext cx="469744" cy="259045"/>
    <xdr:sp macro="" textlink="">
      <xdr:nvSpPr>
        <xdr:cNvPr id="512" name="n_4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8421428" y="733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153307</xdr:rowOff>
    </xdr:from>
    <xdr:to>
      <xdr:col>85</xdr:col>
      <xdr:colOff>177800</xdr:colOff>
      <xdr:row>56</xdr:row>
      <xdr:rowOff>83457</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106334</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953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32657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481300" y="960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55335</xdr:rowOff>
    </xdr:from>
    <xdr:to>
      <xdr:col>76</xdr:col>
      <xdr:colOff>165100</xdr:colOff>
      <xdr:row>55</xdr:row>
      <xdr:rowOff>156935</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106135</xdr:rowOff>
    </xdr:from>
    <xdr:to>
      <xdr:col>81</xdr:col>
      <xdr:colOff>50800</xdr:colOff>
      <xdr:row>56</xdr:row>
      <xdr:rowOff>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4592300" y="9535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55335</xdr:rowOff>
    </xdr:from>
    <xdr:to>
      <xdr:col>72</xdr:col>
      <xdr:colOff>38100</xdr:colOff>
      <xdr:row>55</xdr:row>
      <xdr:rowOff>156935</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3652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106135</xdr:rowOff>
    </xdr:from>
    <xdr:to>
      <xdr:col>76</xdr:col>
      <xdr:colOff>114300</xdr:colOff>
      <xdr:row>55</xdr:row>
      <xdr:rowOff>106135</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3703300" y="9535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22678</xdr:rowOff>
    </xdr:from>
    <xdr:to>
      <xdr:col>67</xdr:col>
      <xdr:colOff>101600</xdr:colOff>
      <xdr:row>55</xdr:row>
      <xdr:rowOff>124278</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276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73478</xdr:rowOff>
    </xdr:from>
    <xdr:to>
      <xdr:col>71</xdr:col>
      <xdr:colOff>177800</xdr:colOff>
      <xdr:row>55</xdr:row>
      <xdr:rowOff>106135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814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67327</xdr:rowOff>
    </xdr:from>
    <xdr:ext cx="340478" cy="259045"/>
    <xdr:sp macro="" textlink="">
      <xdr:nvSpPr>
        <xdr:cNvPr id="568" name="n_1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52983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2012</xdr:rowOff>
    </xdr:from>
    <xdr:ext cx="340478" cy="259045"/>
    <xdr:sp macro="" textlink="">
      <xdr:nvSpPr>
        <xdr:cNvPr id="569" name="n_2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4422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2012</xdr:rowOff>
    </xdr:from>
    <xdr:ext cx="340478" cy="259045"/>
    <xdr:sp macro="" textlink="">
      <xdr:nvSpPr>
        <xdr:cNvPr id="570" name="n_3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3533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140805</xdr:rowOff>
    </xdr:from>
    <xdr:ext cx="340478" cy="259045"/>
    <xdr:sp macro="" textlink="">
      <xdr:nvSpPr>
        <xdr:cNvPr id="571" name="n_4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2644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141795</xdr:rowOff>
    </xdr:from>
    <xdr:to>
      <xdr:col>116</xdr:col>
      <xdr:colOff>114300</xdr:colOff>
      <xdr:row>63</xdr:row>
      <xdr:rowOff>71945</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56722</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106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142367</xdr:rowOff>
    </xdr:from>
    <xdr:to>
      <xdr:col>112</xdr:col>
      <xdr:colOff>38100</xdr:colOff>
      <xdr:row>63</xdr:row>
      <xdr:rowOff>72517</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21145</xdr:rowOff>
    </xdr:from>
    <xdr:to>
      <xdr:col>116</xdr:col>
      <xdr:colOff>63500</xdr:colOff>
      <xdr:row>63</xdr:row>
      <xdr:rowOff>21717</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1323300" y="1082249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142939</xdr:rowOff>
    </xdr:from>
    <xdr:to>
      <xdr:col>107</xdr:col>
      <xdr:colOff>101600</xdr:colOff>
      <xdr:row>63</xdr:row>
      <xdr:rowOff>73089</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07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21717</xdr:rowOff>
    </xdr:from>
    <xdr:to>
      <xdr:col>111</xdr:col>
      <xdr:colOff>177800</xdr:colOff>
      <xdr:row>63</xdr:row>
      <xdr:rowOff>22289</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108230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22289</xdr:rowOff>
    </xdr:from>
    <xdr:to>
      <xdr:col>107</xdr:col>
      <xdr:colOff>50800</xdr:colOff>
      <xdr:row>63</xdr:row>
      <xdr:rowOff>22860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9545300" y="1082363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144081</xdr:rowOff>
    </xdr:from>
    <xdr:to>
      <xdr:col>98</xdr:col>
      <xdr:colOff>38100</xdr:colOff>
      <xdr:row>63</xdr:row>
      <xdr:rowOff>74231</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107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23431</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8656300" y="1082421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63644</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64216</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8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65358</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108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38100</xdr:rowOff>
    </xdr:from>
    <xdr:to>
      <xdr:col>85</xdr:col>
      <xdr:colOff>177800</xdr:colOff>
      <xdr:row>82</xdr:row>
      <xdr:rowOff>139700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16527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407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12700</xdr:rowOff>
    </xdr:from>
    <xdr:to>
      <xdr:col>81</xdr:col>
      <xdr:colOff>101600</xdr:colOff>
      <xdr:row>82</xdr:row>
      <xdr:rowOff>114300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63500</xdr:rowOff>
    </xdr:from>
    <xdr:to>
      <xdr:col>85</xdr:col>
      <xdr:colOff>127000</xdr:colOff>
      <xdr:row>82</xdr:row>
      <xdr:rowOff>88900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481300" y="1412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118111</xdr:rowOff>
    </xdr:from>
    <xdr:to>
      <xdr:col>76</xdr:col>
      <xdr:colOff>165100</xdr:colOff>
      <xdr:row>82</xdr:row>
      <xdr:rowOff>48261</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168911</xdr:rowOff>
    </xdr:from>
    <xdr:to>
      <xdr:col>81</xdr:col>
      <xdr:colOff>50800</xdr:colOff>
      <xdr:row>82</xdr:row>
      <xdr:rowOff>63500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592300" y="14056361"/>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118111</xdr:rowOff>
    </xdr:from>
    <xdr:to>
      <xdr:col>72</xdr:col>
      <xdr:colOff>38100</xdr:colOff>
      <xdr:row>82</xdr:row>
      <xdr:rowOff>48261</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168911</xdr:rowOff>
    </xdr:from>
    <xdr:to>
      <xdr:col>76</xdr:col>
      <xdr:colOff>114300</xdr:colOff>
      <xdr:row>81</xdr:row>
      <xdr:rowOff>168911</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3703300" y="140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83820</xdr:rowOff>
    </xdr:from>
    <xdr:to>
      <xdr:col>67</xdr:col>
      <xdr:colOff>101600</xdr:colOff>
      <xdr:row>82</xdr:row>
      <xdr:rowOff>13970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134620</xdr:rowOff>
    </xdr:from>
    <xdr:to>
      <xdr:col>71</xdr:col>
      <xdr:colOff>177800</xdr:colOff>
      <xdr:row>81</xdr:row>
      <xdr:rowOff>168911</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814300" y="14022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105427</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64788</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64788</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30497</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61174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119887</xdr:rowOff>
    </xdr:from>
    <xdr:to>
      <xdr:col>116</xdr:col>
      <xdr:colOff>114300</xdr:colOff>
      <xdr:row>84</xdr:row>
      <xdr:rowOff>50037</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142764</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2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129032</xdr:rowOff>
    </xdr:from>
    <xdr:to>
      <xdr:col>112</xdr:col>
      <xdr:colOff>38100</xdr:colOff>
      <xdr:row>84</xdr:row>
      <xdr:rowOff>59182</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170687</xdr:rowOff>
    </xdr:from>
    <xdr:to>
      <xdr:col>116</xdr:col>
      <xdr:colOff>63500</xdr:colOff>
      <xdr:row>84</xdr:row>
      <xdr:rowOff>8382</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1323300" y="1440103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xdr:rowOff>
    </xdr:from>
    <xdr:to>
      <xdr:col>111</xdr:col>
      <xdr:colOff>177800</xdr:colOff>
      <xdr:row>84</xdr:row>
      <xdr:rowOff>15239</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0434300" y="144101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142748</xdr:rowOff>
    </xdr:from>
    <xdr:to>
      <xdr:col>102</xdr:col>
      <xdr:colOff>165100</xdr:colOff>
      <xdr:row>84</xdr:row>
      <xdr:rowOff>72898</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22098</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19545300" y="144170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148844</xdr:rowOff>
    </xdr:from>
    <xdr:to>
      <xdr:col>98</xdr:col>
      <xdr:colOff>38100</xdr:colOff>
      <xdr:row>84</xdr:row>
      <xdr:rowOff>78994</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22098</xdr:rowOff>
    </xdr:from>
    <xdr:to>
      <xdr:col>102</xdr:col>
      <xdr:colOff>114300</xdr:colOff>
      <xdr:row>84</xdr:row>
      <xdr:rowOff>28194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8656300" y="1442389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75709</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21075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89425</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9310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95521</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15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51707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767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103</xdr:row>
      <xdr:rowOff>19050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76130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102</xdr:row>
      <xdr:rowOff>125186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703300" y="17613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41729</xdr:rowOff>
    </xdr:from>
    <xdr:to>
      <xdr:col>67</xdr:col>
      <xdr:colOff>101600</xdr:colOff>
      <xdr:row>102</xdr:row>
      <xdr:rowOff>143329</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92529</xdr:rowOff>
    </xdr:from>
    <xdr:to>
      <xdr:col>71</xdr:col>
      <xdr:colOff>177800</xdr:colOff>
      <xdr:row>102</xdr:row>
      <xdr:rowOff>125186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14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159856</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2611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2" name="【庁舎】&#10;一人当たり面積最小値テキスト">
          <a:extLst>
            <a:ext uri="{FF2B5EF4-FFF2-40B4-BE49-F238E27FC236}">
              <a16:creationId xmlns:a16="http://schemas.microsoft.com/office/drawing/2014/main" id="{00000000-0008-0000-0F00-00003603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4" name="【庁舎】&#10;一人当たり面積最大値テキスト">
          <a:extLst>
            <a:ext uri="{FF2B5EF4-FFF2-40B4-BE49-F238E27FC236}">
              <a16:creationId xmlns:a16="http://schemas.microsoft.com/office/drawing/2014/main" id="{00000000-0008-0000-0F00-00003803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826" name="【庁舎】&#10;一人当たり面積平均値テキスト">
          <a:extLst>
            <a:ext uri="{FF2B5EF4-FFF2-40B4-BE49-F238E27FC236}">
              <a16:creationId xmlns:a16="http://schemas.microsoft.com/office/drawing/2014/main" id="{00000000-0008-0000-0F00-00003A03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68835</xdr:rowOff>
    </xdr:from>
    <xdr:to>
      <xdr:col>116</xdr:col>
      <xdr:colOff>114300</xdr:colOff>
      <xdr:row>106</xdr:row>
      <xdr:rowOff>170435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2110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91712</xdr:rowOff>
    </xdr:from>
    <xdr:ext cx="469744" cy="259045"/>
    <xdr:sp macro="" textlink="">
      <xdr:nvSpPr>
        <xdr:cNvPr id="838" name="【庁舎】&#10;一人当たり面積該当値テキスト">
          <a:extLst>
            <a:ext uri="{FF2B5EF4-FFF2-40B4-BE49-F238E27FC236}">
              <a16:creationId xmlns:a16="http://schemas.microsoft.com/office/drawing/2014/main" id="{00000000-0008-0000-0F00-000046030000}"/>
            </a:ext>
          </a:extLst>
        </xdr:cNvPr>
        <xdr:cNvSpPr txBox="1"/>
      </xdr:nvSpPr>
      <xdr:spPr>
        <a:xfrm>
          <a:off x="22199600" y="1809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76454</xdr:rowOff>
    </xdr:from>
    <xdr:to>
      <xdr:col>112</xdr:col>
      <xdr:colOff>38100</xdr:colOff>
      <xdr:row>107</xdr:row>
      <xdr:rowOff>6604</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1272500" y="182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119635</xdr:rowOff>
    </xdr:from>
    <xdr:to>
      <xdr:col>116</xdr:col>
      <xdr:colOff>63500</xdr:colOff>
      <xdr:row>106</xdr:row>
      <xdr:rowOff>127254</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1323300" y="1829333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82169</xdr:rowOff>
    </xdr:from>
    <xdr:to>
      <xdr:col>107</xdr:col>
      <xdr:colOff>101600</xdr:colOff>
      <xdr:row>107</xdr:row>
      <xdr:rowOff>12319</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0383500" y="18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127254</xdr:rowOff>
    </xdr:from>
    <xdr:to>
      <xdr:col>111</xdr:col>
      <xdr:colOff>177800</xdr:colOff>
      <xdr:row>106</xdr:row>
      <xdr:rowOff>132969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0434300" y="1830095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87885</xdr:rowOff>
    </xdr:from>
    <xdr:to>
      <xdr:col>102</xdr:col>
      <xdr:colOff>165100</xdr:colOff>
      <xdr:row>107</xdr:row>
      <xdr:rowOff>18035</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9494500" y="182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132969</xdr:rowOff>
    </xdr:from>
    <xdr:to>
      <xdr:col>107</xdr:col>
      <xdr:colOff>50800</xdr:colOff>
      <xdr:row>106</xdr:row>
      <xdr:rowOff>138685</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9545300" y="1830666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92838</xdr:rowOff>
    </xdr:from>
    <xdr:to>
      <xdr:col>98</xdr:col>
      <xdr:colOff>38100</xdr:colOff>
      <xdr:row>107</xdr:row>
      <xdr:rowOff>22988</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8605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138685</xdr:rowOff>
    </xdr:from>
    <xdr:to>
      <xdr:col>102</xdr:col>
      <xdr:colOff>114300</xdr:colOff>
      <xdr:row>106</xdr:row>
      <xdr:rowOff>143638</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8656300" y="1831238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847" name="n_1aveValue【庁舎】&#10;一人当たり面積">
          <a:extLst>
            <a:ext uri="{FF2B5EF4-FFF2-40B4-BE49-F238E27FC236}">
              <a16:creationId xmlns:a16="http://schemas.microsoft.com/office/drawing/2014/main" id="{00000000-0008-0000-0F00-00004F03000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848" name="n_2aveValue【庁舎】&#10;一人当たり面積">
          <a:extLst>
            <a:ext uri="{FF2B5EF4-FFF2-40B4-BE49-F238E27FC236}">
              <a16:creationId xmlns:a16="http://schemas.microsoft.com/office/drawing/2014/main" id="{00000000-0008-0000-0F00-00005003000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849" name="n_3aveValue【庁舎】&#10;一人当たり面積">
          <a:extLst>
            <a:ext uri="{FF2B5EF4-FFF2-40B4-BE49-F238E27FC236}">
              <a16:creationId xmlns:a16="http://schemas.microsoft.com/office/drawing/2014/main" id="{00000000-0008-0000-0F00-000051030000}"/>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850" name="n_4aveValue【庁舎】&#10;一人当たり面積">
          <a:extLst>
            <a:ext uri="{FF2B5EF4-FFF2-40B4-BE49-F238E27FC236}">
              <a16:creationId xmlns:a16="http://schemas.microsoft.com/office/drawing/2014/main" id="{00000000-0008-0000-0F00-00005203000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23131</xdr:rowOff>
    </xdr:from>
    <xdr:ext cx="469744" cy="259045"/>
    <xdr:sp macro="" textlink="">
      <xdr:nvSpPr>
        <xdr:cNvPr id="851" name="n_1mainValue【庁舎】&#10;一人当たり面積">
          <a:extLst>
            <a:ext uri="{FF2B5EF4-FFF2-40B4-BE49-F238E27FC236}">
              <a16:creationId xmlns:a16="http://schemas.microsoft.com/office/drawing/2014/main" id="{00000000-0008-0000-0F00-000053030000}"/>
            </a:ext>
          </a:extLst>
        </xdr:cNvPr>
        <xdr:cNvSpPr txBox="1"/>
      </xdr:nvSpPr>
      <xdr:spPr>
        <a:xfrm>
          <a:off x="21075727" y="180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28846</xdr:rowOff>
    </xdr:from>
    <xdr:ext cx="469744" cy="259045"/>
    <xdr:sp macro="" textlink="">
      <xdr:nvSpPr>
        <xdr:cNvPr id="852" name="n_2mainValue【庁舎】&#10;一人当たり面積">
          <a:extLst>
            <a:ext uri="{FF2B5EF4-FFF2-40B4-BE49-F238E27FC236}">
              <a16:creationId xmlns:a16="http://schemas.microsoft.com/office/drawing/2014/main" id="{00000000-0008-0000-0F00-000054030000}"/>
            </a:ext>
          </a:extLst>
        </xdr:cNvPr>
        <xdr:cNvSpPr txBox="1"/>
      </xdr:nvSpPr>
      <xdr:spPr>
        <a:xfrm>
          <a:off x="20199427" y="180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34562</xdr:rowOff>
    </xdr:from>
    <xdr:ext cx="469744" cy="259045"/>
    <xdr:sp macro="" textlink="">
      <xdr:nvSpPr>
        <xdr:cNvPr id="853" name="n_3mainValue【庁舎】&#10;一人当たり面積">
          <a:extLst>
            <a:ext uri="{FF2B5EF4-FFF2-40B4-BE49-F238E27FC236}">
              <a16:creationId xmlns:a16="http://schemas.microsoft.com/office/drawing/2014/main" id="{00000000-0008-0000-0F00-000055030000}"/>
            </a:ext>
          </a:extLst>
        </xdr:cNvPr>
        <xdr:cNvSpPr txBox="1"/>
      </xdr:nvSpPr>
      <xdr:spPr>
        <a:xfrm>
          <a:off x="19310427"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39515</xdr:rowOff>
    </xdr:from>
    <xdr:ext cx="469744" cy="259045"/>
    <xdr:sp macro="" textlink="">
      <xdr:nvSpPr>
        <xdr:cNvPr id="854" name="n_4mainValue【庁舎】&#10;一人当たり面積">
          <a:extLst>
            <a:ext uri="{FF2B5EF4-FFF2-40B4-BE49-F238E27FC236}">
              <a16:creationId xmlns:a16="http://schemas.microsoft.com/office/drawing/2014/main" id="{00000000-0008-0000-0F00-000056030000}"/>
            </a:ext>
          </a:extLst>
        </xdr:cNvPr>
        <xdr:cNvSpPr txBox="1"/>
      </xdr:nvSpPr>
      <xdr:spPr>
        <a:xfrm>
          <a:off x="184214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一般廃棄物処理施設の一人当たり面積が類似団体平均に比べて著しく小さくなっているのは、一部事務組合で所有・運営されている</a:t>
          </a:r>
          <a:r>
            <a:rPr kumimoji="1" lang="ja-JP" altLang="en-US" sz="1050">
              <a:solidFill>
                <a:schemeClr val="dk1"/>
              </a:solidFill>
              <a:effectLst/>
              <a:latin typeface="+mn-lt"/>
              <a:ea typeface="+mn-ea"/>
              <a:cs typeface="+mn-cs"/>
            </a:rPr>
            <a:t>処理施設について</a:t>
          </a:r>
          <a:r>
            <a:rPr kumimoji="1" lang="ja-JP" altLang="ja-JP" sz="1050">
              <a:solidFill>
                <a:schemeClr val="dk1"/>
              </a:solidFill>
              <a:effectLst/>
              <a:latin typeface="+mn-lt"/>
              <a:ea typeface="+mn-ea"/>
              <a:cs typeface="+mn-cs"/>
            </a:rPr>
            <a:t>固定資産台帳の情報がなく集計に含まれていない</a:t>
          </a:r>
          <a:r>
            <a:rPr kumimoji="1" lang="ja-JP" altLang="en-US" sz="1050">
              <a:solidFill>
                <a:schemeClr val="dk1"/>
              </a:solidFill>
              <a:effectLst/>
              <a:latin typeface="+mn-lt"/>
              <a:ea typeface="+mn-ea"/>
              <a:cs typeface="+mn-cs"/>
            </a:rPr>
            <a:t>ためである。</a:t>
          </a:r>
          <a:endParaRPr lang="ja-JP" altLang="ja-JP" sz="1050">
            <a:effectLst/>
          </a:endParaRPr>
        </a:p>
        <a:p>
          <a:r>
            <a:rPr kumimoji="1" lang="ja-JP" altLang="ja-JP" sz="1050">
              <a:solidFill>
                <a:schemeClr val="dk1"/>
              </a:solidFill>
              <a:effectLst/>
              <a:latin typeface="+mn-lt"/>
              <a:ea typeface="+mn-ea"/>
              <a:cs typeface="+mn-cs"/>
            </a:rPr>
            <a:t>保健センターの一人当たり面積がゼロになっているのは、保健センターは複合施設の一部を使用しており、資産として計上されているのは、建物の内部造作の工事費だけで延床面積がないためである。</a:t>
          </a:r>
          <a:endParaRPr lang="ja-JP" altLang="ja-JP" sz="1050">
            <a:effectLst/>
          </a:endParaRPr>
        </a:p>
        <a:p>
          <a:r>
            <a:rPr kumimoji="1" lang="ja-JP" altLang="ja-JP" sz="1050">
              <a:solidFill>
                <a:schemeClr val="dk1"/>
              </a:solidFill>
              <a:effectLst/>
              <a:latin typeface="+mn-lt"/>
              <a:ea typeface="+mn-ea"/>
              <a:cs typeface="+mn-cs"/>
            </a:rPr>
            <a:t>福祉施設は平成４年度建築の施設の規模が大きく、延べ床面積では全体の２／３を占め、取得価額でも７割程度を占めている。この施設が耐用年数の約７割を経過しているため減価償却率を高くしている。</a:t>
          </a:r>
          <a:endParaRPr lang="ja-JP" altLang="ja-JP" sz="1050">
            <a:effectLst/>
          </a:endParaRPr>
        </a:p>
        <a:p>
          <a:r>
            <a:rPr kumimoji="1" lang="ja-JP" altLang="ja-JP" sz="1050">
              <a:solidFill>
                <a:schemeClr val="dk1"/>
              </a:solidFill>
              <a:effectLst/>
              <a:latin typeface="+mn-lt"/>
              <a:ea typeface="+mn-ea"/>
              <a:cs typeface="+mn-cs"/>
            </a:rPr>
            <a:t>消防施設は町内に消防署が１施設存在している。平成２２年度の建築で比較的新しい。防火水槽の多くは昔から存在し設置年度が明確でないため昭和５０年頃の設置とみなして資産登録している。これらが減価償却率を高くしている。</a:t>
          </a:r>
          <a:endParaRPr lang="ja-JP" altLang="ja-JP" sz="1050">
            <a:effectLst/>
          </a:endParaRPr>
        </a:p>
        <a:p>
          <a:r>
            <a:rPr kumimoji="1" lang="ja-JP" altLang="ja-JP" sz="1050">
              <a:solidFill>
                <a:schemeClr val="dk1"/>
              </a:solidFill>
              <a:effectLst/>
              <a:latin typeface="+mn-lt"/>
              <a:ea typeface="+mn-ea"/>
              <a:cs typeface="+mn-cs"/>
            </a:rPr>
            <a:t>市民会館の一人当たり面積が令和２年度</a:t>
          </a:r>
          <a:r>
            <a:rPr kumimoji="1" lang="ja-JP" altLang="en-US" sz="1050">
              <a:solidFill>
                <a:schemeClr val="dk1"/>
              </a:solidFill>
              <a:effectLst/>
              <a:latin typeface="+mn-lt"/>
              <a:ea typeface="+mn-ea"/>
              <a:cs typeface="+mn-cs"/>
            </a:rPr>
            <a:t>以降</a:t>
          </a:r>
          <a:r>
            <a:rPr kumimoji="1" lang="ja-JP" altLang="ja-JP" sz="1050">
              <a:solidFill>
                <a:schemeClr val="dk1"/>
              </a:solidFill>
              <a:effectLst/>
              <a:latin typeface="+mn-lt"/>
              <a:ea typeface="+mn-ea"/>
              <a:cs typeface="+mn-cs"/>
            </a:rPr>
            <a:t>に減少しているのは、面積</a:t>
          </a:r>
          <a:r>
            <a:rPr kumimoji="1" lang="ja-JP" altLang="en-US" sz="1050">
              <a:solidFill>
                <a:schemeClr val="dk1"/>
              </a:solidFill>
              <a:effectLst/>
              <a:latin typeface="+mn-lt"/>
              <a:ea typeface="+mn-ea"/>
              <a:cs typeface="+mn-cs"/>
            </a:rPr>
            <a:t>を修正した</a:t>
          </a:r>
          <a:r>
            <a:rPr kumimoji="1" lang="ja-JP" altLang="ja-JP" sz="1050">
              <a:solidFill>
                <a:schemeClr val="dk1"/>
              </a:solidFill>
              <a:effectLst/>
              <a:latin typeface="+mn-lt"/>
              <a:ea typeface="+mn-ea"/>
              <a:cs typeface="+mn-cs"/>
            </a:rPr>
            <a:t>資産</a:t>
          </a:r>
          <a:r>
            <a:rPr kumimoji="1" lang="ja-JP" altLang="en-US" sz="1050">
              <a:solidFill>
                <a:schemeClr val="dk1"/>
              </a:solidFill>
              <a:effectLst/>
              <a:latin typeface="+mn-lt"/>
              <a:ea typeface="+mn-ea"/>
              <a:cs typeface="+mn-cs"/>
            </a:rPr>
            <a:t>があった</a:t>
          </a:r>
          <a:r>
            <a:rPr kumimoji="1" lang="ja-JP" altLang="ja-JP" sz="1050">
              <a:solidFill>
                <a:schemeClr val="dk1"/>
              </a:solidFill>
              <a:effectLst/>
              <a:latin typeface="+mn-lt"/>
              <a:ea typeface="+mn-ea"/>
              <a:cs typeface="+mn-cs"/>
            </a:rPr>
            <a:t>ためである。</a:t>
          </a:r>
          <a:r>
            <a:rPr kumimoji="1" lang="ja-JP" altLang="en-US" sz="1050">
              <a:solidFill>
                <a:schemeClr val="dk1"/>
              </a:solidFill>
              <a:effectLst/>
              <a:latin typeface="+mn-lt"/>
              <a:ea typeface="+mn-ea"/>
              <a:cs typeface="+mn-cs"/>
            </a:rPr>
            <a:t>なお、</a:t>
          </a:r>
          <a:r>
            <a:rPr kumimoji="1" lang="ja-JP" altLang="ja-JP" sz="1050">
              <a:solidFill>
                <a:schemeClr val="dk1"/>
              </a:solidFill>
              <a:effectLst/>
              <a:latin typeface="+mn-lt"/>
              <a:ea typeface="+mn-ea"/>
              <a:cs typeface="+mn-cs"/>
            </a:rPr>
            <a:t>修正後も一人当たり面積が多くなっているのは廃校となった小学校の校舎を複合施設として活用しているためである。</a:t>
          </a:r>
          <a:endParaRPr lang="ja-JP" altLang="ja-JP" sz="1050">
            <a:effectLst/>
          </a:endParaRPr>
        </a:p>
        <a:p>
          <a:r>
            <a:rPr kumimoji="1" lang="ja-JP" altLang="ja-JP" sz="1050">
              <a:solidFill>
                <a:schemeClr val="dk1"/>
              </a:solidFill>
              <a:effectLst/>
              <a:latin typeface="+mn-lt"/>
              <a:ea typeface="+mn-ea"/>
              <a:cs typeface="+mn-cs"/>
            </a:rPr>
            <a:t>庁舎は役場庁舎が該当するが、鉄筋コンクリート造で耐用年数は５０年であるところ、平成１４年度の建築であり比較的新しいため減価償却率が低くなっている。</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と変動がない状況であったが、平成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となるが、依然普通交付税に依存した財政運営をしている。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定員管理の徹底、給与の適正化など歳出削減を図るとともに、引き続き町税等の徴収業務の強化に取り組んでいく。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また、収入増につながる施策を図り、指数の改善を目指す。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分母の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歳入</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地方交付税が約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円増加したため対前年比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引き続き人件費、物件費、維持補修費などの経常経費を抑え、起債に当たっては、将来の財政運営に及ぼす影響を考慮し数値の維持を図る。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63</xdr:row>
      <xdr:rowOff>37888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4619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66040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153475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158538</xdr:rowOff>
    </xdr:from>
    <xdr:to>
      <xdr:col>19</xdr:col>
      <xdr:colOff>184150</xdr:colOff>
      <xdr:row>63</xdr:row>
      <xdr:rowOff>88688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98865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5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人件費の増額の要因は会計年度任用職員の報酬等の増によるものである。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時間外手当については代休への振り替えなど行い削減に努める。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物件費においては、特に委託料の価格を業者まかせにせず、複数の業者による競争など安易に増加しない工夫を図る。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95284</xdr:rowOff>
    </xdr:from>
    <xdr:to>
      <xdr:col>23</xdr:col>
      <xdr:colOff>133350</xdr:colOff>
      <xdr:row>80</xdr:row>
      <xdr:rowOff>122927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11284"/>
          <a:ext cx="838200" cy="2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89226</xdr:rowOff>
    </xdr:from>
    <xdr:to>
      <xdr:col>19</xdr:col>
      <xdr:colOff>133350</xdr:colOff>
      <xdr:row>80</xdr:row>
      <xdr:rowOff>95284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0522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84927</xdr:rowOff>
    </xdr:from>
    <xdr:to>
      <xdr:col>15</xdr:col>
      <xdr:colOff>82550</xdr:colOff>
      <xdr:row>80</xdr:row>
      <xdr:rowOff>89226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0927"/>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76546</xdr:rowOff>
    </xdr:from>
    <xdr:to>
      <xdr:col>11</xdr:col>
      <xdr:colOff>31750</xdr:colOff>
      <xdr:row>80</xdr:row>
      <xdr:rowOff>84927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9254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72127</xdr:rowOff>
    </xdr:from>
    <xdr:to>
      <xdr:col>23</xdr:col>
      <xdr:colOff>184150</xdr:colOff>
      <xdr:row>81</xdr:row>
      <xdr:rowOff>2277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88654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44484</xdr:rowOff>
    </xdr:from>
    <xdr:to>
      <xdr:col>19</xdr:col>
      <xdr:colOff>184150</xdr:colOff>
      <xdr:row>80</xdr:row>
      <xdr:rowOff>146084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156261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38426</xdr:rowOff>
    </xdr:from>
    <xdr:to>
      <xdr:col>15</xdr:col>
      <xdr:colOff>133350</xdr:colOff>
      <xdr:row>80</xdr:row>
      <xdr:rowOff>140026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150203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34127</xdr:rowOff>
    </xdr:from>
    <xdr:to>
      <xdr:col>11</xdr:col>
      <xdr:colOff>82550</xdr:colOff>
      <xdr:row>80</xdr:row>
      <xdr:rowOff>135727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145904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1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25746</xdr:rowOff>
    </xdr:from>
    <xdr:to>
      <xdr:col>7</xdr:col>
      <xdr:colOff>31750</xdr:colOff>
      <xdr:row>80</xdr:row>
      <xdr:rowOff>127346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137523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1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一律昇給から職務職階による昇格、昇給を実施しているためであり、継続して実施していく。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26670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68898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428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123189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近年、定期的に新規職員を採用している。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引き続き計画的な採用により定員管理を図り、効率的な行政運営を目指す。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111488</xdr:rowOff>
    </xdr:from>
    <xdr:to>
      <xdr:col>81</xdr:col>
      <xdr:colOff>44450</xdr:colOff>
      <xdr:row>58</xdr:row>
      <xdr:rowOff>120795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55588"/>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88736</xdr:rowOff>
    </xdr:from>
    <xdr:to>
      <xdr:col>77</xdr:col>
      <xdr:colOff>44450</xdr:colOff>
      <xdr:row>58</xdr:row>
      <xdr:rowOff>111488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32836"/>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81842</xdr:rowOff>
    </xdr:from>
    <xdr:to>
      <xdr:col>72</xdr:col>
      <xdr:colOff>203200</xdr:colOff>
      <xdr:row>58</xdr:row>
      <xdr:rowOff>88736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2594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61160</xdr:rowOff>
    </xdr:from>
    <xdr:to>
      <xdr:col>68</xdr:col>
      <xdr:colOff>152400</xdr:colOff>
      <xdr:row>58</xdr:row>
      <xdr:rowOff>81842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0526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69995</xdr:rowOff>
    </xdr:from>
    <xdr:to>
      <xdr:col>81</xdr:col>
      <xdr:colOff>95250</xdr:colOff>
      <xdr:row>59</xdr:row>
      <xdr:rowOff>145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162722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60688</xdr:rowOff>
    </xdr:from>
    <xdr:to>
      <xdr:col>77</xdr:col>
      <xdr:colOff>95250</xdr:colOff>
      <xdr:row>58</xdr:row>
      <xdr:rowOff>162288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1015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7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37936</xdr:rowOff>
    </xdr:from>
    <xdr:to>
      <xdr:col>73</xdr:col>
      <xdr:colOff>44450</xdr:colOff>
      <xdr:row>58</xdr:row>
      <xdr:rowOff>139536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149713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31042</xdr:rowOff>
    </xdr:from>
    <xdr:to>
      <xdr:col>68</xdr:col>
      <xdr:colOff>203200</xdr:colOff>
      <xdr:row>58</xdr:row>
      <xdr:rowOff>132642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142819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10360</xdr:rowOff>
    </xdr:from>
    <xdr:to>
      <xdr:col>64</xdr:col>
      <xdr:colOff>152400</xdr:colOff>
      <xdr:row>58</xdr:row>
      <xdr:rowOff>111960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122137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2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実質公債費率は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前年と同水準である。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今後控えている大規模な事業計画の整理・縮小を図るなど、起債依存型の事業実施を見直しに努める</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60113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815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充当可能な基金の増と公債費の減によるもので、引き続き歳出の削減に努め、決算状況を踏まえ基金積立を図る。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73206" y="44487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ポイントの改善である。類似団体内平均値よりは下回っている。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指標は改善しているものの人件費は増加しており、それに充当される一般財源等も増価している。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体内</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平均値</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より悪化しているが、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要因としては令和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年度から会計年度任用職員の報酬等が物件費から人件費へ移行したためである。今後も同じ状態が続くことが予想される。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2040"/>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、それに充当された一般財源等も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ほぼ同じレベルで推移している。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大きく悪化しているように見えるが、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会計年度任用職員報酬等が人件費に移行したため</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10414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88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8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98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34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扶助費は前年度と同じである。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類似団体内平均値と同水準である。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少子高齢化の進展により、扶助費の動向は厳しいものと予想される。事業において所得制限の見直しや対象者の適正化などを行う必要がある。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ポイントの改善である。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類似団体内平均値とほぼ同レベルで推移している。今後も適正な財政運営を目指す。</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99568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50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00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19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142003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135145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前年とほぼ同水準である。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ほぼ同じレベルで推移している。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ただし、前年度に比べ補助費等は増加しており、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補助金等に充当さ</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れる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一般財源等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も増加している。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高齢化の進展などによ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増加が見込まれるため、事業の見直し、介護予防の推進等により、経費の削減に努めていく。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131572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公債費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の経常収支比率</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公債費は減少しており、それに充当される一般財源等も減少している。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近年、地方債残高は減少してきているが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今後控えている施設の大規模改修により、地方債</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に転じることが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予想される。起債に当たっては将来の財政運営に及ぼす影響を考慮しつつ、公債費の減額を図っていく。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514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314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前年度の比べ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ポイントの改善である。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類似団体内平均値よりは下回っている。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前年度に比べ、公債費以外の経常的経費に充当される一般財源等の額は増加しているため、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事業の費用対効果を検証し経費削減に努めていく。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505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79</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553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55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78</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676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127016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42633</xdr:rowOff>
    </xdr:from>
    <xdr:to>
      <xdr:col>29</xdr:col>
      <xdr:colOff>127000</xdr:colOff>
      <xdr:row>18</xdr:row>
      <xdr:rowOff>65105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6358"/>
          <a:ext cx="647700" cy="2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65105</xdr:rowOff>
    </xdr:from>
    <xdr:to>
      <xdr:col>26</xdr:col>
      <xdr:colOff>50800</xdr:colOff>
      <xdr:row>18</xdr:row>
      <xdr:rowOff>82926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8830"/>
          <a:ext cx="698500" cy="1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82926</xdr:rowOff>
    </xdr:from>
    <xdr:to>
      <xdr:col>22</xdr:col>
      <xdr:colOff>114300</xdr:colOff>
      <xdr:row>18</xdr:row>
      <xdr:rowOff>95943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6651"/>
          <a:ext cx="698500" cy="1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95943</xdr:rowOff>
    </xdr:from>
    <xdr:to>
      <xdr:col>18</xdr:col>
      <xdr:colOff>177800</xdr:colOff>
      <xdr:row>18</xdr:row>
      <xdr:rowOff>108781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9668"/>
          <a:ext cx="698500" cy="1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163283</xdr:rowOff>
    </xdr:from>
    <xdr:to>
      <xdr:col>29</xdr:col>
      <xdr:colOff>177800</xdr:colOff>
      <xdr:row>18</xdr:row>
      <xdr:rowOff>93433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71860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14305</xdr:rowOff>
    </xdr:from>
    <xdr:to>
      <xdr:col>26</xdr:col>
      <xdr:colOff>101600</xdr:colOff>
      <xdr:row>18</xdr:row>
      <xdr:rowOff>115905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100682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32126</xdr:rowOff>
    </xdr:from>
    <xdr:to>
      <xdr:col>22</xdr:col>
      <xdr:colOff>165100</xdr:colOff>
      <xdr:row>18</xdr:row>
      <xdr:rowOff>133726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118503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45143</xdr:rowOff>
    </xdr:from>
    <xdr:to>
      <xdr:col>19</xdr:col>
      <xdr:colOff>38100</xdr:colOff>
      <xdr:row>18</xdr:row>
      <xdr:rowOff>146743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131520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57981</xdr:rowOff>
    </xdr:from>
    <xdr:to>
      <xdr:col>15</xdr:col>
      <xdr:colOff>101600</xdr:colOff>
      <xdr:row>18</xdr:row>
      <xdr:rowOff>159581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144358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256698</xdr:rowOff>
    </xdr:from>
    <xdr:to>
      <xdr:col>29</xdr:col>
      <xdr:colOff>127000</xdr:colOff>
      <xdr:row>35</xdr:row>
      <xdr:rowOff>280304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67048"/>
          <a:ext cx="647700" cy="2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280304</xdr:rowOff>
    </xdr:from>
    <xdr:to>
      <xdr:col>26</xdr:col>
      <xdr:colOff>50800</xdr:colOff>
      <xdr:row>35</xdr:row>
      <xdr:rowOff>286046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90654"/>
          <a:ext cx="698500" cy="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286046</xdr:rowOff>
    </xdr:from>
    <xdr:to>
      <xdr:col>22</xdr:col>
      <xdr:colOff>114300</xdr:colOff>
      <xdr:row>35</xdr:row>
      <xdr:rowOff>294577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6396"/>
          <a:ext cx="698500" cy="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282915</xdr:rowOff>
    </xdr:from>
    <xdr:to>
      <xdr:col>18</xdr:col>
      <xdr:colOff>177800</xdr:colOff>
      <xdr:row>35</xdr:row>
      <xdr:rowOff>294577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93265"/>
          <a:ext cx="698500" cy="1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205898</xdr:rowOff>
    </xdr:from>
    <xdr:to>
      <xdr:col>29</xdr:col>
      <xdr:colOff>177800</xdr:colOff>
      <xdr:row>35</xdr:row>
      <xdr:rowOff>307498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1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177975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8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229504</xdr:rowOff>
    </xdr:from>
    <xdr:to>
      <xdr:col>26</xdr:col>
      <xdr:colOff>101600</xdr:colOff>
      <xdr:row>35</xdr:row>
      <xdr:rowOff>331104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315881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235246</xdr:rowOff>
    </xdr:from>
    <xdr:to>
      <xdr:col>22</xdr:col>
      <xdr:colOff>165100</xdr:colOff>
      <xdr:row>35</xdr:row>
      <xdr:rowOff>336846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321623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243777</xdr:rowOff>
    </xdr:from>
    <xdr:to>
      <xdr:col>19</xdr:col>
      <xdr:colOff>38100</xdr:colOff>
      <xdr:row>36</xdr:row>
      <xdr:rowOff>2477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330154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232115</xdr:rowOff>
    </xdr:from>
    <xdr:to>
      <xdr:col>15</xdr:col>
      <xdr:colOff>101600</xdr:colOff>
      <xdr:row>35</xdr:row>
      <xdr:rowOff>333715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318492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52251</xdr:rowOff>
    </xdr:from>
    <xdr:to>
      <xdr:col>24</xdr:col>
      <xdr:colOff>63500</xdr:colOff>
      <xdr:row>37</xdr:row>
      <xdr:rowOff>71019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5901"/>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71019</xdr:rowOff>
    </xdr:from>
    <xdr:to>
      <xdr:col>19</xdr:col>
      <xdr:colOff>177800</xdr:colOff>
      <xdr:row>37</xdr:row>
      <xdr:rowOff>156106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4669"/>
          <a:ext cx="889000" cy="8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156106</xdr:rowOff>
    </xdr:from>
    <xdr:to>
      <xdr:col>15</xdr:col>
      <xdr:colOff>50800</xdr:colOff>
      <xdr:row>37</xdr:row>
      <xdr:rowOff>167543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9756"/>
          <a:ext cx="8890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167543</xdr:rowOff>
    </xdr:from>
    <xdr:to>
      <xdr:col>10</xdr:col>
      <xdr:colOff>114300</xdr:colOff>
      <xdr:row>38</xdr:row>
      <xdr:rowOff>3273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11193"/>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1451</xdr:rowOff>
    </xdr:from>
    <xdr:to>
      <xdr:col>24</xdr:col>
      <xdr:colOff>114300</xdr:colOff>
      <xdr:row>37</xdr:row>
      <xdr:rowOff>103051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87828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20219</xdr:rowOff>
    </xdr:from>
    <xdr:to>
      <xdr:col>20</xdr:col>
      <xdr:colOff>38100</xdr:colOff>
      <xdr:row>37</xdr:row>
      <xdr:rowOff>121819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112946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105306</xdr:rowOff>
    </xdr:from>
    <xdr:to>
      <xdr:col>15</xdr:col>
      <xdr:colOff>101600</xdr:colOff>
      <xdr:row>38</xdr:row>
      <xdr:rowOff>35456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26583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4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116744</xdr:rowOff>
    </xdr:from>
    <xdr:to>
      <xdr:col>10</xdr:col>
      <xdr:colOff>165100</xdr:colOff>
      <xdr:row>38</xdr:row>
      <xdr:rowOff>46893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0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38020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5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123923</xdr:rowOff>
    </xdr:from>
    <xdr:to>
      <xdr:col>6</xdr:col>
      <xdr:colOff>38100</xdr:colOff>
      <xdr:row>38</xdr:row>
      <xdr:rowOff>54073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45200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6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120481</xdr:rowOff>
    </xdr:from>
    <xdr:to>
      <xdr:col>24</xdr:col>
      <xdr:colOff>63500</xdr:colOff>
      <xdr:row>57</xdr:row>
      <xdr:rowOff>148441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3131"/>
          <a:ext cx="838200" cy="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87772</xdr:rowOff>
    </xdr:from>
    <xdr:to>
      <xdr:col>19</xdr:col>
      <xdr:colOff>177800</xdr:colOff>
      <xdr:row>57</xdr:row>
      <xdr:rowOff>148441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0422"/>
          <a:ext cx="8890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87772</xdr:rowOff>
    </xdr:from>
    <xdr:to>
      <xdr:col>15</xdr:col>
      <xdr:colOff>50800</xdr:colOff>
      <xdr:row>57</xdr:row>
      <xdr:rowOff>103485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0422"/>
          <a:ext cx="8890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103485</xdr:rowOff>
    </xdr:from>
    <xdr:to>
      <xdr:col>10</xdr:col>
      <xdr:colOff>114300</xdr:colOff>
      <xdr:row>57</xdr:row>
      <xdr:rowOff>114466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6135"/>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69681</xdr:rowOff>
    </xdr:from>
    <xdr:to>
      <xdr:col>24</xdr:col>
      <xdr:colOff>114300</xdr:colOff>
      <xdr:row>57</xdr:row>
      <xdr:rowOff>171281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48108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97641</xdr:rowOff>
    </xdr:from>
    <xdr:to>
      <xdr:col>20</xdr:col>
      <xdr:colOff>38100</xdr:colOff>
      <xdr:row>58</xdr:row>
      <xdr:rowOff>27791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18918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36972</xdr:rowOff>
    </xdr:from>
    <xdr:to>
      <xdr:col>15</xdr:col>
      <xdr:colOff>101600</xdr:colOff>
      <xdr:row>57</xdr:row>
      <xdr:rowOff>138572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129699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52685</xdr:rowOff>
    </xdr:from>
    <xdr:to>
      <xdr:col>10</xdr:col>
      <xdr:colOff>165100</xdr:colOff>
      <xdr:row>57</xdr:row>
      <xdr:rowOff>154285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145412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63666</xdr:rowOff>
    </xdr:from>
    <xdr:to>
      <xdr:col>6</xdr:col>
      <xdr:colOff>38100</xdr:colOff>
      <xdr:row>57</xdr:row>
      <xdr:rowOff>165266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156393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2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49650</xdr:rowOff>
    </xdr:from>
    <xdr:to>
      <xdr:col>24</xdr:col>
      <xdr:colOff>63500</xdr:colOff>
      <xdr:row>78</xdr:row>
      <xdr:rowOff>64500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2750"/>
          <a:ext cx="8382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38193</xdr:rowOff>
    </xdr:from>
    <xdr:to>
      <xdr:col>19</xdr:col>
      <xdr:colOff>177800</xdr:colOff>
      <xdr:row>78</xdr:row>
      <xdr:rowOff>49650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1293"/>
          <a:ext cx="889000" cy="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160462</xdr:rowOff>
    </xdr:from>
    <xdr:to>
      <xdr:col>15</xdr:col>
      <xdr:colOff>50800</xdr:colOff>
      <xdr:row>78</xdr:row>
      <xdr:rowOff>38193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2112"/>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148529</xdr:rowOff>
    </xdr:from>
    <xdr:to>
      <xdr:col>10</xdr:col>
      <xdr:colOff>114300</xdr:colOff>
      <xdr:row>77</xdr:row>
      <xdr:rowOff>160462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0179"/>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13700</xdr:rowOff>
    </xdr:from>
    <xdr:to>
      <xdr:col>24</xdr:col>
      <xdr:colOff>114300</xdr:colOff>
      <xdr:row>78</xdr:row>
      <xdr:rowOff>115300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100077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170300</xdr:rowOff>
    </xdr:from>
    <xdr:to>
      <xdr:col>20</xdr:col>
      <xdr:colOff>38100</xdr:colOff>
      <xdr:row>78</xdr:row>
      <xdr:rowOff>100450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91577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158843</xdr:rowOff>
    </xdr:from>
    <xdr:to>
      <xdr:col>15</xdr:col>
      <xdr:colOff>101600</xdr:colOff>
      <xdr:row>78</xdr:row>
      <xdr:rowOff>88993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80120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109662</xdr:rowOff>
    </xdr:from>
    <xdr:to>
      <xdr:col>10</xdr:col>
      <xdr:colOff>165100</xdr:colOff>
      <xdr:row>78</xdr:row>
      <xdr:rowOff>39812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56339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97729</xdr:rowOff>
    </xdr:from>
    <xdr:to>
      <xdr:col>6</xdr:col>
      <xdr:colOff>38100</xdr:colOff>
      <xdr:row>78</xdr:row>
      <xdr:rowOff>27879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44406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13452</xdr:rowOff>
    </xdr:from>
    <xdr:to>
      <xdr:col>24</xdr:col>
      <xdr:colOff>63500</xdr:colOff>
      <xdr:row>97</xdr:row>
      <xdr:rowOff>63309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44102"/>
          <a:ext cx="8382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47620</xdr:rowOff>
    </xdr:from>
    <xdr:to>
      <xdr:col>19</xdr:col>
      <xdr:colOff>177800</xdr:colOff>
      <xdr:row>97</xdr:row>
      <xdr:rowOff>63309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78270"/>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47620</xdr:rowOff>
    </xdr:from>
    <xdr:to>
      <xdr:col>15</xdr:col>
      <xdr:colOff>50800</xdr:colOff>
      <xdr:row>97</xdr:row>
      <xdr:rowOff>79502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78270"/>
          <a:ext cx="8890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77102</xdr:rowOff>
    </xdr:from>
    <xdr:to>
      <xdr:col>10</xdr:col>
      <xdr:colOff>114300</xdr:colOff>
      <xdr:row>97</xdr:row>
      <xdr:rowOff>79502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70775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134102</xdr:rowOff>
    </xdr:from>
    <xdr:to>
      <xdr:col>24</xdr:col>
      <xdr:colOff>114300</xdr:colOff>
      <xdr:row>97</xdr:row>
      <xdr:rowOff>64252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112529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12509</xdr:rowOff>
    </xdr:from>
    <xdr:to>
      <xdr:col>20</xdr:col>
      <xdr:colOff>38100</xdr:colOff>
      <xdr:row>97</xdr:row>
      <xdr:rowOff>114109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105236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168270</xdr:rowOff>
    </xdr:from>
    <xdr:to>
      <xdr:col>15</xdr:col>
      <xdr:colOff>101600</xdr:colOff>
      <xdr:row>97</xdr:row>
      <xdr:rowOff>98420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89547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28702</xdr:rowOff>
    </xdr:from>
    <xdr:to>
      <xdr:col>10</xdr:col>
      <xdr:colOff>165100</xdr:colOff>
      <xdr:row>97</xdr:row>
      <xdr:rowOff>130302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121429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26302</xdr:rowOff>
    </xdr:from>
    <xdr:to>
      <xdr:col>6</xdr:col>
      <xdr:colOff>38100</xdr:colOff>
      <xdr:row>97</xdr:row>
      <xdr:rowOff>127902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68962</xdr:rowOff>
    </xdr:from>
    <xdr:to>
      <xdr:col>55</xdr:col>
      <xdr:colOff>0</xdr:colOff>
      <xdr:row>37</xdr:row>
      <xdr:rowOff>63641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41162"/>
          <a:ext cx="8382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68962</xdr:rowOff>
    </xdr:from>
    <xdr:to>
      <xdr:col>50</xdr:col>
      <xdr:colOff>114300</xdr:colOff>
      <xdr:row>37</xdr:row>
      <xdr:rowOff>166629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41162"/>
          <a:ext cx="889000" cy="2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166629</xdr:rowOff>
    </xdr:from>
    <xdr:to>
      <xdr:col>45</xdr:col>
      <xdr:colOff>177800</xdr:colOff>
      <xdr:row>38</xdr:row>
      <xdr:rowOff>48210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1027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5971</xdr:rowOff>
    </xdr:from>
    <xdr:to>
      <xdr:col>41</xdr:col>
      <xdr:colOff>50800</xdr:colOff>
      <xdr:row>38</xdr:row>
      <xdr:rowOff>48210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21071"/>
          <a:ext cx="889000" cy="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12841</xdr:rowOff>
    </xdr:from>
    <xdr:to>
      <xdr:col>55</xdr:col>
      <xdr:colOff>50800</xdr:colOff>
      <xdr:row>37</xdr:row>
      <xdr:rowOff>114441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162718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3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18162</xdr:rowOff>
    </xdr:from>
    <xdr:to>
      <xdr:col>50</xdr:col>
      <xdr:colOff>165100</xdr:colOff>
      <xdr:row>36</xdr:row>
      <xdr:rowOff>119762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110889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115829</xdr:rowOff>
    </xdr:from>
    <xdr:to>
      <xdr:col>46</xdr:col>
      <xdr:colOff>38100</xdr:colOff>
      <xdr:row>38</xdr:row>
      <xdr:rowOff>45979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37106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168860</xdr:rowOff>
    </xdr:from>
    <xdr:to>
      <xdr:col>41</xdr:col>
      <xdr:colOff>101600</xdr:colOff>
      <xdr:row>38</xdr:row>
      <xdr:rowOff>99010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90137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126621</xdr:rowOff>
    </xdr:from>
    <xdr:to>
      <xdr:col>36</xdr:col>
      <xdr:colOff>165100</xdr:colOff>
      <xdr:row>38</xdr:row>
      <xdr:rowOff>56771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47898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6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110925</xdr:rowOff>
    </xdr:from>
    <xdr:to>
      <xdr:col>55</xdr:col>
      <xdr:colOff>0</xdr:colOff>
      <xdr:row>58</xdr:row>
      <xdr:rowOff>112494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5025"/>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109110</xdr:rowOff>
    </xdr:from>
    <xdr:to>
      <xdr:col>50</xdr:col>
      <xdr:colOff>114300</xdr:colOff>
      <xdr:row>58</xdr:row>
      <xdr:rowOff>110925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3210"/>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109110</xdr:rowOff>
    </xdr:from>
    <xdr:to>
      <xdr:col>45</xdr:col>
      <xdr:colOff>177800</xdr:colOff>
      <xdr:row>58</xdr:row>
      <xdr:rowOff>116503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3210"/>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116502</xdr:rowOff>
    </xdr:from>
    <xdr:to>
      <xdr:col>41</xdr:col>
      <xdr:colOff>50800</xdr:colOff>
      <xdr:row>58</xdr:row>
      <xdr:rowOff>116503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60602"/>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61694</xdr:rowOff>
    </xdr:from>
    <xdr:to>
      <xdr:col>55</xdr:col>
      <xdr:colOff>50800</xdr:colOff>
      <xdr:row>58</xdr:row>
      <xdr:rowOff>163294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60125</xdr:rowOff>
    </xdr:from>
    <xdr:to>
      <xdr:col>50</xdr:col>
      <xdr:colOff>165100</xdr:colOff>
      <xdr:row>58</xdr:row>
      <xdr:rowOff>161725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152852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58310</xdr:rowOff>
    </xdr:from>
    <xdr:to>
      <xdr:col>46</xdr:col>
      <xdr:colOff>38100</xdr:colOff>
      <xdr:row>58</xdr:row>
      <xdr:rowOff>159910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151037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65703</xdr:rowOff>
    </xdr:from>
    <xdr:to>
      <xdr:col>41</xdr:col>
      <xdr:colOff>101600</xdr:colOff>
      <xdr:row>58</xdr:row>
      <xdr:rowOff>167303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158430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65702</xdr:rowOff>
    </xdr:from>
    <xdr:to>
      <xdr:col>36</xdr:col>
      <xdr:colOff>165100</xdr:colOff>
      <xdr:row>58</xdr:row>
      <xdr:rowOff>167302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158429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131383</xdr:rowOff>
    </xdr:from>
    <xdr:to>
      <xdr:col>55</xdr:col>
      <xdr:colOff>0</xdr:colOff>
      <xdr:row>78</xdr:row>
      <xdr:rowOff>138615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4483"/>
          <a:ext cx="8382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133852</xdr:rowOff>
    </xdr:from>
    <xdr:to>
      <xdr:col>50</xdr:col>
      <xdr:colOff>114300</xdr:colOff>
      <xdr:row>78</xdr:row>
      <xdr:rowOff>138615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695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133852</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69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139240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2340"/>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80583</xdr:rowOff>
    </xdr:from>
    <xdr:to>
      <xdr:col>55</xdr:col>
      <xdr:colOff>50800</xdr:colOff>
      <xdr:row>79</xdr:row>
      <xdr:rowOff>10733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87815</xdr:rowOff>
    </xdr:from>
    <xdr:to>
      <xdr:col>50</xdr:col>
      <xdr:colOff>165100</xdr:colOff>
      <xdr:row>79</xdr:row>
      <xdr:rowOff>17965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9092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83052</xdr:rowOff>
    </xdr:from>
    <xdr:to>
      <xdr:col>46</xdr:col>
      <xdr:colOff>38100</xdr:colOff>
      <xdr:row>79</xdr:row>
      <xdr:rowOff>13202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88440</xdr:rowOff>
    </xdr:from>
    <xdr:to>
      <xdr:col>36</xdr:col>
      <xdr:colOff>165100</xdr:colOff>
      <xdr:row>79</xdr:row>
      <xdr:rowOff>18590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9717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69109</xdr:rowOff>
    </xdr:from>
    <xdr:to>
      <xdr:col>55</xdr:col>
      <xdr:colOff>0</xdr:colOff>
      <xdr:row>98</xdr:row>
      <xdr:rowOff>146786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71209"/>
          <a:ext cx="838200" cy="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19005</xdr:rowOff>
    </xdr:from>
    <xdr:to>
      <xdr:col>50</xdr:col>
      <xdr:colOff>114300</xdr:colOff>
      <xdr:row>98</xdr:row>
      <xdr:rowOff>69109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21105"/>
          <a:ext cx="889000" cy="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19005</xdr:rowOff>
    </xdr:from>
    <xdr:to>
      <xdr:col>45</xdr:col>
      <xdr:colOff>177800</xdr:colOff>
      <xdr:row>98</xdr:row>
      <xdr:rowOff>39624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110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30527</xdr:rowOff>
    </xdr:from>
    <xdr:to>
      <xdr:col>41</xdr:col>
      <xdr:colOff>50800</xdr:colOff>
      <xdr:row>98</xdr:row>
      <xdr:rowOff>39624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2627"/>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95986</xdr:rowOff>
    </xdr:from>
    <xdr:to>
      <xdr:col>55</xdr:col>
      <xdr:colOff>50800</xdr:colOff>
      <xdr:row>99</xdr:row>
      <xdr:rowOff>26136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10913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18309</xdr:rowOff>
    </xdr:from>
    <xdr:to>
      <xdr:col>50</xdr:col>
      <xdr:colOff>165100</xdr:colOff>
      <xdr:row>98</xdr:row>
      <xdr:rowOff>119909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111036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139655</xdr:rowOff>
    </xdr:from>
    <xdr:to>
      <xdr:col>46</xdr:col>
      <xdr:colOff>38100</xdr:colOff>
      <xdr:row>98</xdr:row>
      <xdr:rowOff>69805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60932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6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160274</xdr:rowOff>
    </xdr:from>
    <xdr:to>
      <xdr:col>41</xdr:col>
      <xdr:colOff>101600</xdr:colOff>
      <xdr:row>98</xdr:row>
      <xdr:rowOff>90424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8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151177</xdr:rowOff>
    </xdr:from>
    <xdr:to>
      <xdr:col>36</xdr:col>
      <xdr:colOff>165100</xdr:colOff>
      <xdr:row>98</xdr:row>
      <xdr:rowOff>81327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72454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119330</xdr:rowOff>
    </xdr:from>
    <xdr:to>
      <xdr:col>85</xdr:col>
      <xdr:colOff>127000</xdr:colOff>
      <xdr:row>38</xdr:row>
      <xdr:rowOff>79075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62980"/>
          <a:ext cx="838200" cy="1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119330</xdr:rowOff>
    </xdr:from>
    <xdr:to>
      <xdr:col>81</xdr:col>
      <xdr:colOff>50800</xdr:colOff>
      <xdr:row>38</xdr:row>
      <xdr:rowOff>71879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62980"/>
          <a:ext cx="889000" cy="1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71879</xdr:rowOff>
    </xdr:from>
    <xdr:to>
      <xdr:col>76</xdr:col>
      <xdr:colOff>114300</xdr:colOff>
      <xdr:row>38</xdr:row>
      <xdr:rowOff>127125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6979"/>
          <a:ext cx="88900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127125</xdr:rowOff>
    </xdr:from>
    <xdr:to>
      <xdr:col>71</xdr:col>
      <xdr:colOff>177800</xdr:colOff>
      <xdr:row>38</xdr:row>
      <xdr:rowOff>136415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2225"/>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28275</xdr:rowOff>
    </xdr:from>
    <xdr:to>
      <xdr:col>85</xdr:col>
      <xdr:colOff>177800</xdr:colOff>
      <xdr:row>38</xdr:row>
      <xdr:rowOff>129875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159102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68530</xdr:rowOff>
    </xdr:from>
    <xdr:to>
      <xdr:col>81</xdr:col>
      <xdr:colOff>101600</xdr:colOff>
      <xdr:row>37</xdr:row>
      <xdr:rowOff>170129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12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15207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21079</xdr:rowOff>
    </xdr:from>
    <xdr:to>
      <xdr:col>76</xdr:col>
      <xdr:colOff>165100</xdr:colOff>
      <xdr:row>38</xdr:row>
      <xdr:rowOff>122679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139206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76325</xdr:rowOff>
    </xdr:from>
    <xdr:to>
      <xdr:col>72</xdr:col>
      <xdr:colOff>38100</xdr:colOff>
      <xdr:row>39</xdr:row>
      <xdr:rowOff>6475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169052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85615</xdr:rowOff>
    </xdr:from>
    <xdr:to>
      <xdr:col>67</xdr:col>
      <xdr:colOff>101600</xdr:colOff>
      <xdr:row>39</xdr:row>
      <xdr:rowOff>15765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6892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6567</xdr:rowOff>
    </xdr:from>
    <xdr:to>
      <xdr:col>85</xdr:col>
      <xdr:colOff>127000</xdr:colOff>
      <xdr:row>78</xdr:row>
      <xdr:rowOff>20985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79667"/>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20985</xdr:rowOff>
    </xdr:from>
    <xdr:to>
      <xdr:col>81</xdr:col>
      <xdr:colOff>50800</xdr:colOff>
      <xdr:row>78</xdr:row>
      <xdr:rowOff>24983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94085"/>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24983</xdr:rowOff>
    </xdr:from>
    <xdr:to>
      <xdr:col>76</xdr:col>
      <xdr:colOff>114300</xdr:colOff>
      <xdr:row>78</xdr:row>
      <xdr:rowOff>28637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98083"/>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12359</xdr:rowOff>
    </xdr:from>
    <xdr:to>
      <xdr:col>71</xdr:col>
      <xdr:colOff>177800</xdr:colOff>
      <xdr:row>78</xdr:row>
      <xdr:rowOff>28637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85459"/>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127217</xdr:rowOff>
    </xdr:from>
    <xdr:to>
      <xdr:col>85</xdr:col>
      <xdr:colOff>177800</xdr:colOff>
      <xdr:row>78</xdr:row>
      <xdr:rowOff>57367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105644</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141635</xdr:rowOff>
    </xdr:from>
    <xdr:to>
      <xdr:col>81</xdr:col>
      <xdr:colOff>101600</xdr:colOff>
      <xdr:row>78</xdr:row>
      <xdr:rowOff>71785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62912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145633</xdr:rowOff>
    </xdr:from>
    <xdr:to>
      <xdr:col>76</xdr:col>
      <xdr:colOff>165100</xdr:colOff>
      <xdr:row>78</xdr:row>
      <xdr:rowOff>75783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66910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4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149287</xdr:rowOff>
    </xdr:from>
    <xdr:to>
      <xdr:col>72</xdr:col>
      <xdr:colOff>38100</xdr:colOff>
      <xdr:row>78</xdr:row>
      <xdr:rowOff>79437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70564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133009</xdr:rowOff>
    </xdr:from>
    <xdr:to>
      <xdr:col>67</xdr:col>
      <xdr:colOff>101600</xdr:colOff>
      <xdr:row>78</xdr:row>
      <xdr:rowOff>63159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54286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2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106040</xdr:rowOff>
    </xdr:from>
    <xdr:to>
      <xdr:col>85</xdr:col>
      <xdr:colOff>127000</xdr:colOff>
      <xdr:row>98</xdr:row>
      <xdr:rowOff>110978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8140"/>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110978</xdr:rowOff>
    </xdr:from>
    <xdr:to>
      <xdr:col>81</xdr:col>
      <xdr:colOff>50800</xdr:colOff>
      <xdr:row>98</xdr:row>
      <xdr:rowOff>123800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3078"/>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123800</xdr:rowOff>
    </xdr:from>
    <xdr:to>
      <xdr:col>76</xdr:col>
      <xdr:colOff>114300</xdr:colOff>
      <xdr:row>98</xdr:row>
      <xdr:rowOff>124943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59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120214</xdr:rowOff>
    </xdr:from>
    <xdr:to>
      <xdr:col>71</xdr:col>
      <xdr:colOff>177800</xdr:colOff>
      <xdr:row>98</xdr:row>
      <xdr:rowOff>124943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2314"/>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55240</xdr:rowOff>
    </xdr:from>
    <xdr:to>
      <xdr:col>85</xdr:col>
      <xdr:colOff>177800</xdr:colOff>
      <xdr:row>98</xdr:row>
      <xdr:rowOff>156840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60178</xdr:rowOff>
    </xdr:from>
    <xdr:to>
      <xdr:col>81</xdr:col>
      <xdr:colOff>101600</xdr:colOff>
      <xdr:row>98</xdr:row>
      <xdr:rowOff>161778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152905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73000</xdr:rowOff>
    </xdr:from>
    <xdr:to>
      <xdr:col>76</xdr:col>
      <xdr:colOff>165100</xdr:colOff>
      <xdr:row>99</xdr:row>
      <xdr:rowOff>3150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165727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74143</xdr:rowOff>
    </xdr:from>
    <xdr:to>
      <xdr:col>72</xdr:col>
      <xdr:colOff>38100</xdr:colOff>
      <xdr:row>99</xdr:row>
      <xdr:rowOff>4293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166870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69414</xdr:rowOff>
    </xdr:from>
    <xdr:to>
      <xdr:col>67</xdr:col>
      <xdr:colOff>101600</xdr:colOff>
      <xdr:row>98</xdr:row>
      <xdr:rowOff>171014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162141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109492</xdr:rowOff>
    </xdr:from>
    <xdr:to>
      <xdr:col>116</xdr:col>
      <xdr:colOff>63500</xdr:colOff>
      <xdr:row>37</xdr:row>
      <xdr:rowOff>26119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281692"/>
          <a:ext cx="8382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109492</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281692"/>
          <a:ext cx="889000" cy="50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146769</xdr:rowOff>
    </xdr:from>
    <xdr:to>
      <xdr:col>116</xdr:col>
      <xdr:colOff>114300</xdr:colOff>
      <xdr:row>37</xdr:row>
      <xdr:rowOff>76919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169646</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1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58692</xdr:rowOff>
    </xdr:from>
    <xdr:to>
      <xdr:col>112</xdr:col>
      <xdr:colOff>38100</xdr:colOff>
      <xdr:row>36</xdr:row>
      <xdr:rowOff>160292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5369</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60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103859</xdr:rowOff>
    </xdr:from>
    <xdr:to>
      <xdr:col>116</xdr:col>
      <xdr:colOff>63500</xdr:colOff>
      <xdr:row>58</xdr:row>
      <xdr:rowOff>107157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7959"/>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107157</xdr:rowOff>
    </xdr:from>
    <xdr:to>
      <xdr:col>111</xdr:col>
      <xdr:colOff>177800</xdr:colOff>
      <xdr:row>58</xdr:row>
      <xdr:rowOff>109786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5125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109786</xdr:rowOff>
    </xdr:from>
    <xdr:to>
      <xdr:col>107</xdr:col>
      <xdr:colOff>50800</xdr:colOff>
      <xdr:row>58</xdr:row>
      <xdr:rowOff>112317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5388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112317</xdr:rowOff>
    </xdr:from>
    <xdr:to>
      <xdr:col>102</xdr:col>
      <xdr:colOff>114300</xdr:colOff>
      <xdr:row>58</xdr:row>
      <xdr:rowOff>114522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56417"/>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53059</xdr:rowOff>
    </xdr:from>
    <xdr:to>
      <xdr:col>116</xdr:col>
      <xdr:colOff>114300</xdr:colOff>
      <xdr:row>58</xdr:row>
      <xdr:rowOff>154659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75936</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56357</xdr:rowOff>
    </xdr:from>
    <xdr:to>
      <xdr:col>112</xdr:col>
      <xdr:colOff>38100</xdr:colOff>
      <xdr:row>58</xdr:row>
      <xdr:rowOff>157957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3034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7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58986</xdr:rowOff>
    </xdr:from>
    <xdr:to>
      <xdr:col>107</xdr:col>
      <xdr:colOff>101600</xdr:colOff>
      <xdr:row>58</xdr:row>
      <xdr:rowOff>160586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61517</xdr:rowOff>
    </xdr:from>
    <xdr:to>
      <xdr:col>102</xdr:col>
      <xdr:colOff>165100</xdr:colOff>
      <xdr:row>58</xdr:row>
      <xdr:rowOff>163117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8194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63722</xdr:rowOff>
    </xdr:from>
    <xdr:to>
      <xdr:col>98</xdr:col>
      <xdr:colOff>38100</xdr:colOff>
      <xdr:row>58</xdr:row>
      <xdr:rowOff>165322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67796</xdr:rowOff>
    </xdr:from>
    <xdr:to>
      <xdr:col>116</xdr:col>
      <xdr:colOff>63500</xdr:colOff>
      <xdr:row>77</xdr:row>
      <xdr:rowOff>79025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69446"/>
          <a:ext cx="8382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8809</xdr:rowOff>
    </xdr:from>
    <xdr:to>
      <xdr:col>111</xdr:col>
      <xdr:colOff>177800</xdr:colOff>
      <xdr:row>77</xdr:row>
      <xdr:rowOff>79025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10459"/>
          <a:ext cx="889000" cy="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8809</xdr:rowOff>
    </xdr:from>
    <xdr:to>
      <xdr:col>107</xdr:col>
      <xdr:colOff>50800</xdr:colOff>
      <xdr:row>77</xdr:row>
      <xdr:rowOff>35151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0459"/>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132211</xdr:rowOff>
    </xdr:from>
    <xdr:to>
      <xdr:col>102</xdr:col>
      <xdr:colOff>114300</xdr:colOff>
      <xdr:row>77</xdr:row>
      <xdr:rowOff>35151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62411"/>
          <a:ext cx="8890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16996</xdr:rowOff>
    </xdr:from>
    <xdr:to>
      <xdr:col>116</xdr:col>
      <xdr:colOff>114300</xdr:colOff>
      <xdr:row>77</xdr:row>
      <xdr:rowOff>118596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103373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28225</xdr:rowOff>
    </xdr:from>
    <xdr:to>
      <xdr:col>112</xdr:col>
      <xdr:colOff>38100</xdr:colOff>
      <xdr:row>77</xdr:row>
      <xdr:rowOff>129825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120952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129459</xdr:rowOff>
    </xdr:from>
    <xdr:to>
      <xdr:col>107</xdr:col>
      <xdr:colOff>101600</xdr:colOff>
      <xdr:row>77</xdr:row>
      <xdr:rowOff>59609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50736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155801</xdr:rowOff>
    </xdr:from>
    <xdr:to>
      <xdr:col>102</xdr:col>
      <xdr:colOff>165100</xdr:colOff>
      <xdr:row>77</xdr:row>
      <xdr:rowOff>85951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77078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81411</xdr:rowOff>
    </xdr:from>
    <xdr:to>
      <xdr:col>98</xdr:col>
      <xdr:colOff>38100</xdr:colOff>
      <xdr:row>77</xdr:row>
      <xdr:rowOff>11561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1,013,308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全体的には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類似団体内平均値と比較して低い水準にあるが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項目が多い。</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投資</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及び出資金の住民一人当たりのコストは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12,728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類似団体内、全国平均、県平均いずれも大幅に上回る。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投資及び出資金の内容は下水道負担金であるが、下水道事業を行っている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南佐久環境衛生組合の会計形態が公営企業会計になったため</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、組合へ支払う負担金の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歳出項目が繰出金から出資金へ</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変更になり大幅に増価しているように見えている。反対に繰出金は減少してる。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前年度と比較すると補助費等の住民一人当たりのコストは前年度と比較すると大幅に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減少してる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新型コロナウイルス特別定額給付金等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のコロナ関連の補助金等が本年度に減少してるためである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4,414
4,343
114.20
5,086,778
4,472,742
519,664
2,701,461
3,953,957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116478</xdr:rowOff>
    </xdr:from>
    <xdr:to>
      <xdr:col>24</xdr:col>
      <xdr:colOff>63500</xdr:colOff>
      <xdr:row>37</xdr:row>
      <xdr:rowOff>120593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6012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116478</xdr:rowOff>
    </xdr:from>
    <xdr:to>
      <xdr:col>19</xdr:col>
      <xdr:colOff>177800</xdr:colOff>
      <xdr:row>37</xdr:row>
      <xdr:rowOff>118269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012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115411</xdr:rowOff>
    </xdr:from>
    <xdr:to>
      <xdr:col>15</xdr:col>
      <xdr:colOff>50800</xdr:colOff>
      <xdr:row>37</xdr:row>
      <xdr:rowOff>118269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906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115411</xdr:rowOff>
    </xdr:from>
    <xdr:to>
      <xdr:col>10</xdr:col>
      <xdr:colOff>114300</xdr:colOff>
      <xdr:row>37</xdr:row>
      <xdr:rowOff>123393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9061"/>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69793</xdr:rowOff>
    </xdr:from>
    <xdr:to>
      <xdr:col>24</xdr:col>
      <xdr:colOff>114300</xdr:colOff>
      <xdr:row>37</xdr:row>
      <xdr:rowOff>171393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65678</xdr:rowOff>
    </xdr:from>
    <xdr:to>
      <xdr:col>20</xdr:col>
      <xdr:colOff>38100</xdr:colOff>
      <xdr:row>37</xdr:row>
      <xdr:rowOff>167278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158405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67469</xdr:rowOff>
    </xdr:from>
    <xdr:to>
      <xdr:col>15</xdr:col>
      <xdr:colOff>101600</xdr:colOff>
      <xdr:row>37</xdr:row>
      <xdr:rowOff>169069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160196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64611</xdr:rowOff>
    </xdr:from>
    <xdr:to>
      <xdr:col>10</xdr:col>
      <xdr:colOff>165100</xdr:colOff>
      <xdr:row>37</xdr:row>
      <xdr:rowOff>166212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8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157339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72593</xdr:rowOff>
    </xdr:from>
    <xdr:to>
      <xdr:col>6</xdr:col>
      <xdr:colOff>38100</xdr:colOff>
      <xdr:row>38</xdr:row>
      <xdr:rowOff>2743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165320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62477</xdr:rowOff>
    </xdr:from>
    <xdr:to>
      <xdr:col>24</xdr:col>
      <xdr:colOff>63500</xdr:colOff>
      <xdr:row>58</xdr:row>
      <xdr:rowOff>81536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6577"/>
          <a:ext cx="8382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62477</xdr:rowOff>
    </xdr:from>
    <xdr:to>
      <xdr:col>19</xdr:col>
      <xdr:colOff>177800</xdr:colOff>
      <xdr:row>58</xdr:row>
      <xdr:rowOff>97367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6577"/>
          <a:ext cx="889000" cy="3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97367</xdr:rowOff>
    </xdr:from>
    <xdr:to>
      <xdr:col>15</xdr:col>
      <xdr:colOff>50800</xdr:colOff>
      <xdr:row>58</xdr:row>
      <xdr:rowOff>102197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1467"/>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100295</xdr:rowOff>
    </xdr:from>
    <xdr:to>
      <xdr:col>10</xdr:col>
      <xdr:colOff>114300</xdr:colOff>
      <xdr:row>58</xdr:row>
      <xdr:rowOff>102197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4395"/>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30736</xdr:rowOff>
    </xdr:from>
    <xdr:to>
      <xdr:col>24</xdr:col>
      <xdr:colOff>114300</xdr:colOff>
      <xdr:row>58</xdr:row>
      <xdr:rowOff>132336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11677</xdr:rowOff>
    </xdr:from>
    <xdr:to>
      <xdr:col>20</xdr:col>
      <xdr:colOff>38100</xdr:colOff>
      <xdr:row>58</xdr:row>
      <xdr:rowOff>113277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104404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46567</xdr:rowOff>
    </xdr:from>
    <xdr:to>
      <xdr:col>15</xdr:col>
      <xdr:colOff>101600</xdr:colOff>
      <xdr:row>58</xdr:row>
      <xdr:rowOff>148167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139294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51397</xdr:rowOff>
    </xdr:from>
    <xdr:to>
      <xdr:col>10</xdr:col>
      <xdr:colOff>165100</xdr:colOff>
      <xdr:row>58</xdr:row>
      <xdr:rowOff>152997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144124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49495</xdr:rowOff>
    </xdr:from>
    <xdr:to>
      <xdr:col>6</xdr:col>
      <xdr:colOff>38100</xdr:colOff>
      <xdr:row>58</xdr:row>
      <xdr:rowOff>151095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142222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49430</xdr:rowOff>
    </xdr:from>
    <xdr:to>
      <xdr:col>24</xdr:col>
      <xdr:colOff>63500</xdr:colOff>
      <xdr:row>79</xdr:row>
      <xdr:rowOff>115878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93980"/>
          <a:ext cx="8382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104222</xdr:rowOff>
    </xdr:from>
    <xdr:to>
      <xdr:col>19</xdr:col>
      <xdr:colOff>177800</xdr:colOff>
      <xdr:row>79</xdr:row>
      <xdr:rowOff>115878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648772"/>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104222</xdr:rowOff>
    </xdr:from>
    <xdr:to>
      <xdr:col>15</xdr:col>
      <xdr:colOff>50800</xdr:colOff>
      <xdr:row>79</xdr:row>
      <xdr:rowOff>137295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48772"/>
          <a:ext cx="889000" cy="3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99778</xdr:rowOff>
    </xdr:from>
    <xdr:to>
      <xdr:col>10</xdr:col>
      <xdr:colOff>114300</xdr:colOff>
      <xdr:row>79</xdr:row>
      <xdr:rowOff>137295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44328"/>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170080</xdr:rowOff>
    </xdr:from>
    <xdr:to>
      <xdr:col>24</xdr:col>
      <xdr:colOff>114300</xdr:colOff>
      <xdr:row>79</xdr:row>
      <xdr:rowOff>100230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85007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65078</xdr:rowOff>
    </xdr:from>
    <xdr:to>
      <xdr:col>20</xdr:col>
      <xdr:colOff>38100</xdr:colOff>
      <xdr:row>79</xdr:row>
      <xdr:rowOff>166678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157805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70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53422</xdr:rowOff>
    </xdr:from>
    <xdr:to>
      <xdr:col>15</xdr:col>
      <xdr:colOff>101600</xdr:colOff>
      <xdr:row>79</xdr:row>
      <xdr:rowOff>155022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146149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9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86495</xdr:rowOff>
    </xdr:from>
    <xdr:to>
      <xdr:col>10</xdr:col>
      <xdr:colOff>165100</xdr:colOff>
      <xdr:row>80</xdr:row>
      <xdr:rowOff>16645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7772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72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48978</xdr:rowOff>
    </xdr:from>
    <xdr:to>
      <xdr:col>6</xdr:col>
      <xdr:colOff>38100</xdr:colOff>
      <xdr:row>79</xdr:row>
      <xdr:rowOff>150578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141705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103366</xdr:rowOff>
    </xdr:from>
    <xdr:to>
      <xdr:col>24</xdr:col>
      <xdr:colOff>63500</xdr:colOff>
      <xdr:row>98</xdr:row>
      <xdr:rowOff>141019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05466"/>
          <a:ext cx="8382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135951</xdr:rowOff>
    </xdr:from>
    <xdr:to>
      <xdr:col>19</xdr:col>
      <xdr:colOff>177800</xdr:colOff>
      <xdr:row>98</xdr:row>
      <xdr:rowOff>141019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938051"/>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135951</xdr:rowOff>
    </xdr:from>
    <xdr:to>
      <xdr:col>15</xdr:col>
      <xdr:colOff>50800</xdr:colOff>
      <xdr:row>98</xdr:row>
      <xdr:rowOff>142959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38051"/>
          <a:ext cx="8890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142959</xdr:rowOff>
    </xdr:from>
    <xdr:to>
      <xdr:col>10</xdr:col>
      <xdr:colOff>114300</xdr:colOff>
      <xdr:row>98</xdr:row>
      <xdr:rowOff>147038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45059"/>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52566</xdr:rowOff>
    </xdr:from>
    <xdr:to>
      <xdr:col>24</xdr:col>
      <xdr:colOff>114300</xdr:colOff>
      <xdr:row>98</xdr:row>
      <xdr:rowOff>154166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138943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90219</xdr:rowOff>
    </xdr:from>
    <xdr:to>
      <xdr:col>20</xdr:col>
      <xdr:colOff>38100</xdr:colOff>
      <xdr:row>99</xdr:row>
      <xdr:rowOff>20369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11496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85151</xdr:rowOff>
    </xdr:from>
    <xdr:to>
      <xdr:col>15</xdr:col>
      <xdr:colOff>101600</xdr:colOff>
      <xdr:row>99</xdr:row>
      <xdr:rowOff>15301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92159</xdr:rowOff>
    </xdr:from>
    <xdr:to>
      <xdr:col>10</xdr:col>
      <xdr:colOff>165100</xdr:colOff>
      <xdr:row>99</xdr:row>
      <xdr:rowOff>22309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96238</xdr:rowOff>
    </xdr:from>
    <xdr:to>
      <xdr:col>6</xdr:col>
      <xdr:colOff>38100</xdr:colOff>
      <xdr:row>99</xdr:row>
      <xdr:rowOff>26388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17515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154202</xdr:rowOff>
    </xdr:from>
    <xdr:to>
      <xdr:col>55</xdr:col>
      <xdr:colOff>0</xdr:colOff>
      <xdr:row>58</xdr:row>
      <xdr:rowOff>170065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98302"/>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148332</xdr:rowOff>
    </xdr:from>
    <xdr:to>
      <xdr:col>50</xdr:col>
      <xdr:colOff>114300</xdr:colOff>
      <xdr:row>58</xdr:row>
      <xdr:rowOff>154202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92432"/>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148332</xdr:rowOff>
    </xdr:from>
    <xdr:to>
      <xdr:col>45</xdr:col>
      <xdr:colOff>177800</xdr:colOff>
      <xdr:row>58</xdr:row>
      <xdr:rowOff>166303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92432"/>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159265</xdr:rowOff>
    </xdr:from>
    <xdr:to>
      <xdr:col>41</xdr:col>
      <xdr:colOff>50800</xdr:colOff>
      <xdr:row>58</xdr:row>
      <xdr:rowOff>166303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03365"/>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119265</xdr:rowOff>
    </xdr:from>
    <xdr:to>
      <xdr:col>55</xdr:col>
      <xdr:colOff>50800</xdr:colOff>
      <xdr:row>59</xdr:row>
      <xdr:rowOff>49415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34192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103402</xdr:rowOff>
    </xdr:from>
    <xdr:to>
      <xdr:col>50</xdr:col>
      <xdr:colOff>165100</xdr:colOff>
      <xdr:row>59</xdr:row>
      <xdr:rowOff>33552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24679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97532</xdr:rowOff>
    </xdr:from>
    <xdr:to>
      <xdr:col>46</xdr:col>
      <xdr:colOff>38100</xdr:colOff>
      <xdr:row>59</xdr:row>
      <xdr:rowOff>27682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18809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115503</xdr:rowOff>
    </xdr:from>
    <xdr:to>
      <xdr:col>41</xdr:col>
      <xdr:colOff>101600</xdr:colOff>
      <xdr:row>59</xdr:row>
      <xdr:rowOff>45653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36780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108465</xdr:rowOff>
    </xdr:from>
    <xdr:to>
      <xdr:col>36</xdr:col>
      <xdr:colOff>165100</xdr:colOff>
      <xdr:row>59</xdr:row>
      <xdr:rowOff>38615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29742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66991</xdr:rowOff>
    </xdr:from>
    <xdr:to>
      <xdr:col>55</xdr:col>
      <xdr:colOff>0</xdr:colOff>
      <xdr:row>77</xdr:row>
      <xdr:rowOff>67787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68641"/>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66991</xdr:rowOff>
    </xdr:from>
    <xdr:to>
      <xdr:col>50</xdr:col>
      <xdr:colOff>114300</xdr:colOff>
      <xdr:row>77</xdr:row>
      <xdr:rowOff>131676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68641"/>
          <a:ext cx="889000" cy="6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131676</xdr:rowOff>
    </xdr:from>
    <xdr:to>
      <xdr:col>45</xdr:col>
      <xdr:colOff>177800</xdr:colOff>
      <xdr:row>77</xdr:row>
      <xdr:rowOff>133882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3326"/>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101495</xdr:rowOff>
    </xdr:from>
    <xdr:to>
      <xdr:col>41</xdr:col>
      <xdr:colOff>50800</xdr:colOff>
      <xdr:row>77</xdr:row>
      <xdr:rowOff>133882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03145"/>
          <a:ext cx="88900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16987</xdr:rowOff>
    </xdr:from>
    <xdr:to>
      <xdr:col>55</xdr:col>
      <xdr:colOff>50800</xdr:colOff>
      <xdr:row>77</xdr:row>
      <xdr:rowOff>118587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39864</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7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16191</xdr:rowOff>
    </xdr:from>
    <xdr:to>
      <xdr:col>50</xdr:col>
      <xdr:colOff>165100</xdr:colOff>
      <xdr:row>77</xdr:row>
      <xdr:rowOff>117791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134318</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80876</xdr:rowOff>
    </xdr:from>
    <xdr:to>
      <xdr:col>46</xdr:col>
      <xdr:colOff>38100</xdr:colOff>
      <xdr:row>78</xdr:row>
      <xdr:rowOff>11026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27553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83082</xdr:rowOff>
    </xdr:from>
    <xdr:to>
      <xdr:col>41</xdr:col>
      <xdr:colOff>101600</xdr:colOff>
      <xdr:row>78</xdr:row>
      <xdr:rowOff>13232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29759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50695</xdr:rowOff>
    </xdr:from>
    <xdr:to>
      <xdr:col>36</xdr:col>
      <xdr:colOff>165100</xdr:colOff>
      <xdr:row>77</xdr:row>
      <xdr:rowOff>152295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168822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100278</xdr:rowOff>
    </xdr:from>
    <xdr:to>
      <xdr:col>55</xdr:col>
      <xdr:colOff>0</xdr:colOff>
      <xdr:row>97</xdr:row>
      <xdr:rowOff>115382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30928"/>
          <a:ext cx="8382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98180</xdr:rowOff>
    </xdr:from>
    <xdr:to>
      <xdr:col>50</xdr:col>
      <xdr:colOff>114300</xdr:colOff>
      <xdr:row>97</xdr:row>
      <xdr:rowOff>115382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8830"/>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98180</xdr:rowOff>
    </xdr:from>
    <xdr:to>
      <xdr:col>45</xdr:col>
      <xdr:colOff>177800</xdr:colOff>
      <xdr:row>97</xdr:row>
      <xdr:rowOff>112677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8830"/>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112677</xdr:rowOff>
    </xdr:from>
    <xdr:to>
      <xdr:col>41</xdr:col>
      <xdr:colOff>50800</xdr:colOff>
      <xdr:row>97</xdr:row>
      <xdr:rowOff>128163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43327"/>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49478</xdr:rowOff>
    </xdr:from>
    <xdr:to>
      <xdr:col>55</xdr:col>
      <xdr:colOff>50800</xdr:colOff>
      <xdr:row>97</xdr:row>
      <xdr:rowOff>151078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27905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64582</xdr:rowOff>
    </xdr:from>
    <xdr:to>
      <xdr:col>50</xdr:col>
      <xdr:colOff>165100</xdr:colOff>
      <xdr:row>97</xdr:row>
      <xdr:rowOff>166182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157309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47380</xdr:rowOff>
    </xdr:from>
    <xdr:to>
      <xdr:col>46</xdr:col>
      <xdr:colOff>38100</xdr:colOff>
      <xdr:row>97</xdr:row>
      <xdr:rowOff>148980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140107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61877</xdr:rowOff>
    </xdr:from>
    <xdr:to>
      <xdr:col>41</xdr:col>
      <xdr:colOff>101600</xdr:colOff>
      <xdr:row>97</xdr:row>
      <xdr:rowOff>163477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77363</xdr:rowOff>
    </xdr:from>
    <xdr:to>
      <xdr:col>36</xdr:col>
      <xdr:colOff>165100</xdr:colOff>
      <xdr:row>98</xdr:row>
      <xdr:rowOff>7513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170090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104244</xdr:rowOff>
    </xdr:from>
    <xdr:to>
      <xdr:col>85</xdr:col>
      <xdr:colOff>127000</xdr:colOff>
      <xdr:row>37</xdr:row>
      <xdr:rowOff>134701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47894"/>
          <a:ext cx="8382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104244</xdr:rowOff>
    </xdr:from>
    <xdr:to>
      <xdr:col>81</xdr:col>
      <xdr:colOff>50800</xdr:colOff>
      <xdr:row>37</xdr:row>
      <xdr:rowOff>139868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47894"/>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139578</xdr:rowOff>
    </xdr:from>
    <xdr:to>
      <xdr:col>76</xdr:col>
      <xdr:colOff>114300</xdr:colOff>
      <xdr:row>37</xdr:row>
      <xdr:rowOff>139868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83228"/>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138237</xdr:rowOff>
    </xdr:from>
    <xdr:to>
      <xdr:col>71</xdr:col>
      <xdr:colOff>177800</xdr:colOff>
      <xdr:row>37</xdr:row>
      <xdr:rowOff>139578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8188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83901</xdr:rowOff>
    </xdr:from>
    <xdr:to>
      <xdr:col>85</xdr:col>
      <xdr:colOff>177800</xdr:colOff>
      <xdr:row>38</xdr:row>
      <xdr:rowOff>14052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75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62328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53444</xdr:rowOff>
    </xdr:from>
    <xdr:to>
      <xdr:col>81</xdr:col>
      <xdr:colOff>101600</xdr:colOff>
      <xdr:row>37</xdr:row>
      <xdr:rowOff>155044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146171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89068</xdr:rowOff>
    </xdr:from>
    <xdr:to>
      <xdr:col>76</xdr:col>
      <xdr:colOff>165100</xdr:colOff>
      <xdr:row>38</xdr:row>
      <xdr:rowOff>19217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2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10344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88778</xdr:rowOff>
    </xdr:from>
    <xdr:to>
      <xdr:col>72</xdr:col>
      <xdr:colOff>38100</xdr:colOff>
      <xdr:row>38</xdr:row>
      <xdr:rowOff>18928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87437</xdr:rowOff>
    </xdr:from>
    <xdr:to>
      <xdr:col>67</xdr:col>
      <xdr:colOff>101600</xdr:colOff>
      <xdr:row>38</xdr:row>
      <xdr:rowOff>17587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29905</xdr:rowOff>
    </xdr:from>
    <xdr:to>
      <xdr:col>85</xdr:col>
      <xdr:colOff>127000</xdr:colOff>
      <xdr:row>58</xdr:row>
      <xdr:rowOff>40632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74005"/>
          <a:ext cx="8382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27385</xdr:rowOff>
    </xdr:from>
    <xdr:to>
      <xdr:col>81</xdr:col>
      <xdr:colOff>50800</xdr:colOff>
      <xdr:row>58</xdr:row>
      <xdr:rowOff>29905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71485"/>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27385</xdr:rowOff>
    </xdr:from>
    <xdr:to>
      <xdr:col>76</xdr:col>
      <xdr:colOff>114300</xdr:colOff>
      <xdr:row>58</xdr:row>
      <xdr:rowOff>57376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71485"/>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54276</xdr:rowOff>
    </xdr:from>
    <xdr:to>
      <xdr:col>71</xdr:col>
      <xdr:colOff>177800</xdr:colOff>
      <xdr:row>58</xdr:row>
      <xdr:rowOff>57376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98376"/>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161282</xdr:rowOff>
    </xdr:from>
    <xdr:to>
      <xdr:col>85</xdr:col>
      <xdr:colOff>177800</xdr:colOff>
      <xdr:row>58</xdr:row>
      <xdr:rowOff>91432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76209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150555</xdr:rowOff>
    </xdr:from>
    <xdr:to>
      <xdr:col>81</xdr:col>
      <xdr:colOff>101600</xdr:colOff>
      <xdr:row>58</xdr:row>
      <xdr:rowOff>80705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71832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148035</xdr:rowOff>
    </xdr:from>
    <xdr:to>
      <xdr:col>76</xdr:col>
      <xdr:colOff>165100</xdr:colOff>
      <xdr:row>58</xdr:row>
      <xdr:rowOff>78185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69312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6576</xdr:rowOff>
    </xdr:from>
    <xdr:to>
      <xdr:col>72</xdr:col>
      <xdr:colOff>38100</xdr:colOff>
      <xdr:row>58</xdr:row>
      <xdr:rowOff>108176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3476</xdr:rowOff>
    </xdr:from>
    <xdr:to>
      <xdr:col>67</xdr:col>
      <xdr:colOff>101600</xdr:colOff>
      <xdr:row>58</xdr:row>
      <xdr:rowOff>105076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96203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119329</xdr:rowOff>
    </xdr:from>
    <xdr:to>
      <xdr:col>85</xdr:col>
      <xdr:colOff>127000</xdr:colOff>
      <xdr:row>78</xdr:row>
      <xdr:rowOff>79076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20979"/>
          <a:ext cx="838200" cy="13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119329</xdr:rowOff>
    </xdr:from>
    <xdr:to>
      <xdr:col>81</xdr:col>
      <xdr:colOff>50800</xdr:colOff>
      <xdr:row>78</xdr:row>
      <xdr:rowOff>71879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20979"/>
          <a:ext cx="889000" cy="1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71879</xdr:rowOff>
    </xdr:from>
    <xdr:to>
      <xdr:col>76</xdr:col>
      <xdr:colOff>114300</xdr:colOff>
      <xdr:row>78</xdr:row>
      <xdr:rowOff>127124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4979"/>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127124</xdr:rowOff>
    </xdr:from>
    <xdr:to>
      <xdr:col>71</xdr:col>
      <xdr:colOff>177800</xdr:colOff>
      <xdr:row>78</xdr:row>
      <xdr:rowOff>136415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0224"/>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28276</xdr:rowOff>
    </xdr:from>
    <xdr:to>
      <xdr:col>85</xdr:col>
      <xdr:colOff>177800</xdr:colOff>
      <xdr:row>78</xdr:row>
      <xdr:rowOff>129876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159103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68529</xdr:rowOff>
    </xdr:from>
    <xdr:to>
      <xdr:col>81</xdr:col>
      <xdr:colOff>101600</xdr:colOff>
      <xdr:row>77</xdr:row>
      <xdr:rowOff>170129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15206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21079</xdr:rowOff>
    </xdr:from>
    <xdr:to>
      <xdr:col>76</xdr:col>
      <xdr:colOff>165100</xdr:colOff>
      <xdr:row>78</xdr:row>
      <xdr:rowOff>122679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139206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76324</xdr:rowOff>
    </xdr:from>
    <xdr:to>
      <xdr:col>72</xdr:col>
      <xdr:colOff>38100</xdr:colOff>
      <xdr:row>79</xdr:row>
      <xdr:rowOff>6474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169051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85615</xdr:rowOff>
    </xdr:from>
    <xdr:to>
      <xdr:col>67</xdr:col>
      <xdr:colOff>101600</xdr:colOff>
      <xdr:row>79</xdr:row>
      <xdr:rowOff>15765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6567</xdr:rowOff>
    </xdr:from>
    <xdr:to>
      <xdr:col>85</xdr:col>
      <xdr:colOff>127000</xdr:colOff>
      <xdr:row>98</xdr:row>
      <xdr:rowOff>20985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8667"/>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20985</xdr:rowOff>
    </xdr:from>
    <xdr:to>
      <xdr:col>81</xdr:col>
      <xdr:colOff>50800</xdr:colOff>
      <xdr:row>98</xdr:row>
      <xdr:rowOff>24983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3085"/>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24983</xdr:rowOff>
    </xdr:from>
    <xdr:to>
      <xdr:col>76</xdr:col>
      <xdr:colOff>114300</xdr:colOff>
      <xdr:row>98</xdr:row>
      <xdr:rowOff>28637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27083"/>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12359</xdr:rowOff>
    </xdr:from>
    <xdr:to>
      <xdr:col>71</xdr:col>
      <xdr:colOff>177800</xdr:colOff>
      <xdr:row>98</xdr:row>
      <xdr:rowOff>28637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14459"/>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127217</xdr:rowOff>
    </xdr:from>
    <xdr:to>
      <xdr:col>85</xdr:col>
      <xdr:colOff>177800</xdr:colOff>
      <xdr:row>98</xdr:row>
      <xdr:rowOff>57367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105644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141635</xdr:rowOff>
    </xdr:from>
    <xdr:to>
      <xdr:col>81</xdr:col>
      <xdr:colOff>101600</xdr:colOff>
      <xdr:row>98</xdr:row>
      <xdr:rowOff>71785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62912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145633</xdr:rowOff>
    </xdr:from>
    <xdr:to>
      <xdr:col>76</xdr:col>
      <xdr:colOff>165100</xdr:colOff>
      <xdr:row>98</xdr:row>
      <xdr:rowOff>75783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66910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6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149287</xdr:rowOff>
    </xdr:from>
    <xdr:to>
      <xdr:col>72</xdr:col>
      <xdr:colOff>38100</xdr:colOff>
      <xdr:row>98</xdr:row>
      <xdr:rowOff>79437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70564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133009</xdr:rowOff>
    </xdr:from>
    <xdr:to>
      <xdr:col>67</xdr:col>
      <xdr:colOff>101600</xdr:colOff>
      <xdr:row>98</xdr:row>
      <xdr:rowOff>63159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54286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前年度と同様に類似団体内平均値を下回っている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項目がほとんどである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類似団体内平均値と比べると、</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商工費の住民一人当たりのコスト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大幅に上回っている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主な要因は新型コロナウイルス関係支援事業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総務費の住民一人当たりのコストが大幅に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役場庁舎敷地購入</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により歳出が増加していたため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実質収支比率の増加は、地方交付税の増額が主な要因である。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前年度の実質単年度収支のマイナスについては，台風に係る災害復旧等の臨時財政需要があったためであるが、財政調整基金の取崩しにより，実質収支は黒字となっている。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すべての会計で黒字であり、引き続き健全運営により黒字を確保する。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国民健康保険事業特別会計、介護保険事業特別会計において厳しい運営が続いているが、適正な保険税、保険料の賦課と給付に努め、健全運営を維持する。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5086778</v>
      </c>
      <c r="BO4" s="459"/>
      <c r="BP4" s="459"/>
      <c r="BQ4" s="459"/>
      <c r="BR4" s="459"/>
      <c r="BS4" s="459"/>
      <c r="BT4" s="459"/>
      <c r="BU4" s="460"/>
      <c r="BV4" s="458">
        <v>5518778</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19.2</v>
      </c>
      <c r="CU4" s="599"/>
      <c r="CV4" s="599"/>
      <c r="CW4" s="599"/>
      <c r="CX4" s="599"/>
      <c r="CY4" s="599"/>
      <c r="CZ4" s="599"/>
      <c r="DA4" s="600"/>
      <c r="DB4" s="598">
        <v>15.1</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4472742</v>
      </c>
      <c r="BO5" s="430"/>
      <c r="BP5" s="430"/>
      <c r="BQ5" s="430"/>
      <c r="BR5" s="430"/>
      <c r="BS5" s="430"/>
      <c r="BT5" s="430"/>
      <c r="BU5" s="431"/>
      <c r="BV5" s="429">
        <v>5026113</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76.3</v>
      </c>
      <c r="CU5" s="427"/>
      <c r="CV5" s="427"/>
      <c r="CW5" s="427"/>
      <c r="CX5" s="427"/>
      <c r="CY5" s="427"/>
      <c r="CZ5" s="427"/>
      <c r="DA5" s="428"/>
      <c r="DB5" s="426">
        <v>81.099999999999994</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614036</v>
      </c>
      <c r="BO6" s="430"/>
      <c r="BP6" s="430"/>
      <c r="BQ6" s="430"/>
      <c r="BR6" s="430"/>
      <c r="BS6" s="430"/>
      <c r="BT6" s="430"/>
      <c r="BU6" s="431"/>
      <c r="BV6" s="429">
        <v>492665</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79.2</v>
      </c>
      <c r="CU6" s="573"/>
      <c r="CV6" s="573"/>
      <c r="CW6" s="573"/>
      <c r="CX6" s="573"/>
      <c r="CY6" s="573"/>
      <c r="CZ6" s="573"/>
      <c r="DA6" s="574"/>
      <c r="DB6" s="572">
        <v>83.7</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104</v>
      </c>
      <c r="AV7" s="488"/>
      <c r="AW7" s="488"/>
      <c r="AX7" s="488"/>
      <c r="AY7" s="443" t="s">
        <v>105</v>
      </c>
      <c r="AZ7" s="444"/>
      <c r="BA7" s="444"/>
      <c r="BB7" s="444"/>
      <c r="BC7" s="444"/>
      <c r="BD7" s="444"/>
      <c r="BE7" s="444"/>
      <c r="BF7" s="444"/>
      <c r="BG7" s="444"/>
      <c r="BH7" s="444"/>
      <c r="BI7" s="444"/>
      <c r="BJ7" s="444"/>
      <c r="BK7" s="444"/>
      <c r="BL7" s="444"/>
      <c r="BM7" s="445"/>
      <c r="BN7" s="429">
        <v>94372</v>
      </c>
      <c r="BO7" s="430"/>
      <c r="BP7" s="430"/>
      <c r="BQ7" s="430"/>
      <c r="BR7" s="430"/>
      <c r="BS7" s="430"/>
      <c r="BT7" s="430"/>
      <c r="BU7" s="431"/>
      <c r="BV7" s="429">
        <v>115622</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2701461</v>
      </c>
      <c r="CU7" s="430"/>
      <c r="CV7" s="430"/>
      <c r="CW7" s="430"/>
      <c r="CX7" s="430"/>
      <c r="CY7" s="430"/>
      <c r="CZ7" s="430"/>
      <c r="DA7" s="431"/>
      <c r="DB7" s="429">
        <v>2500198</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519664</v>
      </c>
      <c r="BO8" s="430"/>
      <c r="BP8" s="430"/>
      <c r="BQ8" s="430"/>
      <c r="BR8" s="430"/>
      <c r="BS8" s="430"/>
      <c r="BT8" s="430"/>
      <c r="BU8" s="431"/>
      <c r="BV8" s="429">
        <v>377043</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0.27</v>
      </c>
      <c r="CU8" s="533"/>
      <c r="CV8" s="533"/>
      <c r="CW8" s="533"/>
      <c r="CX8" s="533"/>
      <c r="CY8" s="533"/>
      <c r="CZ8" s="533"/>
      <c r="DA8" s="534"/>
      <c r="DB8" s="532">
        <v>0.27</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4353</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115</v>
      </c>
      <c r="AV9" s="488"/>
      <c r="AW9" s="488"/>
      <c r="AX9" s="488"/>
      <c r="AY9" s="443" t="s">
        <v>116</v>
      </c>
      <c r="AZ9" s="444"/>
      <c r="BA9" s="444"/>
      <c r="BB9" s="444"/>
      <c r="BC9" s="444"/>
      <c r="BD9" s="444"/>
      <c r="BE9" s="444"/>
      <c r="BF9" s="444"/>
      <c r="BG9" s="444"/>
      <c r="BH9" s="444"/>
      <c r="BI9" s="444"/>
      <c r="BJ9" s="444"/>
      <c r="BK9" s="444"/>
      <c r="BL9" s="444"/>
      <c r="BM9" s="445"/>
      <c r="BN9" s="429">
        <v>142621</v>
      </c>
      <c r="BO9" s="430"/>
      <c r="BP9" s="430"/>
      <c r="BQ9" s="430"/>
      <c r="BR9" s="430"/>
      <c r="BS9" s="430"/>
      <c r="BT9" s="430"/>
      <c r="BU9" s="431"/>
      <c r="BV9" s="429">
        <v>41737</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12.4</v>
      </c>
      <c r="CU9" s="427"/>
      <c r="CV9" s="427"/>
      <c r="CW9" s="427"/>
      <c r="CX9" s="427"/>
      <c r="CY9" s="427"/>
      <c r="CZ9" s="427"/>
      <c r="DA9" s="428"/>
      <c r="DB9" s="426">
        <v>12</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4713</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9216</v>
      </c>
      <c r="BO10" s="430"/>
      <c r="BP10" s="430"/>
      <c r="BQ10" s="430"/>
      <c r="BR10" s="430"/>
      <c r="BS10" s="430"/>
      <c r="BT10" s="430"/>
      <c r="BU10" s="431"/>
      <c r="BV10" s="429">
        <v>13474</v>
      </c>
      <c r="BW10" s="430"/>
      <c r="BX10" s="430"/>
      <c r="BY10" s="430"/>
      <c r="BZ10" s="430"/>
      <c r="CA10" s="430"/>
      <c r="CB10" s="430"/>
      <c r="CC10" s="431"/>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126</v>
      </c>
      <c r="AV11" s="488"/>
      <c r="AW11" s="488"/>
      <c r="AX11" s="488"/>
      <c r="AY11" s="443" t="s">
        <v>127</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128</v>
      </c>
      <c r="CE11" s="389"/>
      <c r="CF11" s="389"/>
      <c r="CG11" s="389"/>
      <c r="CH11" s="389"/>
      <c r="CI11" s="389"/>
      <c r="CJ11" s="389"/>
      <c r="CK11" s="389"/>
      <c r="CL11" s="389"/>
      <c r="CM11" s="389"/>
      <c r="CN11" s="389"/>
      <c r="CO11" s="389"/>
      <c r="CP11" s="389"/>
      <c r="CQ11" s="389"/>
      <c r="CR11" s="389"/>
      <c r="CS11" s="470"/>
      <c r="CT11" s="532" t="s">
        <v>129</v>
      </c>
      <c r="CU11" s="533"/>
      <c r="CV11" s="533"/>
      <c r="CW11" s="533"/>
      <c r="CX11" s="533"/>
      <c r="CY11" s="533"/>
      <c r="CZ11" s="533"/>
      <c r="DA11" s="534"/>
      <c r="DB11" s="532" t="s">
        <v>129</v>
      </c>
      <c r="DC11" s="533"/>
      <c r="DD11" s="533"/>
      <c r="DE11" s="533"/>
      <c r="DF11" s="533"/>
      <c r="DG11" s="533"/>
      <c r="DH11" s="533"/>
      <c r="DI11" s="534"/>
    </row>
    <row r="12" spans="1:119" ht="18.75" customHeight="1" x14ac:dyDescent="0.15">
      <c r="A12" s="172"/>
      <c r="B12" s="535" t="s">
        <v>130</v>
      </c>
      <c r="C12" s="536"/>
      <c r="D12" s="536"/>
      <c r="E12" s="536"/>
      <c r="F12" s="536"/>
      <c r="G12" s="536"/>
      <c r="H12" s="536"/>
      <c r="I12" s="536"/>
      <c r="J12" s="536"/>
      <c r="K12" s="537"/>
      <c r="L12" s="544" t="s">
        <v>131</v>
      </c>
      <c r="M12" s="545"/>
      <c r="N12" s="545"/>
      <c r="O12" s="545"/>
      <c r="P12" s="545"/>
      <c r="Q12" s="546"/>
      <c r="R12" s="547">
        <v>4414</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108</v>
      </c>
      <c r="AV12" s="488"/>
      <c r="AW12" s="488"/>
      <c r="AX12" s="488"/>
      <c r="AY12" s="443" t="s">
        <v>135</v>
      </c>
      <c r="AZ12" s="444"/>
      <c r="BA12" s="444"/>
      <c r="BB12" s="444"/>
      <c r="BC12" s="444"/>
      <c r="BD12" s="444"/>
      <c r="BE12" s="444"/>
      <c r="BF12" s="444"/>
      <c r="BG12" s="444"/>
      <c r="BH12" s="444"/>
      <c r="BI12" s="444"/>
      <c r="BJ12" s="444"/>
      <c r="BK12" s="444"/>
      <c r="BL12" s="444"/>
      <c r="BM12" s="445"/>
      <c r="BN12" s="429">
        <v>128315</v>
      </c>
      <c r="BO12" s="430"/>
      <c r="BP12" s="430"/>
      <c r="BQ12" s="430"/>
      <c r="BR12" s="430"/>
      <c r="BS12" s="430"/>
      <c r="BT12" s="430"/>
      <c r="BU12" s="431"/>
      <c r="BV12" s="429">
        <v>221540</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137</v>
      </c>
      <c r="CU12" s="533"/>
      <c r="CV12" s="533"/>
      <c r="CW12" s="533"/>
      <c r="CX12" s="533"/>
      <c r="CY12" s="533"/>
      <c r="CZ12" s="533"/>
      <c r="DA12" s="534"/>
      <c r="DB12" s="532" t="s">
        <v>138</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139</v>
      </c>
      <c r="N13" s="514"/>
      <c r="O13" s="514"/>
      <c r="P13" s="514"/>
      <c r="Q13" s="515"/>
      <c r="R13" s="516">
        <v>4343</v>
      </c>
      <c r="S13" s="517"/>
      <c r="T13" s="517"/>
      <c r="U13" s="517"/>
      <c r="V13" s="518"/>
      <c r="W13" s="519" t="s">
        <v>140</v>
      </c>
      <c r="X13" s="415"/>
      <c r="Y13" s="415"/>
      <c r="Z13" s="415"/>
      <c r="AA13" s="415"/>
      <c r="AB13" s="416"/>
      <c r="AC13" s="382">
        <v>496</v>
      </c>
      <c r="AD13" s="383"/>
      <c r="AE13" s="383"/>
      <c r="AF13" s="383"/>
      <c r="AG13" s="384"/>
      <c r="AH13" s="382">
        <v>570</v>
      </c>
      <c r="AI13" s="383"/>
      <c r="AJ13" s="383"/>
      <c r="AK13" s="383"/>
      <c r="AL13" s="442"/>
      <c r="AM13" s="486" t="s">
        <v>141</v>
      </c>
      <c r="AN13" s="386"/>
      <c r="AO13" s="386"/>
      <c r="AP13" s="386"/>
      <c r="AQ13" s="386"/>
      <c r="AR13" s="386"/>
      <c r="AS13" s="386"/>
      <c r="AT13" s="387"/>
      <c r="AU13" s="487" t="s">
        <v>142</v>
      </c>
      <c r="AV13" s="488"/>
      <c r="AW13" s="488"/>
      <c r="AX13" s="488"/>
      <c r="AY13" s="443" t="s">
        <v>143</v>
      </c>
      <c r="AZ13" s="444"/>
      <c r="BA13" s="444"/>
      <c r="BB13" s="444"/>
      <c r="BC13" s="444"/>
      <c r="BD13" s="444"/>
      <c r="BE13" s="444"/>
      <c r="BF13" s="444"/>
      <c r="BG13" s="444"/>
      <c r="BH13" s="444"/>
      <c r="BI13" s="444"/>
      <c r="BJ13" s="444"/>
      <c r="BK13" s="444"/>
      <c r="BL13" s="444"/>
      <c r="BM13" s="445"/>
      <c r="BN13" s="429">
        <v>23522</v>
      </c>
      <c r="BO13" s="430"/>
      <c r="BP13" s="430"/>
      <c r="BQ13" s="430"/>
      <c r="BR13" s="430"/>
      <c r="BS13" s="430"/>
      <c r="BT13" s="430"/>
      <c r="BU13" s="431"/>
      <c r="BV13" s="429">
        <v>-166329</v>
      </c>
      <c r="BW13" s="430"/>
      <c r="BX13" s="430"/>
      <c r="BY13" s="430"/>
      <c r="BZ13" s="430"/>
      <c r="CA13" s="430"/>
      <c r="CB13" s="430"/>
      <c r="CC13" s="431"/>
      <c r="CD13" s="469" t="s">
        <v>144</v>
      </c>
      <c r="CE13" s="389"/>
      <c r="CF13" s="389"/>
      <c r="CG13" s="389"/>
      <c r="CH13" s="389"/>
      <c r="CI13" s="389"/>
      <c r="CJ13" s="389"/>
      <c r="CK13" s="389"/>
      <c r="CL13" s="389"/>
      <c r="CM13" s="389"/>
      <c r="CN13" s="389"/>
      <c r="CO13" s="389"/>
      <c r="CP13" s="389"/>
      <c r="CQ13" s="389"/>
      <c r="CR13" s="389"/>
      <c r="CS13" s="470"/>
      <c r="CT13" s="426">
        <v>6.3</v>
      </c>
      <c r="CU13" s="427"/>
      <c r="CV13" s="427"/>
      <c r="CW13" s="427"/>
      <c r="CX13" s="427"/>
      <c r="CY13" s="427"/>
      <c r="CZ13" s="427"/>
      <c r="DA13" s="428"/>
      <c r="DB13" s="426">
        <v>6.2</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145</v>
      </c>
      <c r="M14" s="556"/>
      <c r="N14" s="556"/>
      <c r="O14" s="556"/>
      <c r="P14" s="556"/>
      <c r="Q14" s="557"/>
      <c r="R14" s="516">
        <v>4503</v>
      </c>
      <c r="S14" s="517"/>
      <c r="T14" s="517"/>
      <c r="U14" s="517"/>
      <c r="V14" s="518"/>
      <c r="W14" s="520"/>
      <c r="X14" s="418"/>
      <c r="Y14" s="418"/>
      <c r="Z14" s="418"/>
      <c r="AA14" s="418"/>
      <c r="AB14" s="419"/>
      <c r="AC14" s="509">
        <v>21.8</v>
      </c>
      <c r="AD14" s="510"/>
      <c r="AE14" s="510"/>
      <c r="AF14" s="510"/>
      <c r="AG14" s="511"/>
      <c r="AH14" s="509">
        <v>22.7</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146</v>
      </c>
      <c r="CE14" s="467"/>
      <c r="CF14" s="467"/>
      <c r="CG14" s="467"/>
      <c r="CH14" s="467"/>
      <c r="CI14" s="467"/>
      <c r="CJ14" s="467"/>
      <c r="CK14" s="467"/>
      <c r="CL14" s="467"/>
      <c r="CM14" s="467"/>
      <c r="CN14" s="467"/>
      <c r="CO14" s="467"/>
      <c r="CP14" s="467"/>
      <c r="CQ14" s="467"/>
      <c r="CR14" s="467"/>
      <c r="CS14" s="468"/>
      <c r="CT14" s="526" t="s">
        <v>129</v>
      </c>
      <c r="CU14" s="527"/>
      <c r="CV14" s="527"/>
      <c r="CW14" s="527"/>
      <c r="CX14" s="527"/>
      <c r="CY14" s="527"/>
      <c r="CZ14" s="527"/>
      <c r="DA14" s="528"/>
      <c r="DB14" s="526" t="s">
        <v>138</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139</v>
      </c>
      <c r="N15" s="514"/>
      <c r="O15" s="514"/>
      <c r="P15" s="514"/>
      <c r="Q15" s="515"/>
      <c r="R15" s="516">
        <v>4444</v>
      </c>
      <c r="S15" s="517"/>
      <c r="T15" s="517"/>
      <c r="U15" s="517"/>
      <c r="V15" s="518"/>
      <c r="W15" s="519" t="s">
        <v>147</v>
      </c>
      <c r="X15" s="415"/>
      <c r="Y15" s="415"/>
      <c r="Z15" s="415"/>
      <c r="AA15" s="415"/>
      <c r="AB15" s="416"/>
      <c r="AC15" s="382">
        <v>498</v>
      </c>
      <c r="AD15" s="383"/>
      <c r="AE15" s="383"/>
      <c r="AF15" s="383"/>
      <c r="AG15" s="384"/>
      <c r="AH15" s="382">
        <v>547</v>
      </c>
      <c r="AI15" s="383"/>
      <c r="AJ15" s="383"/>
      <c r="AK15" s="383"/>
      <c r="AL15" s="442"/>
      <c r="AM15" s="486"/>
      <c r="AN15" s="386"/>
      <c r="AO15" s="386"/>
      <c r="AP15" s="386"/>
      <c r="AQ15" s="386"/>
      <c r="AR15" s="386"/>
      <c r="AS15" s="386"/>
      <c r="AT15" s="387"/>
      <c r="AU15" s="487"/>
      <c r="AV15" s="488"/>
      <c r="AW15" s="488"/>
      <c r="AX15" s="488"/>
      <c r="AY15" s="455" t="s">
        <v>148</v>
      </c>
      <c r="AZ15" s="456"/>
      <c r="BA15" s="456"/>
      <c r="BB15" s="456"/>
      <c r="BC15" s="456"/>
      <c r="BD15" s="456"/>
      <c r="BE15" s="456"/>
      <c r="BF15" s="456"/>
      <c r="BG15" s="456"/>
      <c r="BH15" s="456"/>
      <c r="BI15" s="456"/>
      <c r="BJ15" s="456"/>
      <c r="BK15" s="456"/>
      <c r="BL15" s="456"/>
      <c r="BM15" s="457"/>
      <c r="BN15" s="458">
        <v>611909</v>
      </c>
      <c r="BO15" s="459"/>
      <c r="BP15" s="459"/>
      <c r="BQ15" s="459"/>
      <c r="BR15" s="459"/>
      <c r="BS15" s="459"/>
      <c r="BT15" s="459"/>
      <c r="BU15" s="460"/>
      <c r="BV15" s="458">
        <v>636190</v>
      </c>
      <c r="BW15" s="459"/>
      <c r="BX15" s="459"/>
      <c r="BY15" s="459"/>
      <c r="BZ15" s="459"/>
      <c r="CA15" s="459"/>
      <c r="CB15" s="459"/>
      <c r="CC15" s="460"/>
      <c r="CD15" s="529" t="s">
        <v>149</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150</v>
      </c>
      <c r="M16" s="504"/>
      <c r="N16" s="504"/>
      <c r="O16" s="504"/>
      <c r="P16" s="504"/>
      <c r="Q16" s="505"/>
      <c r="R16" s="506" t="s">
        <v>151</v>
      </c>
      <c r="S16" s="507"/>
      <c r="T16" s="507"/>
      <c r="U16" s="507"/>
      <c r="V16" s="508"/>
      <c r="W16" s="520"/>
      <c r="X16" s="418"/>
      <c r="Y16" s="418"/>
      <c r="Z16" s="418"/>
      <c r="AA16" s="418"/>
      <c r="AB16" s="419"/>
      <c r="AC16" s="509">
        <v>21.9</v>
      </c>
      <c r="AD16" s="510"/>
      <c r="AE16" s="510"/>
      <c r="AF16" s="510"/>
      <c r="AG16" s="511"/>
      <c r="AH16" s="509">
        <v>21.8</v>
      </c>
      <c r="AI16" s="510"/>
      <c r="AJ16" s="510"/>
      <c r="AK16" s="510"/>
      <c r="AL16" s="512"/>
      <c r="AM16" s="486"/>
      <c r="AN16" s="386"/>
      <c r="AO16" s="386"/>
      <c r="AP16" s="386"/>
      <c r="AQ16" s="386"/>
      <c r="AR16" s="386"/>
      <c r="AS16" s="386"/>
      <c r="AT16" s="387"/>
      <c r="AU16" s="487"/>
      <c r="AV16" s="488"/>
      <c r="AW16" s="488"/>
      <c r="AX16" s="488"/>
      <c r="AY16" s="443" t="s">
        <v>152</v>
      </c>
      <c r="AZ16" s="444"/>
      <c r="BA16" s="444"/>
      <c r="BB16" s="444"/>
      <c r="BC16" s="444"/>
      <c r="BD16" s="444"/>
      <c r="BE16" s="444"/>
      <c r="BF16" s="444"/>
      <c r="BG16" s="444"/>
      <c r="BH16" s="444"/>
      <c r="BI16" s="444"/>
      <c r="BJ16" s="444"/>
      <c r="BK16" s="444"/>
      <c r="BL16" s="444"/>
      <c r="BM16" s="445"/>
      <c r="BN16" s="429">
        <v>2457132</v>
      </c>
      <c r="BO16" s="430"/>
      <c r="BP16" s="430"/>
      <c r="BQ16" s="430"/>
      <c r="BR16" s="430"/>
      <c r="BS16" s="430"/>
      <c r="BT16" s="430"/>
      <c r="BU16" s="431"/>
      <c r="BV16" s="429">
        <v>2261773</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153</v>
      </c>
      <c r="N17" s="523"/>
      <c r="O17" s="523"/>
      <c r="P17" s="523"/>
      <c r="Q17" s="524"/>
      <c r="R17" s="506" t="s">
        <v>154</v>
      </c>
      <c r="S17" s="507"/>
      <c r="T17" s="507"/>
      <c r="U17" s="507"/>
      <c r="V17" s="508"/>
      <c r="W17" s="519" t="s">
        <v>155</v>
      </c>
      <c r="X17" s="415"/>
      <c r="Y17" s="415"/>
      <c r="Z17" s="415"/>
      <c r="AA17" s="415"/>
      <c r="AB17" s="416"/>
      <c r="AC17" s="382">
        <v>1282</v>
      </c>
      <c r="AD17" s="383"/>
      <c r="AE17" s="383"/>
      <c r="AF17" s="383"/>
      <c r="AG17" s="384"/>
      <c r="AH17" s="382">
        <v>1392</v>
      </c>
      <c r="AI17" s="383"/>
      <c r="AJ17" s="383"/>
      <c r="AK17" s="383"/>
      <c r="AL17" s="442"/>
      <c r="AM17" s="486"/>
      <c r="AN17" s="386"/>
      <c r="AO17" s="386"/>
      <c r="AP17" s="386"/>
      <c r="AQ17" s="386"/>
      <c r="AR17" s="386"/>
      <c r="AS17" s="386"/>
      <c r="AT17" s="387"/>
      <c r="AU17" s="487"/>
      <c r="AV17" s="488"/>
      <c r="AW17" s="488"/>
      <c r="AX17" s="488"/>
      <c r="AY17" s="443" t="s">
        <v>156</v>
      </c>
      <c r="AZ17" s="444"/>
      <c r="BA17" s="444"/>
      <c r="BB17" s="444"/>
      <c r="BC17" s="444"/>
      <c r="BD17" s="444"/>
      <c r="BE17" s="444"/>
      <c r="BF17" s="444"/>
      <c r="BG17" s="444"/>
      <c r="BH17" s="444"/>
      <c r="BI17" s="444"/>
      <c r="BJ17" s="444"/>
      <c r="BK17" s="444"/>
      <c r="BL17" s="444"/>
      <c r="BM17" s="445"/>
      <c r="BN17" s="429">
        <v>757313</v>
      </c>
      <c r="BO17" s="430"/>
      <c r="BP17" s="430"/>
      <c r="BQ17" s="430"/>
      <c r="BR17" s="430"/>
      <c r="BS17" s="430"/>
      <c r="BT17" s="430"/>
      <c r="BU17" s="431"/>
      <c r="BV17" s="429">
        <v>792328</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157</v>
      </c>
      <c r="C18" s="480"/>
      <c r="D18" s="480"/>
      <c r="E18" s="481"/>
      <c r="F18" s="481"/>
      <c r="G18" s="481"/>
      <c r="H18" s="481"/>
      <c r="I18" s="481"/>
      <c r="J18" s="481"/>
      <c r="K18" s="481"/>
      <c r="L18" s="482">
        <v>114.2</v>
      </c>
      <c r="M18" s="482"/>
      <c r="N18" s="482"/>
      <c r="O18" s="482"/>
      <c r="P18" s="482"/>
      <c r="Q18" s="482"/>
      <c r="R18" s="483"/>
      <c r="S18" s="483"/>
      <c r="T18" s="483"/>
      <c r="U18" s="483"/>
      <c r="V18" s="484"/>
      <c r="W18" s="500"/>
      <c r="X18" s="501"/>
      <c r="Y18" s="501"/>
      <c r="Z18" s="501"/>
      <c r="AA18" s="501"/>
      <c r="AB18" s="525"/>
      <c r="AC18" s="399">
        <v>56.3</v>
      </c>
      <c r="AD18" s="400"/>
      <c r="AE18" s="400"/>
      <c r="AF18" s="400"/>
      <c r="AG18" s="485"/>
      <c r="AH18" s="399">
        <v>55.5</v>
      </c>
      <c r="AI18" s="400"/>
      <c r="AJ18" s="400"/>
      <c r="AK18" s="400"/>
      <c r="AL18" s="401"/>
      <c r="AM18" s="486"/>
      <c r="AN18" s="386"/>
      <c r="AO18" s="386"/>
      <c r="AP18" s="386"/>
      <c r="AQ18" s="386"/>
      <c r="AR18" s="386"/>
      <c r="AS18" s="386"/>
      <c r="AT18" s="387"/>
      <c r="AU18" s="487"/>
      <c r="AV18" s="488"/>
      <c r="AW18" s="488"/>
      <c r="AX18" s="488"/>
      <c r="AY18" s="443" t="s">
        <v>158</v>
      </c>
      <c r="AZ18" s="444"/>
      <c r="BA18" s="444"/>
      <c r="BB18" s="444"/>
      <c r="BC18" s="444"/>
      <c r="BD18" s="444"/>
      <c r="BE18" s="444"/>
      <c r="BF18" s="444"/>
      <c r="BG18" s="444"/>
      <c r="BH18" s="444"/>
      <c r="BI18" s="444"/>
      <c r="BJ18" s="444"/>
      <c r="BK18" s="444"/>
      <c r="BL18" s="444"/>
      <c r="BM18" s="445"/>
      <c r="BN18" s="429">
        <v>2118522</v>
      </c>
      <c r="BO18" s="430"/>
      <c r="BP18" s="430"/>
      <c r="BQ18" s="430"/>
      <c r="BR18" s="430"/>
      <c r="BS18" s="430"/>
      <c r="BT18" s="430"/>
      <c r="BU18" s="431"/>
      <c r="BV18" s="429">
        <v>2033640</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159</v>
      </c>
      <c r="C19" s="480"/>
      <c r="D19" s="480"/>
      <c r="E19" s="481"/>
      <c r="F19" s="481"/>
      <c r="G19" s="481"/>
      <c r="H19" s="481"/>
      <c r="I19" s="481"/>
      <c r="J19" s="481"/>
      <c r="K19" s="481"/>
      <c r="L19" s="489">
        <v>38</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160</v>
      </c>
      <c r="AZ19" s="444"/>
      <c r="BA19" s="444"/>
      <c r="BB19" s="444"/>
      <c r="BC19" s="444"/>
      <c r="BD19" s="444"/>
      <c r="BE19" s="444"/>
      <c r="BF19" s="444"/>
      <c r="BG19" s="444"/>
      <c r="BH19" s="444"/>
      <c r="BI19" s="444"/>
      <c r="BJ19" s="444"/>
      <c r="BK19" s="444"/>
      <c r="BL19" s="444"/>
      <c r="BM19" s="445"/>
      <c r="BN19" s="429">
        <v>3898832</v>
      </c>
      <c r="BO19" s="430"/>
      <c r="BP19" s="430"/>
      <c r="BQ19" s="430"/>
      <c r="BR19" s="430"/>
      <c r="BS19" s="430"/>
      <c r="BT19" s="430"/>
      <c r="BU19" s="431"/>
      <c r="BV19" s="429">
        <v>3811554</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161</v>
      </c>
      <c r="C20" s="480"/>
      <c r="D20" s="480"/>
      <c r="E20" s="481"/>
      <c r="F20" s="481"/>
      <c r="G20" s="481"/>
      <c r="H20" s="481"/>
      <c r="I20" s="481"/>
      <c r="J20" s="481"/>
      <c r="K20" s="481"/>
      <c r="L20" s="489">
        <v>1788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162</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163</v>
      </c>
      <c r="C22" s="406"/>
      <c r="D22" s="407"/>
      <c r="E22" s="414" t="s">
        <v>1</v>
      </c>
      <c r="F22" s="415"/>
      <c r="G22" s="415"/>
      <c r="H22" s="415"/>
      <c r="I22" s="415"/>
      <c r="J22" s="415"/>
      <c r="K22" s="416"/>
      <c r="L22" s="414" t="s">
        <v>164</v>
      </c>
      <c r="M22" s="415"/>
      <c r="N22" s="415"/>
      <c r="O22" s="415"/>
      <c r="P22" s="416"/>
      <c r="Q22" s="420" t="s">
        <v>165</v>
      </c>
      <c r="R22" s="421"/>
      <c r="S22" s="421"/>
      <c r="T22" s="421"/>
      <c r="U22" s="421"/>
      <c r="V22" s="422"/>
      <c r="W22" s="471" t="s">
        <v>166</v>
      </c>
      <c r="X22" s="406"/>
      <c r="Y22" s="407"/>
      <c r="Z22" s="414" t="s">
        <v>1</v>
      </c>
      <c r="AA22" s="415"/>
      <c r="AB22" s="415"/>
      <c r="AC22" s="415"/>
      <c r="AD22" s="415"/>
      <c r="AE22" s="415"/>
      <c r="AF22" s="415"/>
      <c r="AG22" s="416"/>
      <c r="AH22" s="432" t="s">
        <v>167</v>
      </c>
      <c r="AI22" s="415"/>
      <c r="AJ22" s="415"/>
      <c r="AK22" s="415"/>
      <c r="AL22" s="416"/>
      <c r="AM22" s="432" t="s">
        <v>168</v>
      </c>
      <c r="AN22" s="433"/>
      <c r="AO22" s="433"/>
      <c r="AP22" s="433"/>
      <c r="AQ22" s="433"/>
      <c r="AR22" s="434"/>
      <c r="AS22" s="420" t="s">
        <v>165</v>
      </c>
      <c r="AT22" s="421"/>
      <c r="AU22" s="421"/>
      <c r="AV22" s="421"/>
      <c r="AW22" s="421"/>
      <c r="AX22" s="438"/>
      <c r="AY22" s="455" t="s">
        <v>169</v>
      </c>
      <c r="AZ22" s="456"/>
      <c r="BA22" s="456"/>
      <c r="BB22" s="456"/>
      <c r="BC22" s="456"/>
      <c r="BD22" s="456"/>
      <c r="BE22" s="456"/>
      <c r="BF22" s="456"/>
      <c r="BG22" s="456"/>
      <c r="BH22" s="456"/>
      <c r="BI22" s="456"/>
      <c r="BJ22" s="456"/>
      <c r="BK22" s="456"/>
      <c r="BL22" s="456"/>
      <c r="BM22" s="457"/>
      <c r="BN22" s="458">
        <v>3953957</v>
      </c>
      <c r="BO22" s="459"/>
      <c r="BP22" s="459"/>
      <c r="BQ22" s="459"/>
      <c r="BR22" s="459"/>
      <c r="BS22" s="459"/>
      <c r="BT22" s="459"/>
      <c r="BU22" s="460"/>
      <c r="BV22" s="458">
        <v>4075093</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170</v>
      </c>
      <c r="AZ23" s="444"/>
      <c r="BA23" s="444"/>
      <c r="BB23" s="444"/>
      <c r="BC23" s="444"/>
      <c r="BD23" s="444"/>
      <c r="BE23" s="444"/>
      <c r="BF23" s="444"/>
      <c r="BG23" s="444"/>
      <c r="BH23" s="444"/>
      <c r="BI23" s="444"/>
      <c r="BJ23" s="444"/>
      <c r="BK23" s="444"/>
      <c r="BL23" s="444"/>
      <c r="BM23" s="445"/>
      <c r="BN23" s="429">
        <v>2698696</v>
      </c>
      <c r="BO23" s="430"/>
      <c r="BP23" s="430"/>
      <c r="BQ23" s="430"/>
      <c r="BR23" s="430"/>
      <c r="BS23" s="430"/>
      <c r="BT23" s="430"/>
      <c r="BU23" s="431"/>
      <c r="BV23" s="429">
        <v>2835357</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171</v>
      </c>
      <c r="F24" s="386"/>
      <c r="G24" s="386"/>
      <c r="H24" s="386"/>
      <c r="I24" s="386"/>
      <c r="J24" s="386"/>
      <c r="K24" s="387"/>
      <c r="L24" s="382">
        <v>1</v>
      </c>
      <c r="M24" s="383"/>
      <c r="N24" s="383"/>
      <c r="O24" s="383"/>
      <c r="P24" s="384"/>
      <c r="Q24" s="382">
        <v>7520</v>
      </c>
      <c r="R24" s="383"/>
      <c r="S24" s="383"/>
      <c r="T24" s="383"/>
      <c r="U24" s="383"/>
      <c r="V24" s="384"/>
      <c r="W24" s="472"/>
      <c r="X24" s="409"/>
      <c r="Y24" s="410"/>
      <c r="Z24" s="385" t="s">
        <v>172</v>
      </c>
      <c r="AA24" s="386"/>
      <c r="AB24" s="386"/>
      <c r="AC24" s="386"/>
      <c r="AD24" s="386"/>
      <c r="AE24" s="386"/>
      <c r="AF24" s="386"/>
      <c r="AG24" s="387"/>
      <c r="AH24" s="382">
        <v>61</v>
      </c>
      <c r="AI24" s="383"/>
      <c r="AJ24" s="383"/>
      <c r="AK24" s="383"/>
      <c r="AL24" s="384"/>
      <c r="AM24" s="382">
        <v>172691</v>
      </c>
      <c r="AN24" s="383"/>
      <c r="AO24" s="383"/>
      <c r="AP24" s="383"/>
      <c r="AQ24" s="383"/>
      <c r="AR24" s="384"/>
      <c r="AS24" s="382">
        <v>2831</v>
      </c>
      <c r="AT24" s="383"/>
      <c r="AU24" s="383"/>
      <c r="AV24" s="383"/>
      <c r="AW24" s="383"/>
      <c r="AX24" s="442"/>
      <c r="AY24" s="402" t="s">
        <v>173</v>
      </c>
      <c r="AZ24" s="403"/>
      <c r="BA24" s="403"/>
      <c r="BB24" s="403"/>
      <c r="BC24" s="403"/>
      <c r="BD24" s="403"/>
      <c r="BE24" s="403"/>
      <c r="BF24" s="403"/>
      <c r="BG24" s="403"/>
      <c r="BH24" s="403"/>
      <c r="BI24" s="403"/>
      <c r="BJ24" s="403"/>
      <c r="BK24" s="403"/>
      <c r="BL24" s="403"/>
      <c r="BM24" s="404"/>
      <c r="BN24" s="429">
        <v>2434333</v>
      </c>
      <c r="BO24" s="430"/>
      <c r="BP24" s="430"/>
      <c r="BQ24" s="430"/>
      <c r="BR24" s="430"/>
      <c r="BS24" s="430"/>
      <c r="BT24" s="430"/>
      <c r="BU24" s="431"/>
      <c r="BV24" s="429">
        <v>2498695</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174</v>
      </c>
      <c r="F25" s="386"/>
      <c r="G25" s="386"/>
      <c r="H25" s="386"/>
      <c r="I25" s="386"/>
      <c r="J25" s="386"/>
      <c r="K25" s="387"/>
      <c r="L25" s="382">
        <v>1</v>
      </c>
      <c r="M25" s="383"/>
      <c r="N25" s="383"/>
      <c r="O25" s="383"/>
      <c r="P25" s="384"/>
      <c r="Q25" s="382">
        <v>6000</v>
      </c>
      <c r="R25" s="383"/>
      <c r="S25" s="383"/>
      <c r="T25" s="383"/>
      <c r="U25" s="383"/>
      <c r="V25" s="384"/>
      <c r="W25" s="472"/>
      <c r="X25" s="409"/>
      <c r="Y25" s="410"/>
      <c r="Z25" s="385" t="s">
        <v>175</v>
      </c>
      <c r="AA25" s="386"/>
      <c r="AB25" s="386"/>
      <c r="AC25" s="386"/>
      <c r="AD25" s="386"/>
      <c r="AE25" s="386"/>
      <c r="AF25" s="386"/>
      <c r="AG25" s="387"/>
      <c r="AH25" s="382" t="s">
        <v>176</v>
      </c>
      <c r="AI25" s="383"/>
      <c r="AJ25" s="383"/>
      <c r="AK25" s="383"/>
      <c r="AL25" s="384"/>
      <c r="AM25" s="382" t="s">
        <v>137</v>
      </c>
      <c r="AN25" s="383"/>
      <c r="AO25" s="383"/>
      <c r="AP25" s="383"/>
      <c r="AQ25" s="383"/>
      <c r="AR25" s="384"/>
      <c r="AS25" s="382" t="s">
        <v>176</v>
      </c>
      <c r="AT25" s="383"/>
      <c r="AU25" s="383"/>
      <c r="AV25" s="383"/>
      <c r="AW25" s="383"/>
      <c r="AX25" s="442"/>
      <c r="AY25" s="455" t="s">
        <v>177</v>
      </c>
      <c r="AZ25" s="456"/>
      <c r="BA25" s="456"/>
      <c r="BB25" s="456"/>
      <c r="BC25" s="456"/>
      <c r="BD25" s="456"/>
      <c r="BE25" s="456"/>
      <c r="BF25" s="456"/>
      <c r="BG25" s="456"/>
      <c r="BH25" s="456"/>
      <c r="BI25" s="456"/>
      <c r="BJ25" s="456"/>
      <c r="BK25" s="456"/>
      <c r="BL25" s="456"/>
      <c r="BM25" s="457"/>
      <c r="BN25" s="458" t="s">
        <v>178</v>
      </c>
      <c r="BO25" s="459"/>
      <c r="BP25" s="459"/>
      <c r="BQ25" s="459"/>
      <c r="BR25" s="459"/>
      <c r="BS25" s="459"/>
      <c r="BT25" s="459"/>
      <c r="BU25" s="460"/>
      <c r="BV25" s="458" t="s">
        <v>176</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179</v>
      </c>
      <c r="F26" s="386"/>
      <c r="G26" s="386"/>
      <c r="H26" s="386"/>
      <c r="I26" s="386"/>
      <c r="J26" s="386"/>
      <c r="K26" s="387"/>
      <c r="L26" s="382">
        <v>1</v>
      </c>
      <c r="M26" s="383"/>
      <c r="N26" s="383"/>
      <c r="O26" s="383"/>
      <c r="P26" s="384"/>
      <c r="Q26" s="382">
        <v>5430</v>
      </c>
      <c r="R26" s="383"/>
      <c r="S26" s="383"/>
      <c r="T26" s="383"/>
      <c r="U26" s="383"/>
      <c r="V26" s="384"/>
      <c r="W26" s="472"/>
      <c r="X26" s="409"/>
      <c r="Y26" s="410"/>
      <c r="Z26" s="385" t="s">
        <v>180</v>
      </c>
      <c r="AA26" s="440"/>
      <c r="AB26" s="440"/>
      <c r="AC26" s="440"/>
      <c r="AD26" s="440"/>
      <c r="AE26" s="440"/>
      <c r="AF26" s="440"/>
      <c r="AG26" s="441"/>
      <c r="AH26" s="382">
        <v>1</v>
      </c>
      <c r="AI26" s="383"/>
      <c r="AJ26" s="383"/>
      <c r="AK26" s="383"/>
      <c r="AL26" s="384"/>
      <c r="AM26" s="382" t="s">
        <v>181</v>
      </c>
      <c r="AN26" s="383"/>
      <c r="AO26" s="383"/>
      <c r="AP26" s="383"/>
      <c r="AQ26" s="383"/>
      <c r="AR26" s="384"/>
      <c r="AS26" s="382" t="s">
        <v>181</v>
      </c>
      <c r="AT26" s="383"/>
      <c r="AU26" s="383"/>
      <c r="AV26" s="383"/>
      <c r="AW26" s="383"/>
      <c r="AX26" s="442"/>
      <c r="AY26" s="469" t="s">
        <v>182</v>
      </c>
      <c r="AZ26" s="389"/>
      <c r="BA26" s="389"/>
      <c r="BB26" s="389"/>
      <c r="BC26" s="389"/>
      <c r="BD26" s="389"/>
      <c r="BE26" s="389"/>
      <c r="BF26" s="389"/>
      <c r="BG26" s="389"/>
      <c r="BH26" s="389"/>
      <c r="BI26" s="389"/>
      <c r="BJ26" s="389"/>
      <c r="BK26" s="389"/>
      <c r="BL26" s="389"/>
      <c r="BM26" s="470"/>
      <c r="BN26" s="429" t="s">
        <v>176</v>
      </c>
      <c r="BO26" s="430"/>
      <c r="BP26" s="430"/>
      <c r="BQ26" s="430"/>
      <c r="BR26" s="430"/>
      <c r="BS26" s="430"/>
      <c r="BT26" s="430"/>
      <c r="BU26" s="431"/>
      <c r="BV26" s="429" t="s">
        <v>176</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183</v>
      </c>
      <c r="F27" s="386"/>
      <c r="G27" s="386"/>
      <c r="H27" s="386"/>
      <c r="I27" s="386"/>
      <c r="J27" s="386"/>
      <c r="K27" s="387"/>
      <c r="L27" s="382">
        <v>1</v>
      </c>
      <c r="M27" s="383"/>
      <c r="N27" s="383"/>
      <c r="O27" s="383"/>
      <c r="P27" s="384"/>
      <c r="Q27" s="382">
        <v>2640</v>
      </c>
      <c r="R27" s="383"/>
      <c r="S27" s="383"/>
      <c r="T27" s="383"/>
      <c r="U27" s="383"/>
      <c r="V27" s="384"/>
      <c r="W27" s="472"/>
      <c r="X27" s="409"/>
      <c r="Y27" s="410"/>
      <c r="Z27" s="385" t="s">
        <v>184</v>
      </c>
      <c r="AA27" s="386"/>
      <c r="AB27" s="386"/>
      <c r="AC27" s="386"/>
      <c r="AD27" s="386"/>
      <c r="AE27" s="386"/>
      <c r="AF27" s="386"/>
      <c r="AG27" s="387"/>
      <c r="AH27" s="382" t="s">
        <v>176</v>
      </c>
      <c r="AI27" s="383"/>
      <c r="AJ27" s="383"/>
      <c r="AK27" s="383"/>
      <c r="AL27" s="384"/>
      <c r="AM27" s="382" t="s">
        <v>176</v>
      </c>
      <c r="AN27" s="383"/>
      <c r="AO27" s="383"/>
      <c r="AP27" s="383"/>
      <c r="AQ27" s="383"/>
      <c r="AR27" s="384"/>
      <c r="AS27" s="382" t="s">
        <v>176</v>
      </c>
      <c r="AT27" s="383"/>
      <c r="AU27" s="383"/>
      <c r="AV27" s="383"/>
      <c r="AW27" s="383"/>
      <c r="AX27" s="442"/>
      <c r="AY27" s="466" t="s">
        <v>185</v>
      </c>
      <c r="AZ27" s="467"/>
      <c r="BA27" s="467"/>
      <c r="BB27" s="467"/>
      <c r="BC27" s="467"/>
      <c r="BD27" s="467"/>
      <c r="BE27" s="467"/>
      <c r="BF27" s="467"/>
      <c r="BG27" s="467"/>
      <c r="BH27" s="467"/>
      <c r="BI27" s="467"/>
      <c r="BJ27" s="467"/>
      <c r="BK27" s="467"/>
      <c r="BL27" s="467"/>
      <c r="BM27" s="468"/>
      <c r="BN27" s="463">
        <v>2277</v>
      </c>
      <c r="BO27" s="464"/>
      <c r="BP27" s="464"/>
      <c r="BQ27" s="464"/>
      <c r="BR27" s="464"/>
      <c r="BS27" s="464"/>
      <c r="BT27" s="464"/>
      <c r="BU27" s="465"/>
      <c r="BV27" s="463">
        <v>42274</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186</v>
      </c>
      <c r="F28" s="386"/>
      <c r="G28" s="386"/>
      <c r="H28" s="386"/>
      <c r="I28" s="386"/>
      <c r="J28" s="386"/>
      <c r="K28" s="387"/>
      <c r="L28" s="382">
        <v>1</v>
      </c>
      <c r="M28" s="383"/>
      <c r="N28" s="383"/>
      <c r="O28" s="383"/>
      <c r="P28" s="384"/>
      <c r="Q28" s="382">
        <v>1860</v>
      </c>
      <c r="R28" s="383"/>
      <c r="S28" s="383"/>
      <c r="T28" s="383"/>
      <c r="U28" s="383"/>
      <c r="V28" s="384"/>
      <c r="W28" s="472"/>
      <c r="X28" s="409"/>
      <c r="Y28" s="410"/>
      <c r="Z28" s="385" t="s">
        <v>187</v>
      </c>
      <c r="AA28" s="386"/>
      <c r="AB28" s="386"/>
      <c r="AC28" s="386"/>
      <c r="AD28" s="386"/>
      <c r="AE28" s="386"/>
      <c r="AF28" s="386"/>
      <c r="AG28" s="387"/>
      <c r="AH28" s="382" t="s">
        <v>176</v>
      </c>
      <c r="AI28" s="383"/>
      <c r="AJ28" s="383"/>
      <c r="AK28" s="383"/>
      <c r="AL28" s="384"/>
      <c r="AM28" s="382" t="s">
        <v>138</v>
      </c>
      <c r="AN28" s="383"/>
      <c r="AO28" s="383"/>
      <c r="AP28" s="383"/>
      <c r="AQ28" s="383"/>
      <c r="AR28" s="384"/>
      <c r="AS28" s="382" t="s">
        <v>176</v>
      </c>
      <c r="AT28" s="383"/>
      <c r="AU28" s="383"/>
      <c r="AV28" s="383"/>
      <c r="AW28" s="383"/>
      <c r="AX28" s="442"/>
      <c r="AY28" s="446" t="s">
        <v>188</v>
      </c>
      <c r="AZ28" s="447"/>
      <c r="BA28" s="447"/>
      <c r="BB28" s="448"/>
      <c r="BC28" s="455" t="s">
        <v>47</v>
      </c>
      <c r="BD28" s="456"/>
      <c r="BE28" s="456"/>
      <c r="BF28" s="456"/>
      <c r="BG28" s="456"/>
      <c r="BH28" s="456"/>
      <c r="BI28" s="456"/>
      <c r="BJ28" s="456"/>
      <c r="BK28" s="456"/>
      <c r="BL28" s="456"/>
      <c r="BM28" s="457"/>
      <c r="BN28" s="458">
        <v>1820098</v>
      </c>
      <c r="BO28" s="459"/>
      <c r="BP28" s="459"/>
      <c r="BQ28" s="459"/>
      <c r="BR28" s="459"/>
      <c r="BS28" s="459"/>
      <c r="BT28" s="459"/>
      <c r="BU28" s="460"/>
      <c r="BV28" s="458">
        <v>1939197</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189</v>
      </c>
      <c r="F29" s="386"/>
      <c r="G29" s="386"/>
      <c r="H29" s="386"/>
      <c r="I29" s="386"/>
      <c r="J29" s="386"/>
      <c r="K29" s="387"/>
      <c r="L29" s="382">
        <v>10</v>
      </c>
      <c r="M29" s="383"/>
      <c r="N29" s="383"/>
      <c r="O29" s="383"/>
      <c r="P29" s="384"/>
      <c r="Q29" s="382">
        <v>1700</v>
      </c>
      <c r="R29" s="383"/>
      <c r="S29" s="383"/>
      <c r="T29" s="383"/>
      <c r="U29" s="383"/>
      <c r="V29" s="384"/>
      <c r="W29" s="473"/>
      <c r="X29" s="474"/>
      <c r="Y29" s="475"/>
      <c r="Z29" s="385" t="s">
        <v>190</v>
      </c>
      <c r="AA29" s="386"/>
      <c r="AB29" s="386"/>
      <c r="AC29" s="386"/>
      <c r="AD29" s="386"/>
      <c r="AE29" s="386"/>
      <c r="AF29" s="386"/>
      <c r="AG29" s="387"/>
      <c r="AH29" s="382">
        <v>61</v>
      </c>
      <c r="AI29" s="383"/>
      <c r="AJ29" s="383"/>
      <c r="AK29" s="383"/>
      <c r="AL29" s="384"/>
      <c r="AM29" s="382">
        <v>172691</v>
      </c>
      <c r="AN29" s="383"/>
      <c r="AO29" s="383"/>
      <c r="AP29" s="383"/>
      <c r="AQ29" s="383"/>
      <c r="AR29" s="384"/>
      <c r="AS29" s="382">
        <v>2831</v>
      </c>
      <c r="AT29" s="383"/>
      <c r="AU29" s="383"/>
      <c r="AV29" s="383"/>
      <c r="AW29" s="383"/>
      <c r="AX29" s="442"/>
      <c r="AY29" s="449"/>
      <c r="AZ29" s="450"/>
      <c r="BA29" s="450"/>
      <c r="BB29" s="451"/>
      <c r="BC29" s="443" t="s">
        <v>191</v>
      </c>
      <c r="BD29" s="444"/>
      <c r="BE29" s="444"/>
      <c r="BF29" s="444"/>
      <c r="BG29" s="444"/>
      <c r="BH29" s="444"/>
      <c r="BI29" s="444"/>
      <c r="BJ29" s="444"/>
      <c r="BK29" s="444"/>
      <c r="BL29" s="444"/>
      <c r="BM29" s="445"/>
      <c r="BN29" s="429">
        <v>223956</v>
      </c>
      <c r="BO29" s="430"/>
      <c r="BP29" s="430"/>
      <c r="BQ29" s="430"/>
      <c r="BR29" s="430"/>
      <c r="BS29" s="430"/>
      <c r="BT29" s="430"/>
      <c r="BU29" s="431"/>
      <c r="BV29" s="429">
        <v>208385</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192</v>
      </c>
      <c r="X30" s="397"/>
      <c r="Y30" s="397"/>
      <c r="Z30" s="397"/>
      <c r="AA30" s="397"/>
      <c r="AB30" s="397"/>
      <c r="AC30" s="397"/>
      <c r="AD30" s="397"/>
      <c r="AE30" s="397"/>
      <c r="AF30" s="397"/>
      <c r="AG30" s="398"/>
      <c r="AH30" s="399">
        <v>95.2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1038564</v>
      </c>
      <c r="BO30" s="464"/>
      <c r="BP30" s="464"/>
      <c r="BQ30" s="464"/>
      <c r="BR30" s="464"/>
      <c r="BS30" s="464"/>
      <c r="BT30" s="464"/>
      <c r="BU30" s="465"/>
      <c r="BV30" s="463">
        <v>905421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193</v>
      </c>
      <c r="D32" s="388"/>
      <c r="E32" s="388"/>
      <c r="F32" s="388"/>
      <c r="G32" s="388"/>
      <c r="H32" s="388"/>
      <c r="I32" s="388"/>
      <c r="J32" s="388"/>
      <c r="K32" s="388"/>
      <c r="L32" s="388"/>
      <c r="M32" s="388"/>
      <c r="N32" s="388"/>
      <c r="O32" s="388"/>
      <c r="P32" s="388"/>
      <c r="Q32" s="388"/>
      <c r="R32" s="388"/>
      <c r="S32" s="388"/>
      <c r="U32" s="389" t="s">
        <v>194</v>
      </c>
      <c r="V32" s="389"/>
      <c r="W32" s="389"/>
      <c r="X32" s="389"/>
      <c r="Y32" s="389"/>
      <c r="Z32" s="389"/>
      <c r="AA32" s="389"/>
      <c r="AB32" s="389"/>
      <c r="AC32" s="389"/>
      <c r="AD32" s="389"/>
      <c r="AE32" s="389"/>
      <c r="AF32" s="389"/>
      <c r="AG32" s="389"/>
      <c r="AH32" s="389"/>
      <c r="AI32" s="389"/>
      <c r="AJ32" s="389"/>
      <c r="AK32" s="389"/>
      <c r="AM32" s="389" t="s">
        <v>195</v>
      </c>
      <c r="AN32" s="389"/>
      <c r="AO32" s="389"/>
      <c r="AP32" s="389"/>
      <c r="AQ32" s="389"/>
      <c r="AR32" s="389"/>
      <c r="AS32" s="389"/>
      <c r="AT32" s="389"/>
      <c r="AU32" s="389"/>
      <c r="AV32" s="389"/>
      <c r="AW32" s="389"/>
      <c r="AX32" s="389"/>
      <c r="AY32" s="389"/>
      <c r="AZ32" s="389"/>
      <c r="BA32" s="389"/>
      <c r="BB32" s="389"/>
      <c r="BC32" s="389"/>
      <c r="BE32" s="389" t="s">
        <v>196</v>
      </c>
      <c r="BF32" s="389"/>
      <c r="BG32" s="389"/>
      <c r="BH32" s="389"/>
      <c r="BI32" s="389"/>
      <c r="BJ32" s="389"/>
      <c r="BK32" s="389"/>
      <c r="BL32" s="389"/>
      <c r="BM32" s="389"/>
      <c r="BN32" s="389"/>
      <c r="BO32" s="389"/>
      <c r="BP32" s="389"/>
      <c r="BQ32" s="389"/>
      <c r="BR32" s="389"/>
      <c r="BS32" s="389"/>
      <c r="BT32" s="389"/>
      <c r="BU32" s="389"/>
      <c r="BW32" s="389" t="s">
        <v>197</v>
      </c>
      <c r="BX32" s="389"/>
      <c r="BY32" s="389"/>
      <c r="BZ32" s="389"/>
      <c r="CA32" s="389"/>
      <c r="CB32" s="389"/>
      <c r="CC32" s="389"/>
      <c r="CD32" s="389"/>
      <c r="CE32" s="389"/>
      <c r="CF32" s="389"/>
      <c r="CG32" s="389"/>
      <c r="CH32" s="389"/>
      <c r="CI32" s="389"/>
      <c r="CJ32" s="389"/>
      <c r="CK32" s="389"/>
      <c r="CL32" s="389"/>
      <c r="CM32" s="389"/>
      <c r="CO32" s="389" t="s">
        <v>198</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199</v>
      </c>
      <c r="D33" s="381"/>
      <c r="E33" s="380" t="s">
        <v>200</v>
      </c>
      <c r="F33" s="380"/>
      <c r="G33" s="380"/>
      <c r="H33" s="380"/>
      <c r="I33" s="380"/>
      <c r="J33" s="380"/>
      <c r="K33" s="380"/>
      <c r="L33" s="380"/>
      <c r="M33" s="380"/>
      <c r="N33" s="380"/>
      <c r="O33" s="380"/>
      <c r="P33" s="380"/>
      <c r="Q33" s="380"/>
      <c r="R33" s="380"/>
      <c r="S33" s="380"/>
      <c r="T33" s="197"/>
      <c r="U33" s="381" t="s">
        <v>199</v>
      </c>
      <c r="V33" s="381"/>
      <c r="W33" s="380" t="s">
        <v>201</v>
      </c>
      <c r="X33" s="380"/>
      <c r="Y33" s="380"/>
      <c r="Z33" s="380"/>
      <c r="AA33" s="380"/>
      <c r="AB33" s="380"/>
      <c r="AC33" s="380"/>
      <c r="AD33" s="380"/>
      <c r="AE33" s="380"/>
      <c r="AF33" s="380"/>
      <c r="AG33" s="380"/>
      <c r="AH33" s="380"/>
      <c r="AI33" s="380"/>
      <c r="AJ33" s="380"/>
      <c r="AK33" s="380"/>
      <c r="AL33" s="197"/>
      <c r="AM33" s="381" t="s">
        <v>202</v>
      </c>
      <c r="AN33" s="381"/>
      <c r="AO33" s="380" t="s">
        <v>201</v>
      </c>
      <c r="AP33" s="380"/>
      <c r="AQ33" s="380"/>
      <c r="AR33" s="380"/>
      <c r="AS33" s="380"/>
      <c r="AT33" s="380"/>
      <c r="AU33" s="380"/>
      <c r="AV33" s="380"/>
      <c r="AW33" s="380"/>
      <c r="AX33" s="380"/>
      <c r="AY33" s="380"/>
      <c r="AZ33" s="380"/>
      <c r="BA33" s="380"/>
      <c r="BB33" s="380"/>
      <c r="BC33" s="380"/>
      <c r="BD33" s="198"/>
      <c r="BE33" s="380" t="s">
        <v>203</v>
      </c>
      <c r="BF33" s="380"/>
      <c r="BG33" s="380" t="s">
        <v>204</v>
      </c>
      <c r="BH33" s="380"/>
      <c r="BI33" s="380"/>
      <c r="BJ33" s="380"/>
      <c r="BK33" s="380"/>
      <c r="BL33" s="380"/>
      <c r="BM33" s="380"/>
      <c r="BN33" s="380"/>
      <c r="BO33" s="380"/>
      <c r="BP33" s="380"/>
      <c r="BQ33" s="380"/>
      <c r="BR33" s="380"/>
      <c r="BS33" s="380"/>
      <c r="BT33" s="380"/>
      <c r="BU33" s="380"/>
      <c r="BV33" s="198"/>
      <c r="BW33" s="381" t="s">
        <v>203</v>
      </c>
      <c r="BX33" s="381"/>
      <c r="BY33" s="380" t="s">
        <v>205</v>
      </c>
      <c r="BZ33" s="380"/>
      <c r="CA33" s="380"/>
      <c r="CB33" s="380"/>
      <c r="CC33" s="380"/>
      <c r="CD33" s="380"/>
      <c r="CE33" s="380"/>
      <c r="CF33" s="380"/>
      <c r="CG33" s="380"/>
      <c r="CH33" s="380"/>
      <c r="CI33" s="380"/>
      <c r="CJ33" s="380"/>
      <c r="CK33" s="380"/>
      <c r="CL33" s="380"/>
      <c r="CM33" s="380"/>
      <c r="CN33" s="197"/>
      <c r="CO33" s="381" t="s">
        <v>206</v>
      </c>
      <c r="CP33" s="381"/>
      <c r="CQ33" s="380" t="s">
        <v>207</v>
      </c>
      <c r="CR33" s="380"/>
      <c r="CS33" s="380"/>
      <c r="CT33" s="380"/>
      <c r="CU33" s="380"/>
      <c r="CV33" s="380"/>
      <c r="CW33" s="380"/>
      <c r="CX33" s="380"/>
      <c r="CY33" s="380"/>
      <c r="CZ33" s="380"/>
      <c r="DA33" s="380"/>
      <c r="DB33" s="380"/>
      <c r="DC33" s="380"/>
      <c r="DD33" s="380"/>
      <c r="DE33" s="380"/>
      <c r="DF33" s="197"/>
      <c r="DG33" s="379" t="s">
        <v>208</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小海町国民健康保険事業特別会計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小海町水道事業特別会計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6</v>
      </c>
      <c r="BX34" s="377"/>
      <c r="BY34" s="378" t="str">
        <f>IF('各会計、関係団体の財政状況及び健全化判断比率'!B68="","",'各会計、関係団体の財政状況及び健全化判断比率'!B68)</f>
        <v>佐久広域連合一般会計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小海町開発公社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小海町介護保険事業特別会計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7</v>
      </c>
      <c r="BX35" s="377"/>
      <c r="BY35" s="378" t="str">
        <f>IF('各会計、関係団体の財政状況及び健全化判断比率'!B69="","",'各会計、関係団体の財政状況及び健全化判断比率'!B69)</f>
        <v>佐久広域連合消防特別会計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小海町後期高齢者医療特別会計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8</v>
      </c>
      <c r="BX36" s="377"/>
      <c r="BY36" s="378" t="str">
        <f>IF('各会計、関係団体の財政状況及び健全化判断比率'!B70="","",'各会計、関係団体の財政状況及び健全化判断比率'!B70)</f>
        <v>佐久広域連合特別養護老人ホーム特別会計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9</v>
      </c>
      <c r="BX37" s="377"/>
      <c r="BY37" s="378" t="str">
        <f>IF('各会計、関係団体の財政状況及び健全化判断比率'!B71="","",'各会計、関係団体の財政状況及び健全化判断比率'!B71)</f>
        <v>佐久広域連合救護施設特別会計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10</v>
      </c>
      <c r="BX38" s="377"/>
      <c r="BY38" s="378" t="str">
        <f>IF('各会計、関係団体の財政状況及び健全化判断比率'!B72="","",'各会計、関係団体の財政状況及び健全化判断比率'!B72)</f>
        <v>南佐久環境衛生組合一般会計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11</v>
      </c>
      <c r="BX39" s="377"/>
      <c r="BY39" s="378" t="str">
        <f>IF('各会計、関係団体の財政状況及び健全化判断比率'!B73="","",'各会計、関係団体の財政状況及び健全化判断比率'!B73)</f>
        <v>南佐久環境衛生組合下水道事業特別会計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12</v>
      </c>
      <c r="BX40" s="377"/>
      <c r="BY40" s="378" t="str">
        <f>IF('各会計、関係団体の財政状況及び健全化判断比率'!B74="","",'各会計、関係団体の財政状況及び健全化判断比率'!B74)</f>
        <v>小海町北相木村南相木村中学校組合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13</v>
      </c>
      <c r="BX41" s="377"/>
      <c r="BY41" s="378" t="str">
        <f>IF('各会計、関係団体の財政状況及び健全化判断比率'!B75="","",'各会計、関係団体の財政状況及び健全化判断比率'!B75)</f>
        <v>長野県市町村総合事務組合一般会計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14</v>
      </c>
      <c r="BX42" s="377"/>
      <c r="BY42" s="378" t="str">
        <f>IF('各会計、関係団体の財政状況及び健全化判断比率'!B76="","",'各会計、関係団体の財政状況及び健全化判断比率'!B76)</f>
        <v>長野県市町村総合事務組合非常勤職員公務災害補償特別会計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15</v>
      </c>
      <c r="BX43" s="377"/>
      <c r="BY43" s="378" t="str">
        <f>IF('各会計、関係団体の財政状況及び健全化判断比率'!B77="","",'各会計、関係団体の財政状況及び健全化判断比率'!B77)</f>
        <v>長野県市町村自治振興組合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74" t="s">
        <v>210</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211</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212</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213</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214</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215</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216</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594</v>
      </c>
    </row>
    <row r="54" spans="5:113" x14ac:dyDescent="0.15"/>
    <row r="55" spans="5:113" x14ac:dyDescent="0.15"/>
    <row r="56" spans="5:113" x14ac:dyDescent="0.15"/>
  </sheetData>
  <sheetProtection algorithmName="SHA-512" hashValue="YvTrJDlFQaYAODu+W4OEo8JtRY6/CbS0emQBE6OLYyJC5vEOt1W8Im2nBaW0QM4a5Ece0GCTgJ0F1e+2eCjgNQ==" saltValue="1TLCz3Yfarv2igsie089B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8" t="s">
        <v>563</v>
      </c>
      <c r="D34" s="1158"/>
      <c r="E34" s="1159"/>
      <c r="F34" s="32">
        <v>9.89</v>
      </c>
      <c r="G34" s="33">
        <v>8.4499999999999993</v>
      </c>
      <c r="H34" s="33">
        <v>14.29</v>
      </c>
      <c r="I34" s="33">
        <v>15.08</v>
      </c>
      <c r="J34" s="34">
        <v>19.23</v>
      </c>
      <c r="K34" s="22"/>
      <c r="L34" s="22"/>
      <c r="M34" s="22"/>
      <c r="N34" s="22"/>
      <c r="O34" s="22"/>
      <c r="P34" s="22"/>
    </row>
    <row r="35" spans="1:16" ht="39" customHeight="1" x14ac:dyDescent="0.15">
      <c r="A35" s="22"/>
      <c r="B35" s="35"/>
      <c r="C35" s="1154" t="s">
        <v>564</v>
      </c>
      <c r="D35" s="1154"/>
      <c r="E35" s="1155"/>
      <c r="F35" s="36">
        <v>3.72</v>
      </c>
      <c r="G35" s="37">
        <v>4.4000000000000004</v>
      </c>
      <c r="H35" s="37">
        <v>4.58</v>
      </c>
      <c r="I35" s="37">
        <v>5.19</v>
      </c>
      <c r="J35" s="38">
        <v>5.57</v>
      </c>
      <c r="K35" s="22"/>
      <c r="L35" s="22"/>
      <c r="M35" s="22"/>
      <c r="N35" s="22"/>
      <c r="O35" s="22"/>
      <c r="P35" s="22"/>
    </row>
    <row r="36" spans="1:16" ht="39" customHeight="1" x14ac:dyDescent="0.15">
      <c r="A36" s="22"/>
      <c r="B36" s="35"/>
      <c r="C36" s="1154" t="s">
        <v>565</v>
      </c>
      <c r="D36" s="1154"/>
      <c r="E36" s="1155"/>
      <c r="F36" s="36">
        <v>2.25</v>
      </c>
      <c r="G36" s="37">
        <v>1.68</v>
      </c>
      <c r="H36" s="37">
        <v>1.05</v>
      </c>
      <c r="I36" s="37">
        <v>1.21</v>
      </c>
      <c r="J36" s="38">
        <v>0.89</v>
      </c>
      <c r="K36" s="22"/>
      <c r="L36" s="22"/>
      <c r="M36" s="22"/>
      <c r="N36" s="22"/>
      <c r="O36" s="22"/>
      <c r="P36" s="22"/>
    </row>
    <row r="37" spans="1:16" ht="39" customHeight="1" x14ac:dyDescent="0.15">
      <c r="A37" s="22"/>
      <c r="B37" s="35"/>
      <c r="C37" s="1154" t="s">
        <v>566</v>
      </c>
      <c r="D37" s="1154"/>
      <c r="E37" s="1155"/>
      <c r="F37" s="36">
        <v>0.04</v>
      </c>
      <c r="G37" s="37">
        <v>0.37</v>
      </c>
      <c r="H37" s="37">
        <v>0.45</v>
      </c>
      <c r="I37" s="37">
        <v>0.34</v>
      </c>
      <c r="J37" s="38">
        <v>0.82</v>
      </c>
      <c r="K37" s="22"/>
      <c r="L37" s="22"/>
      <c r="M37" s="22"/>
      <c r="N37" s="22"/>
      <c r="O37" s="22"/>
      <c r="P37" s="22"/>
    </row>
    <row r="38" spans="1:16" ht="39" customHeight="1" x14ac:dyDescent="0.15">
      <c r="A38" s="22"/>
      <c r="B38" s="35"/>
      <c r="C38" s="1154" t="s">
        <v>567</v>
      </c>
      <c r="D38" s="1154"/>
      <c r="E38" s="1155"/>
      <c r="F38" s="36">
        <v>0</v>
      </c>
      <c r="G38" s="37">
        <v>0</v>
      </c>
      <c r="H38" s="37">
        <v>0</v>
      </c>
      <c r="I38" s="37">
        <v>0</v>
      </c>
      <c r="J38" s="38">
        <v>0</v>
      </c>
      <c r="K38" s="22"/>
      <c r="L38" s="22"/>
      <c r="M38" s="22"/>
      <c r="N38" s="22"/>
      <c r="O38" s="22"/>
      <c r="P38" s="22"/>
    </row>
    <row r="39" spans="1:16" ht="39" customHeight="1" x14ac:dyDescent="0.15">
      <c r="A39" s="22"/>
      <c r="B39" s="35"/>
      <c r="C39" s="1154"/>
      <c r="D39" s="1154"/>
      <c r="E39" s="1155"/>
      <c r="F39" s="36"/>
      <c r="G39" s="37"/>
      <c r="H39" s="37"/>
      <c r="I39" s="37"/>
      <c r="J39" s="38"/>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568</v>
      </c>
      <c r="D42" s="1154"/>
      <c r="E42" s="1155"/>
      <c r="F42" s="36" t="s">
        <v>515</v>
      </c>
      <c r="G42" s="37" t="s">
        <v>515</v>
      </c>
      <c r="H42" s="37" t="s">
        <v>515</v>
      </c>
      <c r="I42" s="37" t="s">
        <v>515</v>
      </c>
      <c r="J42" s="38" t="s">
        <v>515</v>
      </c>
      <c r="K42" s="22"/>
      <c r="L42" s="22"/>
      <c r="M42" s="22"/>
      <c r="N42" s="22"/>
      <c r="O42" s="22"/>
      <c r="P42" s="22"/>
    </row>
    <row r="43" spans="1:16" ht="39" customHeight="1" thickBot="1" x14ac:dyDescent="0.2">
      <c r="A43" s="22"/>
      <c r="B43" s="40"/>
      <c r="C43" s="1156" t="s">
        <v>569</v>
      </c>
      <c r="D43" s="1156"/>
      <c r="E43" s="1157"/>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g1ti/BS1xUa//NGaWvT7r5BQYJjDW/+Q/jOeurFnjyUBIZ2fBd4NYdDkzsKr4VUjLnJtEqVKf/LSl25mDzhUA==" saltValue="IGFIoDU+oNJGb0IwuRsm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1" zoomScaleSheetLayoutView="55" workbookViewId="0">
      <selection activeCell="R62" sqref="R62"/>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504</v>
      </c>
      <c r="L45" s="58">
        <v>457</v>
      </c>
      <c r="M45" s="58">
        <v>459</v>
      </c>
      <c r="N45" s="58">
        <v>461</v>
      </c>
      <c r="O45" s="59">
        <v>485</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515</v>
      </c>
      <c r="L46" s="62" t="s">
        <v>515</v>
      </c>
      <c r="M46" s="62" t="s">
        <v>515</v>
      </c>
      <c r="N46" s="62" t="s">
        <v>515</v>
      </c>
      <c r="O46" s="63" t="s">
        <v>515</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515</v>
      </c>
      <c r="L47" s="62" t="s">
        <v>515</v>
      </c>
      <c r="M47" s="62" t="s">
        <v>515</v>
      </c>
      <c r="N47" s="62" t="s">
        <v>515</v>
      </c>
      <c r="O47" s="63" t="s">
        <v>515</v>
      </c>
      <c r="P47" s="46"/>
      <c r="Q47" s="46"/>
      <c r="R47" s="46"/>
      <c r="S47" s="46"/>
      <c r="T47" s="46"/>
      <c r="U47" s="46"/>
    </row>
    <row r="48" spans="1:21" ht="30.75" customHeight="1" x14ac:dyDescent="0.15">
      <c r="A48" s="46"/>
      <c r="B48" s="1180"/>
      <c r="C48" s="1181"/>
      <c r="D48" s="60"/>
      <c r="E48" s="1162" t="s">
        <v>14</v>
      </c>
      <c r="F48" s="1162"/>
      <c r="G48" s="1162"/>
      <c r="H48" s="1162"/>
      <c r="I48" s="1162"/>
      <c r="J48" s="1163"/>
      <c r="K48" s="61">
        <v>7</v>
      </c>
      <c r="L48" s="62">
        <v>7</v>
      </c>
      <c r="M48" s="62">
        <v>6</v>
      </c>
      <c r="N48" s="62">
        <v>7</v>
      </c>
      <c r="O48" s="63">
        <v>6</v>
      </c>
      <c r="P48" s="46"/>
      <c r="Q48" s="46"/>
      <c r="R48" s="46"/>
      <c r="S48" s="46"/>
      <c r="T48" s="46"/>
      <c r="U48" s="46"/>
    </row>
    <row r="49" spans="1:21" ht="30.75" customHeight="1" x14ac:dyDescent="0.15">
      <c r="A49" s="46"/>
      <c r="B49" s="1180"/>
      <c r="C49" s="1181"/>
      <c r="D49" s="60"/>
      <c r="E49" s="1162" t="s">
        <v>15</v>
      </c>
      <c r="F49" s="1162"/>
      <c r="G49" s="1162"/>
      <c r="H49" s="1162"/>
      <c r="I49" s="1162"/>
      <c r="J49" s="1163"/>
      <c r="K49" s="61">
        <v>49</v>
      </c>
      <c r="L49" s="62">
        <v>42</v>
      </c>
      <c r="M49" s="62">
        <v>38</v>
      </c>
      <c r="N49" s="62">
        <v>37</v>
      </c>
      <c r="O49" s="63">
        <v>32</v>
      </c>
      <c r="P49" s="46"/>
      <c r="Q49" s="46"/>
      <c r="R49" s="46"/>
      <c r="S49" s="46"/>
      <c r="T49" s="46"/>
      <c r="U49" s="46"/>
    </row>
    <row r="50" spans="1:21" ht="30.75" customHeight="1" x14ac:dyDescent="0.15">
      <c r="A50" s="46"/>
      <c r="B50" s="1180"/>
      <c r="C50" s="1181"/>
      <c r="D50" s="60"/>
      <c r="E50" s="1162" t="s">
        <v>16</v>
      </c>
      <c r="F50" s="1162"/>
      <c r="G50" s="1162"/>
      <c r="H50" s="1162"/>
      <c r="I50" s="1162"/>
      <c r="J50" s="1163"/>
      <c r="K50" s="61" t="s">
        <v>515</v>
      </c>
      <c r="L50" s="62" t="s">
        <v>515</v>
      </c>
      <c r="M50" s="62" t="s">
        <v>515</v>
      </c>
      <c r="N50" s="62" t="s">
        <v>515</v>
      </c>
      <c r="O50" s="63" t="s">
        <v>515</v>
      </c>
      <c r="P50" s="46"/>
      <c r="Q50" s="46"/>
      <c r="R50" s="46"/>
      <c r="S50" s="46"/>
      <c r="T50" s="46"/>
      <c r="U50" s="46"/>
    </row>
    <row r="51" spans="1:21" ht="30.75" customHeight="1" x14ac:dyDescent="0.15">
      <c r="A51" s="46"/>
      <c r="B51" s="1182"/>
      <c r="C51" s="1183"/>
      <c r="D51" s="64"/>
      <c r="E51" s="1162" t="s">
        <v>17</v>
      </c>
      <c r="F51" s="1162"/>
      <c r="G51" s="1162"/>
      <c r="H51" s="1162"/>
      <c r="I51" s="1162"/>
      <c r="J51" s="1163"/>
      <c r="K51" s="61" t="s">
        <v>515</v>
      </c>
      <c r="L51" s="62" t="s">
        <v>515</v>
      </c>
      <c r="M51" s="62" t="s">
        <v>515</v>
      </c>
      <c r="N51" s="62" t="s">
        <v>515</v>
      </c>
      <c r="O51" s="63" t="s">
        <v>515</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425</v>
      </c>
      <c r="L52" s="62">
        <v>385</v>
      </c>
      <c r="M52" s="62">
        <v>375</v>
      </c>
      <c r="N52" s="62">
        <v>373</v>
      </c>
      <c r="O52" s="63">
        <v>372</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135</v>
      </c>
      <c r="L53" s="67">
        <v>121</v>
      </c>
      <c r="M53" s="67">
        <v>128</v>
      </c>
      <c r="N53" s="67">
        <v>132</v>
      </c>
      <c r="O53" s="68">
        <v>151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68" t="s">
        <v>24</v>
      </c>
      <c r="C57" s="1169"/>
      <c r="D57" s="1172" t="s">
        <v>25</v>
      </c>
      <c r="E57" s="1173"/>
      <c r="F57" s="1173"/>
      <c r="G57" s="1173"/>
      <c r="H57" s="1173"/>
      <c r="I57" s="1173"/>
      <c r="J57" s="1174"/>
      <c r="K57" s="81"/>
      <c r="L57" s="82"/>
      <c r="M57" s="82"/>
      <c r="N57" s="82"/>
      <c r="O57" s="83"/>
    </row>
    <row r="58" spans="1:21" ht="31.5" customHeight="1" thickBot="1" x14ac:dyDescent="0.2">
      <c r="B58" s="1170"/>
      <c r="C58" s="1171"/>
      <c r="D58" s="1175" t="s">
        <v>26</v>
      </c>
      <c r="E58" s="1176"/>
      <c r="F58" s="1176"/>
      <c r="G58" s="1176"/>
      <c r="H58" s="1176"/>
      <c r="I58" s="1176"/>
      <c r="J58" s="1177"/>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9OoMX/KQPR9XAV3tMeS8pYXFnFG9+DxJTMUZFIMuuXafaqD/fDZbHEOcFa3Y+upeH42dpAS3wmbbKKwtMgM08Q==" saltValue="5FjPF5C6u9iBU2PqiYIg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K28" zoomScaleSheetLayoutView="100" workbookViewId="0">
      <selection activeCell="J44" sqref="J44"/>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557</v>
      </c>
      <c r="J40" s="98" t="s">
        <v>558</v>
      </c>
      <c r="K40" s="98" t="s">
        <v>559</v>
      </c>
      <c r="L40" s="98" t="s">
        <v>560</v>
      </c>
      <c r="M40" s="99" t="s">
        <v>561</v>
      </c>
    </row>
    <row r="41" spans="2:13" ht="27.75" customHeight="1" x14ac:dyDescent="0.15">
      <c r="B41" s="1198" t="s">
        <v>29</v>
      </c>
      <c r="C41" s="1199"/>
      <c r="D41" s="100"/>
      <c r="E41" s="1200" t="s">
        <v>30</v>
      </c>
      <c r="F41" s="1200"/>
      <c r="G41" s="1200"/>
      <c r="H41" s="1201"/>
      <c r="I41" s="333">
        <v>4375</v>
      </c>
      <c r="J41" s="334">
        <v>4273</v>
      </c>
      <c r="K41" s="334">
        <v>4205</v>
      </c>
      <c r="L41" s="334">
        <v>4075</v>
      </c>
      <c r="M41" s="335">
        <v>3954</v>
      </c>
    </row>
    <row r="42" spans="2:13" ht="27.75" customHeight="1" x14ac:dyDescent="0.15">
      <c r="B42" s="1188"/>
      <c r="C42" s="1189"/>
      <c r="D42" s="101"/>
      <c r="E42" s="1192" t="s">
        <v>31</v>
      </c>
      <c r="F42" s="1192"/>
      <c r="G42" s="1192"/>
      <c r="H42" s="1193"/>
      <c r="I42" s="336" t="s">
        <v>515</v>
      </c>
      <c r="J42" s="337" t="s">
        <v>515</v>
      </c>
      <c r="K42" s="337" t="s">
        <v>515</v>
      </c>
      <c r="L42" s="337" t="s">
        <v>515</v>
      </c>
      <c r="M42" s="338" t="s">
        <v>515</v>
      </c>
    </row>
    <row r="43" spans="2:13" ht="27.75" customHeight="1" x14ac:dyDescent="0.15">
      <c r="B43" s="1188"/>
      <c r="C43" s="1189"/>
      <c r="D43" s="101"/>
      <c r="E43" s="1192" t="s">
        <v>32</v>
      </c>
      <c r="F43" s="1192"/>
      <c r="G43" s="1192"/>
      <c r="H43" s="1193"/>
      <c r="I43" s="336">
        <v>57</v>
      </c>
      <c r="J43" s="337">
        <v>52</v>
      </c>
      <c r="K43" s="337">
        <v>47</v>
      </c>
      <c r="L43" s="337">
        <v>45</v>
      </c>
      <c r="M43" s="338">
        <v>40</v>
      </c>
    </row>
    <row r="44" spans="2:13" ht="27.75" customHeight="1" x14ac:dyDescent="0.15">
      <c r="B44" s="1188"/>
      <c r="C44" s="1189"/>
      <c r="D44" s="101"/>
      <c r="E44" s="1192" t="s">
        <v>33</v>
      </c>
      <c r="F44" s="1192"/>
      <c r="G44" s="1192"/>
      <c r="H44" s="1193"/>
      <c r="I44" s="336">
        <v>810</v>
      </c>
      <c r="J44" s="337">
        <v>747</v>
      </c>
      <c r="K44" s="337">
        <v>675</v>
      </c>
      <c r="L44" s="337">
        <v>623</v>
      </c>
      <c r="M44" s="338">
        <v>551</v>
      </c>
    </row>
    <row r="45" spans="2:13" ht="27.75" customHeight="1" x14ac:dyDescent="0.15">
      <c r="B45" s="1188"/>
      <c r="C45" s="1189"/>
      <c r="D45" s="101"/>
      <c r="E45" s="1192" t="s">
        <v>34</v>
      </c>
      <c r="F45" s="1192"/>
      <c r="G45" s="1192"/>
      <c r="H45" s="1193"/>
      <c r="I45" s="336">
        <v>666</v>
      </c>
      <c r="J45" s="337">
        <v>659</v>
      </c>
      <c r="K45" s="337">
        <v>649</v>
      </c>
      <c r="L45" s="337">
        <v>681</v>
      </c>
      <c r="M45" s="338">
        <v>670</v>
      </c>
    </row>
    <row r="46" spans="2:13" ht="27.75" customHeight="1" x14ac:dyDescent="0.15">
      <c r="B46" s="1188"/>
      <c r="C46" s="1189"/>
      <c r="D46" s="102"/>
      <c r="E46" s="1192" t="s">
        <v>35</v>
      </c>
      <c r="F46" s="1192"/>
      <c r="G46" s="1192"/>
      <c r="H46" s="1193"/>
      <c r="I46" s="336" t="s">
        <v>515</v>
      </c>
      <c r="J46" s="337" t="s">
        <v>515</v>
      </c>
      <c r="K46" s="337" t="s">
        <v>515</v>
      </c>
      <c r="L46" s="337" t="s">
        <v>515</v>
      </c>
      <c r="M46" s="338" t="s">
        <v>515</v>
      </c>
    </row>
    <row r="47" spans="2:13" ht="27.75" customHeight="1" x14ac:dyDescent="0.15">
      <c r="B47" s="1188"/>
      <c r="C47" s="1189"/>
      <c r="D47" s="103"/>
      <c r="E47" s="1202" t="s">
        <v>36</v>
      </c>
      <c r="F47" s="1203"/>
      <c r="G47" s="1203"/>
      <c r="H47" s="1204"/>
      <c r="I47" s="336" t="s">
        <v>515</v>
      </c>
      <c r="J47" s="337" t="s">
        <v>515</v>
      </c>
      <c r="K47" s="337" t="s">
        <v>515</v>
      </c>
      <c r="L47" s="337" t="s">
        <v>515</v>
      </c>
      <c r="M47" s="338" t="s">
        <v>515</v>
      </c>
    </row>
    <row r="48" spans="2:13" ht="27.75" customHeight="1" x14ac:dyDescent="0.15">
      <c r="B48" s="1188"/>
      <c r="C48" s="1189"/>
      <c r="D48" s="101"/>
      <c r="E48" s="1192" t="s">
        <v>37</v>
      </c>
      <c r="F48" s="1192"/>
      <c r="G48" s="1192"/>
      <c r="H48" s="1193"/>
      <c r="I48" s="336" t="s">
        <v>515</v>
      </c>
      <c r="J48" s="337" t="s">
        <v>515</v>
      </c>
      <c r="K48" s="337" t="s">
        <v>515</v>
      </c>
      <c r="L48" s="337" t="s">
        <v>515</v>
      </c>
      <c r="M48" s="338" t="s">
        <v>515</v>
      </c>
    </row>
    <row r="49" spans="2:13" ht="27.75" customHeight="1" x14ac:dyDescent="0.15">
      <c r="B49" s="1190"/>
      <c r="C49" s="1191"/>
      <c r="D49" s="101"/>
      <c r="E49" s="1192" t="s">
        <v>38</v>
      </c>
      <c r="F49" s="1192"/>
      <c r="G49" s="1192"/>
      <c r="H49" s="1193"/>
      <c r="I49" s="336" t="s">
        <v>515</v>
      </c>
      <c r="J49" s="337" t="s">
        <v>515</v>
      </c>
      <c r="K49" s="337" t="s">
        <v>515</v>
      </c>
      <c r="L49" s="337" t="s">
        <v>515</v>
      </c>
      <c r="M49" s="338" t="s">
        <v>515</v>
      </c>
    </row>
    <row r="50" spans="2:13" ht="27.75" customHeight="1" x14ac:dyDescent="0.15">
      <c r="B50" s="1186" t="s">
        <v>39</v>
      </c>
      <c r="C50" s="1187"/>
      <c r="D50" s="104"/>
      <c r="E50" s="1192" t="s">
        <v>40</v>
      </c>
      <c r="F50" s="1192"/>
      <c r="G50" s="1192"/>
      <c r="H50" s="1193"/>
      <c r="I50" s="336">
        <v>3503</v>
      </c>
      <c r="J50" s="337">
        <v>3463</v>
      </c>
      <c r="K50" s="337">
        <v>3398</v>
      </c>
      <c r="L50" s="337">
        <v>3295</v>
      </c>
      <c r="M50" s="338">
        <v>3285</v>
      </c>
    </row>
    <row r="51" spans="2:13" ht="27.75" customHeight="1" x14ac:dyDescent="0.15">
      <c r="B51" s="1188"/>
      <c r="C51" s="1189"/>
      <c r="D51" s="101"/>
      <c r="E51" s="1192" t="s">
        <v>41</v>
      </c>
      <c r="F51" s="1192"/>
      <c r="G51" s="1192"/>
      <c r="H51" s="1193"/>
      <c r="I51" s="336">
        <v>13</v>
      </c>
      <c r="J51" s="337">
        <v>10</v>
      </c>
      <c r="K51" s="337">
        <v>7</v>
      </c>
      <c r="L51" s="337" t="s">
        <v>515</v>
      </c>
      <c r="M51" s="338" t="s">
        <v>515</v>
      </c>
    </row>
    <row r="52" spans="2:13" ht="27.75" customHeight="1" x14ac:dyDescent="0.15">
      <c r="B52" s="1190"/>
      <c r="C52" s="1191"/>
      <c r="D52" s="101"/>
      <c r="E52" s="1192" t="s">
        <v>42</v>
      </c>
      <c r="F52" s="1192"/>
      <c r="G52" s="1192"/>
      <c r="H52" s="1193"/>
      <c r="I52" s="336">
        <v>3406</v>
      </c>
      <c r="J52" s="337">
        <v>3343</v>
      </c>
      <c r="K52" s="337">
        <v>3344</v>
      </c>
      <c r="L52" s="337">
        <v>2959</v>
      </c>
      <c r="M52" s="338">
        <v>2823</v>
      </c>
    </row>
    <row r="53" spans="2:13" ht="27.75" customHeight="1" thickBot="1" x14ac:dyDescent="0.2">
      <c r="B53" s="1194" t="s">
        <v>43</v>
      </c>
      <c r="C53" s="1195"/>
      <c r="D53" s="105"/>
      <c r="E53" s="1196" t="s">
        <v>44</v>
      </c>
      <c r="F53" s="1196"/>
      <c r="G53" s="1196"/>
      <c r="H53" s="1197"/>
      <c r="I53" s="339">
        <v>-1014</v>
      </c>
      <c r="J53" s="340">
        <v>-1085</v>
      </c>
      <c r="K53" s="340">
        <v>-1172</v>
      </c>
      <c r="L53" s="340">
        <v>-830</v>
      </c>
      <c r="M53" s="341">
        <v>-893</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T/aVknf8lL7AAl0MzIU1wfapl4nAo8icHdY3vfaWClfrp/yNuRiNIjlf4A/12nj7uLhF/eh7ZThSeaKzyr6vVA==" saltValue="ijSfa6sbYUQA1nYBIOtn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55" zoomScaleNormal="55"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559</v>
      </c>
      <c r="G54" s="114" t="s">
        <v>560</v>
      </c>
      <c r="H54" s="115" t="s">
        <v>561</v>
      </c>
    </row>
    <row r="55" spans="2:8" ht="52.5" customHeight="1" x14ac:dyDescent="0.15">
      <c r="B55" s="116"/>
      <c r="C55" s="1213" t="s">
        <v>47</v>
      </c>
      <c r="D55" s="1213"/>
      <c r="E55" s="1214"/>
      <c r="F55" s="117">
        <v>2147</v>
      </c>
      <c r="G55" s="117">
        <v>1939</v>
      </c>
      <c r="H55" s="118">
        <v>1820</v>
      </c>
    </row>
    <row r="56" spans="2:8" ht="52.5" customHeight="1" x14ac:dyDescent="0.15">
      <c r="B56" s="119"/>
      <c r="C56" s="1215" t="s">
        <v>48</v>
      </c>
      <c r="D56" s="1215"/>
      <c r="E56" s="1216"/>
      <c r="F56" s="120">
        <v>179</v>
      </c>
      <c r="G56" s="120">
        <v>208</v>
      </c>
      <c r="H56" s="121">
        <v>224</v>
      </c>
    </row>
    <row r="57" spans="2:8" ht="53.25" customHeight="1" x14ac:dyDescent="0.15">
      <c r="B57" s="119"/>
      <c r="C57" s="1217" t="s">
        <v>49</v>
      </c>
      <c r="D57" s="1217"/>
      <c r="E57" s="1218"/>
      <c r="F57" s="122">
        <v>830</v>
      </c>
      <c r="G57" s="122">
        <v>905</v>
      </c>
      <c r="H57" s="123">
        <v>1039</v>
      </c>
    </row>
    <row r="58" spans="2:8" ht="45.75" customHeight="1" x14ac:dyDescent="0.15">
      <c r="B58" s="124"/>
      <c r="C58" s="1205" t="s">
        <v>592</v>
      </c>
      <c r="D58" s="1206"/>
      <c r="E58" s="1207"/>
      <c r="F58" s="125">
        <v>822</v>
      </c>
      <c r="G58" s="125">
        <v>895</v>
      </c>
      <c r="H58" s="126">
        <v>1017</v>
      </c>
    </row>
    <row r="59" spans="2:8" ht="45.75" customHeight="1" x14ac:dyDescent="0.15">
      <c r="B59" s="124"/>
      <c r="C59" s="1205" t="s">
        <v>593</v>
      </c>
      <c r="D59" s="1206"/>
      <c r="E59" s="1207"/>
      <c r="F59" s="125">
        <v>7</v>
      </c>
      <c r="G59" s="125">
        <v>10</v>
      </c>
      <c r="H59" s="126">
        <v>11</v>
      </c>
    </row>
    <row r="60" spans="2:8" ht="45.75" customHeight="1" x14ac:dyDescent="0.15">
      <c r="B60" s="124"/>
      <c r="C60" s="1205"/>
      <c r="D60" s="1206"/>
      <c r="E60" s="1207"/>
      <c r="F60" s="125"/>
      <c r="G60" s="125"/>
      <c r="H60" s="126"/>
    </row>
    <row r="61" spans="2:8" ht="45.75" customHeight="1" x14ac:dyDescent="0.15">
      <c r="B61" s="124"/>
      <c r="C61" s="1205"/>
      <c r="D61" s="1206"/>
      <c r="E61" s="1207"/>
      <c r="F61" s="125"/>
      <c r="G61" s="125"/>
      <c r="H61" s="126"/>
    </row>
    <row r="62" spans="2:8" ht="45.75" customHeight="1" thickBot="1" x14ac:dyDescent="0.2">
      <c r="B62" s="127"/>
      <c r="C62" s="1208"/>
      <c r="D62" s="1209"/>
      <c r="E62" s="1210"/>
      <c r="F62" s="128"/>
      <c r="G62" s="128"/>
      <c r="H62" s="129"/>
    </row>
    <row r="63" spans="2:8" ht="52.5" customHeight="1" thickBot="1" x14ac:dyDescent="0.2">
      <c r="B63" s="130"/>
      <c r="C63" s="1211" t="s">
        <v>50</v>
      </c>
      <c r="D63" s="1211"/>
      <c r="E63" s="1212"/>
      <c r="F63" s="131">
        <v>3155</v>
      </c>
      <c r="G63" s="131">
        <v>3053</v>
      </c>
      <c r="H63" s="132">
        <v>3083</v>
      </c>
    </row>
    <row r="64" spans="2:8" x14ac:dyDescent="0.15"/>
  </sheetData>
  <sheetProtection algorithmName="SHA-512" hashValue="U2WHg9s4Pr6FLvu0hcnWfUPn0ruprcQNWLnrWotOsquqCMZhHUVyUtCYPUBLii93WGl6zZV3/N+f3fnZ5BAGeg==" saltValue="Ia/NPNQKLI/dTOzRlNVa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S19" zoomScaleNormal="100" zoomScaleSheetLayoutView="55" workbookViewId="0">
      <selection activeCell="AN70" sqref="AN70"/>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595</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596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27" t="s">
        <v>606</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x14ac:dyDescent="0.15">
      <c r="B44" s="250"/>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x14ac:dyDescent="0.15">
      <c r="B45" s="250"/>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x14ac:dyDescent="0.15">
      <c r="B46" s="250"/>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x14ac:dyDescent="0.15">
      <c r="B47" s="250"/>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597</v>
      </c>
    </row>
    <row r="50" spans="1:109" x14ac:dyDescent="0.15">
      <c r="B50" s="250"/>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557</v>
      </c>
      <c r="BQ50" s="1225"/>
      <c r="BR50" s="1225"/>
      <c r="BS50" s="1225"/>
      <c r="BT50" s="1225"/>
      <c r="BU50" s="1225"/>
      <c r="BV50" s="1225"/>
      <c r="BW50" s="1225"/>
      <c r="BX50" s="1225" t="s">
        <v>558</v>
      </c>
      <c r="BY50" s="1225"/>
      <c r="BZ50" s="1225"/>
      <c r="CA50" s="1225"/>
      <c r="CB50" s="1225"/>
      <c r="CC50" s="1225"/>
      <c r="CD50" s="1225"/>
      <c r="CE50" s="1225"/>
      <c r="CF50" s="1225" t="s">
        <v>559</v>
      </c>
      <c r="CG50" s="1225"/>
      <c r="CH50" s="1225"/>
      <c r="CI50" s="1225"/>
      <c r="CJ50" s="1225"/>
      <c r="CK50" s="1225"/>
      <c r="CL50" s="1225"/>
      <c r="CM50" s="1225"/>
      <c r="CN50" s="1225" t="s">
        <v>560</v>
      </c>
      <c r="CO50" s="1225"/>
      <c r="CP50" s="1225"/>
      <c r="CQ50" s="1225"/>
      <c r="CR50" s="1225"/>
      <c r="CS50" s="1225"/>
      <c r="CT50" s="1225"/>
      <c r="CU50" s="1225"/>
      <c r="CV50" s="1225" t="s">
        <v>561</v>
      </c>
      <c r="CW50" s="1225"/>
      <c r="CX50" s="1225"/>
      <c r="CY50" s="1225"/>
      <c r="CZ50" s="1225"/>
      <c r="DA50" s="1225"/>
      <c r="DB50" s="1225"/>
      <c r="DC50" s="1225"/>
    </row>
    <row r="51" spans="1:109" ht="13.5" customHeight="1" x14ac:dyDescent="0.15">
      <c r="B51" s="250"/>
      <c r="G51" s="1236"/>
      <c r="H51" s="1236"/>
      <c r="I51" s="1240"/>
      <c r="J51" s="1240"/>
      <c r="K51" s="1226"/>
      <c r="L51" s="1226"/>
      <c r="M51" s="1226"/>
      <c r="N51" s="1226"/>
      <c r="AM51" s="356"/>
      <c r="AN51" s="1224" t="s">
        <v>598</v>
      </c>
      <c r="AO51" s="1224"/>
      <c r="AP51" s="1224"/>
      <c r="AQ51" s="1224"/>
      <c r="AR51" s="1224"/>
      <c r="AS51" s="1224"/>
      <c r="AT51" s="1224"/>
      <c r="AU51" s="1224"/>
      <c r="AV51" s="1224"/>
      <c r="AW51" s="1224"/>
      <c r="AX51" s="1224"/>
      <c r="AY51" s="1224"/>
      <c r="AZ51" s="1224"/>
      <c r="BA51" s="1224"/>
      <c r="BB51" s="1224" t="s">
        <v>600</v>
      </c>
      <c r="BC51" s="1224"/>
      <c r="BD51" s="1224"/>
      <c r="BE51" s="1224"/>
      <c r="BF51" s="1224"/>
      <c r="BG51" s="1224"/>
      <c r="BH51" s="1224"/>
      <c r="BI51" s="1224"/>
      <c r="BJ51" s="1224"/>
      <c r="BK51" s="1224"/>
      <c r="BL51" s="1224"/>
      <c r="BM51" s="1224"/>
      <c r="BN51" s="1224"/>
      <c r="BO51" s="1224"/>
      <c r="BP51" s="1221"/>
      <c r="BQ51" s="1221"/>
      <c r="BR51" s="1221"/>
      <c r="BS51" s="1221"/>
      <c r="BT51" s="1221"/>
      <c r="BU51" s="1221"/>
      <c r="BV51" s="1221"/>
      <c r="BW51" s="1221"/>
      <c r="BX51" s="1221"/>
      <c r="BY51" s="1221"/>
      <c r="BZ51" s="1221"/>
      <c r="CA51" s="1221"/>
      <c r="CB51" s="1221"/>
      <c r="CC51" s="1221"/>
      <c r="CD51" s="1221"/>
      <c r="CE51" s="1221"/>
      <c r="CF51" s="1221"/>
      <c r="CG51" s="1221"/>
      <c r="CH51" s="1221"/>
      <c r="CI51" s="1221"/>
      <c r="CJ51" s="1221"/>
      <c r="CK51" s="1221"/>
      <c r="CL51" s="1221"/>
      <c r="CM51" s="1221"/>
      <c r="CN51" s="1221"/>
      <c r="CO51" s="1221"/>
      <c r="CP51" s="1221"/>
      <c r="CQ51" s="1221"/>
      <c r="CR51" s="1221"/>
      <c r="CS51" s="1221"/>
      <c r="CT51" s="1221"/>
      <c r="CU51" s="1221"/>
      <c r="CV51" s="1221"/>
      <c r="CW51" s="1221"/>
      <c r="CX51" s="1221"/>
      <c r="CY51" s="1221"/>
      <c r="CZ51" s="1221"/>
      <c r="DA51" s="1221"/>
      <c r="DB51" s="1221"/>
      <c r="DC51" s="1221"/>
    </row>
    <row r="52" spans="1:109" x14ac:dyDescent="0.15">
      <c r="B52" s="250"/>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x14ac:dyDescent="0.15">
      <c r="A53" s="355"/>
      <c r="B53" s="250"/>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601</v>
      </c>
      <c r="BC53" s="1224"/>
      <c r="BD53" s="1224"/>
      <c r="BE53" s="1224"/>
      <c r="BF53" s="1224"/>
      <c r="BG53" s="1224"/>
      <c r="BH53" s="1224"/>
      <c r="BI53" s="1224"/>
      <c r="BJ53" s="1224"/>
      <c r="BK53" s="1224"/>
      <c r="BL53" s="1224"/>
      <c r="BM53" s="1224"/>
      <c r="BN53" s="1224"/>
      <c r="BO53" s="1224"/>
      <c r="BP53" s="1221">
        <v>56.4</v>
      </c>
      <c r="BQ53" s="1221"/>
      <c r="BR53" s="1221"/>
      <c r="BS53" s="1221"/>
      <c r="BT53" s="1221"/>
      <c r="BU53" s="1221"/>
      <c r="BV53" s="1221"/>
      <c r="BW53" s="1221"/>
      <c r="BX53" s="1221">
        <v>57.8</v>
      </c>
      <c r="BY53" s="1221"/>
      <c r="BZ53" s="1221"/>
      <c r="CA53" s="1221"/>
      <c r="CB53" s="1221"/>
      <c r="CC53" s="1221"/>
      <c r="CD53" s="1221"/>
      <c r="CE53" s="1221"/>
      <c r="CF53" s="1221">
        <v>57.8</v>
      </c>
      <c r="CG53" s="1221"/>
      <c r="CH53" s="1221"/>
      <c r="CI53" s="1221"/>
      <c r="CJ53" s="1221"/>
      <c r="CK53" s="1221"/>
      <c r="CL53" s="1221"/>
      <c r="CM53" s="1221"/>
      <c r="CN53" s="1221">
        <v>60.2</v>
      </c>
      <c r="CO53" s="1221"/>
      <c r="CP53" s="1221"/>
      <c r="CQ53" s="1221"/>
      <c r="CR53" s="1221"/>
      <c r="CS53" s="1221"/>
      <c r="CT53" s="1221"/>
      <c r="CU53" s="1221"/>
      <c r="CV53" s="1221">
        <v>62.1</v>
      </c>
      <c r="CW53" s="1221"/>
      <c r="CX53" s="1221"/>
      <c r="CY53" s="1221"/>
      <c r="CZ53" s="1221"/>
      <c r="DA53" s="1221"/>
      <c r="DB53" s="1221"/>
      <c r="DC53" s="1221"/>
    </row>
    <row r="54" spans="1:109" x14ac:dyDescent="0.15">
      <c r="A54" s="355"/>
      <c r="B54" s="250"/>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x14ac:dyDescent="0.15">
      <c r="A55" s="355"/>
      <c r="B55" s="250"/>
      <c r="G55" s="1219"/>
      <c r="H55" s="1219"/>
      <c r="I55" s="1219"/>
      <c r="J55" s="1219"/>
      <c r="K55" s="1226"/>
      <c r="L55" s="1226"/>
      <c r="M55" s="1226"/>
      <c r="N55" s="1226"/>
      <c r="AN55" s="1225" t="s">
        <v>602</v>
      </c>
      <c r="AO55" s="1225"/>
      <c r="AP55" s="1225"/>
      <c r="AQ55" s="1225"/>
      <c r="AR55" s="1225"/>
      <c r="AS55" s="1225"/>
      <c r="AT55" s="1225"/>
      <c r="AU55" s="1225"/>
      <c r="AV55" s="1225"/>
      <c r="AW55" s="1225"/>
      <c r="AX55" s="1225"/>
      <c r="AY55" s="1225"/>
      <c r="AZ55" s="1225"/>
      <c r="BA55" s="1225"/>
      <c r="BB55" s="1224" t="s">
        <v>600</v>
      </c>
      <c r="BC55" s="1224"/>
      <c r="BD55" s="1224"/>
      <c r="BE55" s="1224"/>
      <c r="BF55" s="1224"/>
      <c r="BG55" s="1224"/>
      <c r="BH55" s="1224"/>
      <c r="BI55" s="1224"/>
      <c r="BJ55" s="1224"/>
      <c r="BK55" s="1224"/>
      <c r="BL55" s="1224"/>
      <c r="BM55" s="1224"/>
      <c r="BN55" s="1224"/>
      <c r="BO55" s="1224"/>
      <c r="BP55" s="1221">
        <v>0</v>
      </c>
      <c r="BQ55" s="1221"/>
      <c r="BR55" s="1221"/>
      <c r="BS55" s="1221"/>
      <c r="BT55" s="1221"/>
      <c r="BU55" s="1221"/>
      <c r="BV55" s="1221"/>
      <c r="BW55" s="1221"/>
      <c r="BX55" s="1221">
        <v>0</v>
      </c>
      <c r="BY55" s="1221"/>
      <c r="BZ55" s="1221"/>
      <c r="CA55" s="1221"/>
      <c r="CB55" s="1221"/>
      <c r="CC55" s="1221"/>
      <c r="CD55" s="1221"/>
      <c r="CE55" s="1221"/>
      <c r="CF55" s="1221">
        <v>0</v>
      </c>
      <c r="CG55" s="1221"/>
      <c r="CH55" s="1221"/>
      <c r="CI55" s="1221"/>
      <c r="CJ55" s="1221"/>
      <c r="CK55" s="1221"/>
      <c r="CL55" s="1221"/>
      <c r="CM55" s="1221"/>
      <c r="CN55" s="1221">
        <v>0</v>
      </c>
      <c r="CO55" s="1221"/>
      <c r="CP55" s="1221"/>
      <c r="CQ55" s="1221"/>
      <c r="CR55" s="1221"/>
      <c r="CS55" s="1221"/>
      <c r="CT55" s="1221"/>
      <c r="CU55" s="1221"/>
      <c r="CV55" s="1221">
        <v>0</v>
      </c>
      <c r="CW55" s="1221"/>
      <c r="CX55" s="1221"/>
      <c r="CY55" s="1221"/>
      <c r="CZ55" s="1221"/>
      <c r="DA55" s="1221"/>
      <c r="DB55" s="1221"/>
      <c r="DC55" s="1221"/>
    </row>
    <row r="56" spans="1:109" x14ac:dyDescent="0.15">
      <c r="A56" s="355"/>
      <c r="B56" s="250"/>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x14ac:dyDescent="0.15">
      <c r="B57" s="359"/>
      <c r="G57" s="1219"/>
      <c r="H57" s="1219"/>
      <c r="I57" s="1222"/>
      <c r="J57" s="1222"/>
      <c r="K57" s="1226"/>
      <c r="L57" s="1226"/>
      <c r="M57" s="1226"/>
      <c r="N57" s="1226"/>
      <c r="AM57" s="246"/>
      <c r="AN57" s="1225"/>
      <c r="AO57" s="1225"/>
      <c r="AP57" s="1225"/>
      <c r="AQ57" s="1225"/>
      <c r="AR57" s="1225"/>
      <c r="AS57" s="1225"/>
      <c r="AT57" s="1225"/>
      <c r="AU57" s="1225"/>
      <c r="AV57" s="1225"/>
      <c r="AW57" s="1225"/>
      <c r="AX57" s="1225"/>
      <c r="AY57" s="1225"/>
      <c r="AZ57" s="1225"/>
      <c r="BA57" s="1225"/>
      <c r="BB57" s="1224" t="s">
        <v>601</v>
      </c>
      <c r="BC57" s="1224"/>
      <c r="BD57" s="1224"/>
      <c r="BE57" s="1224"/>
      <c r="BF57" s="1224"/>
      <c r="BG57" s="1224"/>
      <c r="BH57" s="1224"/>
      <c r="BI57" s="1224"/>
      <c r="BJ57" s="1224"/>
      <c r="BK57" s="1224"/>
      <c r="BL57" s="1224"/>
      <c r="BM57" s="1224"/>
      <c r="BN57" s="1224"/>
      <c r="BO57" s="1224"/>
      <c r="BP57" s="1221">
        <v>57.7</v>
      </c>
      <c r="BQ57" s="1221"/>
      <c r="BR57" s="1221"/>
      <c r="BS57" s="1221"/>
      <c r="BT57" s="1221"/>
      <c r="BU57" s="1221"/>
      <c r="BV57" s="1221"/>
      <c r="BW57" s="1221"/>
      <c r="BX57" s="1221">
        <v>59.3</v>
      </c>
      <c r="BY57" s="1221"/>
      <c r="BZ57" s="1221"/>
      <c r="CA57" s="1221"/>
      <c r="CB57" s="1221"/>
      <c r="CC57" s="1221"/>
      <c r="CD57" s="1221"/>
      <c r="CE57" s="1221"/>
      <c r="CF57" s="1221">
        <v>60.4</v>
      </c>
      <c r="CG57" s="1221"/>
      <c r="CH57" s="1221"/>
      <c r="CI57" s="1221"/>
      <c r="CJ57" s="1221"/>
      <c r="CK57" s="1221"/>
      <c r="CL57" s="1221"/>
      <c r="CM57" s="1221"/>
      <c r="CN57" s="1221">
        <v>61.1</v>
      </c>
      <c r="CO57" s="1221"/>
      <c r="CP57" s="1221"/>
      <c r="CQ57" s="1221"/>
      <c r="CR57" s="1221"/>
      <c r="CS57" s="1221"/>
      <c r="CT57" s="1221"/>
      <c r="CU57" s="1221"/>
      <c r="CV57" s="1221">
        <v>62.3</v>
      </c>
      <c r="CW57" s="1221"/>
      <c r="CX57" s="1221"/>
      <c r="CY57" s="1221"/>
      <c r="CZ57" s="1221"/>
      <c r="DA57" s="1221"/>
      <c r="DB57" s="1221"/>
      <c r="DC57" s="1221"/>
      <c r="DD57" s="360"/>
      <c r="DE57" s="359"/>
    </row>
    <row r="58" spans="1:109" s="355" customFormat="1" x14ac:dyDescent="0.15">
      <c r="A58" s="246"/>
      <c r="B58" s="359"/>
      <c r="G58" s="1219"/>
      <c r="H58" s="1219"/>
      <c r="I58" s="1222"/>
      <c r="J58" s="1222"/>
      <c r="K58" s="1226"/>
      <c r="L58" s="1226"/>
      <c r="M58" s="1226"/>
      <c r="N58" s="1226"/>
      <c r="AM58" s="246"/>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603</v>
      </c>
    </row>
    <row r="64" spans="1:109" x14ac:dyDescent="0.15">
      <c r="B64" s="250"/>
      <c r="G64" s="354"/>
      <c r="I64" s="366"/>
      <c r="J64" s="366"/>
      <c r="K64" s="366"/>
      <c r="L64" s="366"/>
      <c r="M64" s="366"/>
      <c r="N64" s="367"/>
      <c r="AM64" s="354"/>
      <c r="AN64" s="354" t="s">
        <v>596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27" t="s">
        <v>607</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x14ac:dyDescent="0.15">
      <c r="B66" s="250"/>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x14ac:dyDescent="0.15">
      <c r="B67" s="250"/>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x14ac:dyDescent="0.15">
      <c r="B68" s="250"/>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x14ac:dyDescent="0.15">
      <c r="B69" s="250"/>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597</v>
      </c>
    </row>
    <row r="72" spans="2:107" x14ac:dyDescent="0.15">
      <c r="B72" s="250"/>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557</v>
      </c>
      <c r="BQ72" s="1225"/>
      <c r="BR72" s="1225"/>
      <c r="BS72" s="1225"/>
      <c r="BT72" s="1225"/>
      <c r="BU72" s="1225"/>
      <c r="BV72" s="1225"/>
      <c r="BW72" s="1225"/>
      <c r="BX72" s="1225" t="s">
        <v>558</v>
      </c>
      <c r="BY72" s="1225"/>
      <c r="BZ72" s="1225"/>
      <c r="CA72" s="1225"/>
      <c r="CB72" s="1225"/>
      <c r="CC72" s="1225"/>
      <c r="CD72" s="1225"/>
      <c r="CE72" s="1225"/>
      <c r="CF72" s="1225" t="s">
        <v>559</v>
      </c>
      <c r="CG72" s="1225"/>
      <c r="CH72" s="1225"/>
      <c r="CI72" s="1225"/>
      <c r="CJ72" s="1225"/>
      <c r="CK72" s="1225"/>
      <c r="CL72" s="1225"/>
      <c r="CM72" s="1225"/>
      <c r="CN72" s="1225" t="s">
        <v>560</v>
      </c>
      <c r="CO72" s="1225"/>
      <c r="CP72" s="1225"/>
      <c r="CQ72" s="1225"/>
      <c r="CR72" s="1225"/>
      <c r="CS72" s="1225"/>
      <c r="CT72" s="1225"/>
      <c r="CU72" s="1225"/>
      <c r="CV72" s="1225" t="s">
        <v>561</v>
      </c>
      <c r="CW72" s="1225"/>
      <c r="CX72" s="1225"/>
      <c r="CY72" s="1225"/>
      <c r="CZ72" s="1225"/>
      <c r="DA72" s="1225"/>
      <c r="DB72" s="1225"/>
      <c r="DC72" s="1225"/>
    </row>
    <row r="73" spans="2:107" x14ac:dyDescent="0.15">
      <c r="B73" s="250"/>
      <c r="G73" s="1236"/>
      <c r="H73" s="1236"/>
      <c r="I73" s="1236"/>
      <c r="J73" s="1236"/>
      <c r="K73" s="1220"/>
      <c r="L73" s="1220"/>
      <c r="M73" s="1220"/>
      <c r="N73" s="1220"/>
      <c r="AM73" s="356"/>
      <c r="AN73" s="1224" t="s">
        <v>598</v>
      </c>
      <c r="AO73" s="1224"/>
      <c r="AP73" s="1224"/>
      <c r="AQ73" s="1224"/>
      <c r="AR73" s="1224"/>
      <c r="AS73" s="1224"/>
      <c r="AT73" s="1224"/>
      <c r="AU73" s="1224"/>
      <c r="AV73" s="1224"/>
      <c r="AW73" s="1224"/>
      <c r="AX73" s="1224"/>
      <c r="AY73" s="1224"/>
      <c r="AZ73" s="1224"/>
      <c r="BA73" s="1224"/>
      <c r="BB73" s="1224" t="s">
        <v>600</v>
      </c>
      <c r="BC73" s="1224"/>
      <c r="BD73" s="1224"/>
      <c r="BE73" s="1224"/>
      <c r="BF73" s="1224"/>
      <c r="BG73" s="1224"/>
      <c r="BH73" s="1224"/>
      <c r="BI73" s="1224"/>
      <c r="BJ73" s="1224"/>
      <c r="BK73" s="1224"/>
      <c r="BL73" s="1224"/>
      <c r="BM73" s="1224"/>
      <c r="BN73" s="1224"/>
      <c r="BO73" s="1224"/>
      <c r="BP73" s="1221"/>
      <c r="BQ73" s="1221"/>
      <c r="BR73" s="1221"/>
      <c r="BS73" s="1221"/>
      <c r="BT73" s="1221"/>
      <c r="BU73" s="1221"/>
      <c r="BV73" s="1221"/>
      <c r="BW73" s="1221"/>
      <c r="BX73" s="1221"/>
      <c r="BY73" s="1221"/>
      <c r="BZ73" s="1221"/>
      <c r="CA73" s="1221"/>
      <c r="CB73" s="1221"/>
      <c r="CC73" s="1221"/>
      <c r="CD73" s="1221"/>
      <c r="CE73" s="1221"/>
      <c r="CF73" s="1221"/>
      <c r="CG73" s="1221"/>
      <c r="CH73" s="1221"/>
      <c r="CI73" s="1221"/>
      <c r="CJ73" s="1221"/>
      <c r="CK73" s="1221"/>
      <c r="CL73" s="1221"/>
      <c r="CM73" s="1221"/>
      <c r="CN73" s="1221"/>
      <c r="CO73" s="1221"/>
      <c r="CP73" s="1221"/>
      <c r="CQ73" s="1221"/>
      <c r="CR73" s="1221"/>
      <c r="CS73" s="1221"/>
      <c r="CT73" s="1221"/>
      <c r="CU73" s="1221"/>
      <c r="CV73" s="1221"/>
      <c r="CW73" s="1221"/>
      <c r="CX73" s="1221"/>
      <c r="CY73" s="1221"/>
      <c r="CZ73" s="1221"/>
      <c r="DA73" s="1221"/>
      <c r="DB73" s="1221"/>
      <c r="DC73" s="1221"/>
    </row>
    <row r="74" spans="2:107" x14ac:dyDescent="0.15">
      <c r="B74" s="250"/>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x14ac:dyDescent="0.15">
      <c r="B75" s="250"/>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604</v>
      </c>
      <c r="BC75" s="1224"/>
      <c r="BD75" s="1224"/>
      <c r="BE75" s="1224"/>
      <c r="BF75" s="1224"/>
      <c r="BG75" s="1224"/>
      <c r="BH75" s="1224"/>
      <c r="BI75" s="1224"/>
      <c r="BJ75" s="1224"/>
      <c r="BK75" s="1224"/>
      <c r="BL75" s="1224"/>
      <c r="BM75" s="1224"/>
      <c r="BN75" s="1224"/>
      <c r="BO75" s="1224"/>
      <c r="BP75" s="1221">
        <v>6.9</v>
      </c>
      <c r="BQ75" s="1221"/>
      <c r="BR75" s="1221"/>
      <c r="BS75" s="1221"/>
      <c r="BT75" s="1221"/>
      <c r="BU75" s="1221"/>
      <c r="BV75" s="1221"/>
      <c r="BW75" s="1221"/>
      <c r="BX75" s="1221">
        <v>6.5</v>
      </c>
      <c r="BY75" s="1221"/>
      <c r="BZ75" s="1221"/>
      <c r="CA75" s="1221"/>
      <c r="CB75" s="1221"/>
      <c r="CC75" s="1221"/>
      <c r="CD75" s="1221"/>
      <c r="CE75" s="1221"/>
      <c r="CF75" s="1221">
        <v>6.4</v>
      </c>
      <c r="CG75" s="1221"/>
      <c r="CH75" s="1221"/>
      <c r="CI75" s="1221"/>
      <c r="CJ75" s="1221"/>
      <c r="CK75" s="1221"/>
      <c r="CL75" s="1221"/>
      <c r="CM75" s="1221"/>
      <c r="CN75" s="1221">
        <v>6.2</v>
      </c>
      <c r="CO75" s="1221"/>
      <c r="CP75" s="1221"/>
      <c r="CQ75" s="1221"/>
      <c r="CR75" s="1221"/>
      <c r="CS75" s="1221"/>
      <c r="CT75" s="1221"/>
      <c r="CU75" s="1221"/>
      <c r="CV75" s="1221">
        <v>6.3</v>
      </c>
      <c r="CW75" s="1221"/>
      <c r="CX75" s="1221"/>
      <c r="CY75" s="1221"/>
      <c r="CZ75" s="1221"/>
      <c r="DA75" s="1221"/>
      <c r="DB75" s="1221"/>
      <c r="DC75" s="1221"/>
    </row>
    <row r="76" spans="2:107" x14ac:dyDescent="0.15">
      <c r="B76" s="250"/>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x14ac:dyDescent="0.15">
      <c r="B77" s="250"/>
      <c r="G77" s="1219"/>
      <c r="H77" s="1219"/>
      <c r="I77" s="1219"/>
      <c r="J77" s="1219"/>
      <c r="K77" s="1220"/>
      <c r="L77" s="1220"/>
      <c r="M77" s="1220"/>
      <c r="N77" s="1220"/>
      <c r="AN77" s="1225" t="s">
        <v>602</v>
      </c>
      <c r="AO77" s="1225"/>
      <c r="AP77" s="1225"/>
      <c r="AQ77" s="1225"/>
      <c r="AR77" s="1225"/>
      <c r="AS77" s="1225"/>
      <c r="AT77" s="1225"/>
      <c r="AU77" s="1225"/>
      <c r="AV77" s="1225"/>
      <c r="AW77" s="1225"/>
      <c r="AX77" s="1225"/>
      <c r="AY77" s="1225"/>
      <c r="AZ77" s="1225"/>
      <c r="BA77" s="1225"/>
      <c r="BB77" s="1224" t="s">
        <v>599</v>
      </c>
      <c r="BC77" s="1224"/>
      <c r="BD77" s="1224"/>
      <c r="BE77" s="1224"/>
      <c r="BF77" s="1224"/>
      <c r="BG77" s="1224"/>
      <c r="BH77" s="1224"/>
      <c r="BI77" s="1224"/>
      <c r="BJ77" s="1224"/>
      <c r="BK77" s="1224"/>
      <c r="BL77" s="1224"/>
      <c r="BM77" s="1224"/>
      <c r="BN77" s="1224"/>
      <c r="BO77" s="1224"/>
      <c r="BP77" s="1221">
        <v>0</v>
      </c>
      <c r="BQ77" s="1221"/>
      <c r="BR77" s="1221"/>
      <c r="BS77" s="1221"/>
      <c r="BT77" s="1221"/>
      <c r="BU77" s="1221"/>
      <c r="BV77" s="1221"/>
      <c r="BW77" s="1221"/>
      <c r="BX77" s="1221">
        <v>0</v>
      </c>
      <c r="BY77" s="1221"/>
      <c r="BZ77" s="1221"/>
      <c r="CA77" s="1221"/>
      <c r="CB77" s="1221"/>
      <c r="CC77" s="1221"/>
      <c r="CD77" s="1221"/>
      <c r="CE77" s="1221"/>
      <c r="CF77" s="1221">
        <v>0</v>
      </c>
      <c r="CG77" s="1221"/>
      <c r="CH77" s="1221"/>
      <c r="CI77" s="1221"/>
      <c r="CJ77" s="1221"/>
      <c r="CK77" s="1221"/>
      <c r="CL77" s="1221"/>
      <c r="CM77" s="1221"/>
      <c r="CN77" s="1221">
        <v>0</v>
      </c>
      <c r="CO77" s="1221"/>
      <c r="CP77" s="1221"/>
      <c r="CQ77" s="1221"/>
      <c r="CR77" s="1221"/>
      <c r="CS77" s="1221"/>
      <c r="CT77" s="1221"/>
      <c r="CU77" s="1221"/>
      <c r="CV77" s="1221">
        <v>0</v>
      </c>
      <c r="CW77" s="1221"/>
      <c r="CX77" s="1221"/>
      <c r="CY77" s="1221"/>
      <c r="CZ77" s="1221"/>
      <c r="DA77" s="1221"/>
      <c r="DB77" s="1221"/>
      <c r="DC77" s="1221"/>
    </row>
    <row r="78" spans="2:107" x14ac:dyDescent="0.15">
      <c r="B78" s="250"/>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x14ac:dyDescent="0.15">
      <c r="B79" s="250"/>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604</v>
      </c>
      <c r="BC79" s="1224"/>
      <c r="BD79" s="1224"/>
      <c r="BE79" s="1224"/>
      <c r="BF79" s="1224"/>
      <c r="BG79" s="1224"/>
      <c r="BH79" s="1224"/>
      <c r="BI79" s="1224"/>
      <c r="BJ79" s="1224"/>
      <c r="BK79" s="1224"/>
      <c r="BL79" s="1224"/>
      <c r="BM79" s="1224"/>
      <c r="BN79" s="1224"/>
      <c r="BO79" s="1224"/>
      <c r="BP79" s="1221">
        <v>7.1</v>
      </c>
      <c r="BQ79" s="1221"/>
      <c r="BR79" s="1221"/>
      <c r="BS79" s="1221"/>
      <c r="BT79" s="1221"/>
      <c r="BU79" s="1221"/>
      <c r="BV79" s="1221"/>
      <c r="BW79" s="1221"/>
      <c r="BX79" s="1221">
        <v>7.1</v>
      </c>
      <c r="BY79" s="1221"/>
      <c r="BZ79" s="1221"/>
      <c r="CA79" s="1221"/>
      <c r="CB79" s="1221"/>
      <c r="CC79" s="1221"/>
      <c r="CD79" s="1221"/>
      <c r="CE79" s="1221"/>
      <c r="CF79" s="1221">
        <v>7.3</v>
      </c>
      <c r="CG79" s="1221"/>
      <c r="CH79" s="1221"/>
      <c r="CI79" s="1221"/>
      <c r="CJ79" s="1221"/>
      <c r="CK79" s="1221"/>
      <c r="CL79" s="1221"/>
      <c r="CM79" s="1221"/>
      <c r="CN79" s="1221">
        <v>7.4</v>
      </c>
      <c r="CO79" s="1221"/>
      <c r="CP79" s="1221"/>
      <c r="CQ79" s="1221"/>
      <c r="CR79" s="1221"/>
      <c r="CS79" s="1221"/>
      <c r="CT79" s="1221"/>
      <c r="CU79" s="1221"/>
      <c r="CV79" s="1221">
        <v>7.5</v>
      </c>
      <c r="CW79" s="1221"/>
      <c r="CX79" s="1221"/>
      <c r="CY79" s="1221"/>
      <c r="CZ79" s="1221"/>
      <c r="DA79" s="1221"/>
      <c r="DB79" s="1221"/>
      <c r="DC79" s="1221"/>
    </row>
    <row r="80" spans="2:107" x14ac:dyDescent="0.15">
      <c r="B80" s="250"/>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jG2XWPN2CMnlxWkdC4qrJ32m416IiBBhbJtgVHa2Pglwx+LleNXKbjzvJnPmRSOCMU2W7frLIMDnzGbZ7K/Jhw==" saltValue="by87+WH0TIF6vddhfNoVw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Normal="100" zoomScaleSheetLayoutView="70" workbookViewId="0">
      <selection activeCell="BI113" sqref="BI11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605</v>
      </c>
    </row>
  </sheetData>
  <sheetProtection algorithmName="SHA-512" hashValue="yrjWhQyHtN6o6rJYsFNglQM1UQj7F6uIUhsBdEDqjMADOQSFc1W4kB5lnby4vt6EGFYcM77r4a36k6jZWrFhpw==" saltValue="URrqB6FlVKumCQKo3Xe/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election activeCell="BI112" sqref="BI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504</v>
      </c>
    </row>
  </sheetData>
  <sheetProtection algorithmName="SHA-512" hashValue="8Am4QIINVQzOf14X+OFChQLgS2LoQhUUeIbVjCrUJ4UmnR0ncsUDQAzrA02CJ59rYX8zp2wyMO5OiW4d33M0HQ==" saltValue="IlF3NKIz0q2w5ZGOFbX8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554</v>
      </c>
      <c r="G2" s="146"/>
      <c r="H2" s="147"/>
    </row>
    <row r="3" spans="1:8" x14ac:dyDescent="0.15">
      <c r="A3" s="143" t="s">
        <v>547</v>
      </c>
      <c r="B3" s="148"/>
      <c r="C3" s="149"/>
      <c r="D3" s="150">
        <v>101478</v>
      </c>
      <c r="E3" s="151"/>
      <c r="F3" s="152">
        <v>291173</v>
      </c>
      <c r="G3" s="153"/>
      <c r="H3" s="154"/>
    </row>
    <row r="4" spans="1:8" x14ac:dyDescent="0.15">
      <c r="A4" s="155"/>
      <c r="B4" s="156"/>
      <c r="C4" s="157"/>
      <c r="D4" s="158">
        <v>54012</v>
      </c>
      <c r="E4" s="159"/>
      <c r="F4" s="160">
        <v>119071</v>
      </c>
      <c r="G4" s="161"/>
      <c r="H4" s="162"/>
    </row>
    <row r="5" spans="1:8" x14ac:dyDescent="0.15">
      <c r="A5" s="143" t="s">
        <v>549</v>
      </c>
      <c r="B5" s="148"/>
      <c r="C5" s="149"/>
      <c r="D5" s="150">
        <v>101475</v>
      </c>
      <c r="E5" s="151"/>
      <c r="F5" s="152">
        <v>271581</v>
      </c>
      <c r="G5" s="153"/>
      <c r="H5" s="154"/>
    </row>
    <row r="6" spans="1:8" x14ac:dyDescent="0.15">
      <c r="A6" s="155"/>
      <c r="B6" s="156"/>
      <c r="C6" s="157"/>
      <c r="D6" s="158">
        <v>69243</v>
      </c>
      <c r="E6" s="159"/>
      <c r="F6" s="160">
        <v>117844</v>
      </c>
      <c r="G6" s="161"/>
      <c r="H6" s="162"/>
    </row>
    <row r="7" spans="1:8" x14ac:dyDescent="0.15">
      <c r="A7" s="143" t="s">
        <v>550</v>
      </c>
      <c r="B7" s="148"/>
      <c r="C7" s="149"/>
      <c r="D7" s="150">
        <v>133815</v>
      </c>
      <c r="E7" s="151"/>
      <c r="F7" s="152">
        <v>268375</v>
      </c>
      <c r="G7" s="153"/>
      <c r="H7" s="154"/>
    </row>
    <row r="8" spans="1:8" x14ac:dyDescent="0.15">
      <c r="A8" s="155"/>
      <c r="B8" s="156"/>
      <c r="C8" s="157"/>
      <c r="D8" s="158">
        <v>78882</v>
      </c>
      <c r="E8" s="159"/>
      <c r="F8" s="160">
        <v>119602</v>
      </c>
      <c r="G8" s="161"/>
      <c r="H8" s="162"/>
    </row>
    <row r="9" spans="1:8" x14ac:dyDescent="0.15">
      <c r="A9" s="143" t="s">
        <v>551</v>
      </c>
      <c r="B9" s="148"/>
      <c r="C9" s="149"/>
      <c r="D9" s="150">
        <v>125875</v>
      </c>
      <c r="E9" s="151"/>
      <c r="F9" s="152">
        <v>301035</v>
      </c>
      <c r="G9" s="153"/>
      <c r="H9" s="154"/>
    </row>
    <row r="10" spans="1:8" x14ac:dyDescent="0.15">
      <c r="A10" s="155"/>
      <c r="B10" s="156"/>
      <c r="C10" s="157"/>
      <c r="D10" s="158">
        <v>94502</v>
      </c>
      <c r="E10" s="159"/>
      <c r="F10" s="160">
        <v>154376</v>
      </c>
      <c r="G10" s="161"/>
      <c r="H10" s="162"/>
    </row>
    <row r="11" spans="1:8" x14ac:dyDescent="0.15">
      <c r="A11" s="143" t="s">
        <v>552</v>
      </c>
      <c r="B11" s="148"/>
      <c r="C11" s="149"/>
      <c r="D11" s="150">
        <v>119012</v>
      </c>
      <c r="E11" s="151"/>
      <c r="F11" s="152">
        <v>277467</v>
      </c>
      <c r="G11" s="153"/>
      <c r="H11" s="154"/>
    </row>
    <row r="12" spans="1:8" x14ac:dyDescent="0.15">
      <c r="A12" s="155"/>
      <c r="B12" s="156"/>
      <c r="C12" s="163"/>
      <c r="D12" s="158">
        <v>96106</v>
      </c>
      <c r="E12" s="159"/>
      <c r="F12" s="160">
        <v>128378</v>
      </c>
      <c r="G12" s="161"/>
      <c r="H12" s="162"/>
    </row>
    <row r="13" spans="1:8" x14ac:dyDescent="0.15">
      <c r="A13" s="143"/>
      <c r="B13" s="148"/>
      <c r="C13" s="149"/>
      <c r="D13" s="150">
        <v>116331</v>
      </c>
      <c r="E13" s="151"/>
      <c r="F13" s="152">
        <v>281926</v>
      </c>
      <c r="G13" s="164"/>
      <c r="H13" s="154"/>
    </row>
    <row r="14" spans="1:8" x14ac:dyDescent="0.15">
      <c r="A14" s="155"/>
      <c r="B14" s="156"/>
      <c r="C14" s="157"/>
      <c r="D14" s="158">
        <v>78549</v>
      </c>
      <c r="E14" s="159"/>
      <c r="F14" s="160">
        <v>127854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9.9</v>
      </c>
      <c r="C19" s="165">
        <f>ROUND(VALUE(SUBSTITUTE(実質収支比率等に係る経年分析!G$48,"▲","-")),2)</f>
        <v>8.4600000000000009</v>
      </c>
      <c r="D19" s="165">
        <f>ROUND(VALUE(SUBSTITUTE(実質収支比率等に係る経年分析!H$48,"▲","-")),2)</f>
        <v>14.29</v>
      </c>
      <c r="E19" s="165">
        <f>ROUND(VALUE(SUBSTITUTE(実質収支比率等に係る経年分析!I$48,"▲","-")),2)</f>
        <v>15.08</v>
      </c>
      <c r="F19" s="165">
        <f>ROUND(VALUE(SUBSTITUTE(実質収支比率等に係る経年分析!J$48,"▲","-")),2)</f>
        <v>19.239999999999998</v>
      </c>
    </row>
    <row r="20" spans="1:11" x14ac:dyDescent="0.15">
      <c r="A20" s="165" t="s">
        <v>54</v>
      </c>
      <c r="B20" s="165">
        <f>ROUND(VALUE(SUBSTITUTE(実質収支比率等に係る経年分析!F$47,"▲","-")),2)</f>
        <v>89.9</v>
      </c>
      <c r="C20" s="165">
        <f>ROUND(VALUE(SUBSTITUTE(実質収支比率等に係る経年分析!G$47,"▲","-")),2)</f>
        <v>94.48</v>
      </c>
      <c r="D20" s="165">
        <f>ROUND(VALUE(SUBSTITUTE(実質収支比率等に係る経年分析!H$47,"▲","-")),2)</f>
        <v>91.53</v>
      </c>
      <c r="E20" s="165">
        <f>ROUND(VALUE(SUBSTITUTE(実質収支比率等に係る経年分析!I$47,"▲","-")),2)</f>
        <v>77.56</v>
      </c>
      <c r="F20" s="165">
        <f>ROUND(VALUE(SUBSTITUTE(実質収支比率等に係る経年分析!J$47,"▲","-")),2)</f>
        <v>67.37</v>
      </c>
    </row>
    <row r="21" spans="1:11" x14ac:dyDescent="0.15">
      <c r="A21" s="165" t="s">
        <v>55</v>
      </c>
      <c r="B21" s="165">
        <f>IF(ISNUMBER(VALUE(SUBSTITUTE(実質収支比率等に係る経年分析!F$49,"▲","-"))),ROUND(VALUE(SUBSTITUTE(実質収支比率等に係る経年分析!F$49,"▲","-")),2),NA())</f>
        <v>2.67</v>
      </c>
      <c r="C21" s="165">
        <f>IF(ISNUMBER(VALUE(SUBSTITUTE(実質収支比率等に係る経年分析!G$49,"▲","-"))),ROUND(VALUE(SUBSTITUTE(実質収支比率等に係る経年分析!G$49,"▲","-")),2),NA())</f>
        <v>1.45</v>
      </c>
      <c r="D21" s="165">
        <f>IF(ISNUMBER(VALUE(SUBSTITUTE(実質収支比率等に係る経年分析!H$49,"▲","-"))),ROUND(VALUE(SUBSTITUTE(実質収支比率等に係る経年分析!H$49,"▲","-")),2),NA())</f>
        <v>2.95</v>
      </c>
      <c r="E21" s="165">
        <f>IF(ISNUMBER(VALUE(SUBSTITUTE(実質収支比率等に係る経年分析!I$49,"▲","-"))),ROUND(VALUE(SUBSTITUTE(実質収支比率等に係る経年分析!I$49,"▲","-")),2),NA())</f>
        <v>-6.65</v>
      </c>
      <c r="F21" s="165">
        <f>IF(ISNUMBER(VALUE(SUBSTITUTE(実質収支比率等に係る経年分析!J$49,"▲","-"))),ROUND(VALUE(SUBSTITUTE(実質収支比率等に係る経年分析!J$49,"▲","-")),2),NA())</f>
        <v>0.87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小海町後期高齢者医療特別会計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小海町介護保険事業特別会計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0.82</v>
      </c>
    </row>
    <row r="34" spans="1:16" x14ac:dyDescent="0.15">
      <c r="A34" s="166" t="str">
        <f>IF(連結実質赤字比率に係る赤字・黒字の構成分析!C$36="",NA(),連結実質赤字比率に係る赤字・黒字の構成分析!C$36)</f>
        <v>小海町国民健康保険事業特別会計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2.25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1.68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0.89</v>
      </c>
    </row>
    <row r="35" spans="1:16" x14ac:dyDescent="0.15">
      <c r="A35" s="166" t="str">
        <f>IF(連結実質赤字比率に係る赤字・黒字の構成分析!C$35="",NA(),連結実質赤字比率に係る赤字・黒字の構成分析!C$35)</f>
        <v>小海町水道事業特別会計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3.72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4.4000000000000004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4.58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5.19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5.57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9.89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8.4499999999999993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14.29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15.08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19.23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425</v>
      </c>
      <c r="E42" s="167"/>
      <c r="F42" s="167"/>
      <c r="G42" s="167">
        <f>'実質公債費比率（分子）の構造'!L$52</f>
        <v>385</v>
      </c>
      <c r="H42" s="167"/>
      <c r="I42" s="167"/>
      <c r="J42" s="167">
        <f>'実質公債費比率（分子）の構造'!M$52</f>
        <v>375</v>
      </c>
      <c r="K42" s="167"/>
      <c r="L42" s="167"/>
      <c r="M42" s="167">
        <f>'実質公債費比率（分子）の構造'!N$52</f>
        <v>373</v>
      </c>
      <c r="N42" s="167"/>
      <c r="O42" s="167"/>
      <c r="P42" s="167">
        <f>'実質公債費比率（分子）の構造'!O$52</f>
        <v>372</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49</v>
      </c>
      <c r="C45" s="167"/>
      <c r="D45" s="167"/>
      <c r="E45" s="167">
        <f>'実質公債費比率（分子）の構造'!L$49</f>
        <v>42</v>
      </c>
      <c r="F45" s="167"/>
      <c r="G45" s="167"/>
      <c r="H45" s="167">
        <f>'実質公債費比率（分子）の構造'!M$49</f>
        <v>38</v>
      </c>
      <c r="I45" s="167"/>
      <c r="J45" s="167"/>
      <c r="K45" s="167">
        <f>'実質公債費比率（分子）の構造'!N$49</f>
        <v>37</v>
      </c>
      <c r="L45" s="167"/>
      <c r="M45" s="167"/>
      <c r="N45" s="167">
        <f>'実質公債費比率（分子）の構造'!O$49</f>
        <v>32</v>
      </c>
      <c r="O45" s="167"/>
      <c r="P45" s="167"/>
    </row>
    <row r="46" spans="1:16" x14ac:dyDescent="0.15">
      <c r="A46" s="167" t="s">
        <v>66</v>
      </c>
      <c r="B46" s="167">
        <f>'実質公債費比率（分子）の構造'!K$48</f>
        <v>7</v>
      </c>
      <c r="C46" s="167"/>
      <c r="D46" s="167"/>
      <c r="E46" s="167">
        <f>'実質公債費比率（分子）の構造'!L$48</f>
        <v>7</v>
      </c>
      <c r="F46" s="167"/>
      <c r="G46" s="167"/>
      <c r="H46" s="167">
        <f>'実質公債費比率（分子）の構造'!M$48</f>
        <v>6</v>
      </c>
      <c r="I46" s="167"/>
      <c r="J46" s="167"/>
      <c r="K46" s="167">
        <f>'実質公債費比率（分子）の構造'!N$48</f>
        <v>7</v>
      </c>
      <c r="L46" s="167"/>
      <c r="M46" s="167"/>
      <c r="N46" s="167">
        <f>'実質公債費比率（分子）の構造'!O$48</f>
        <v>6</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504</v>
      </c>
      <c r="C49" s="167"/>
      <c r="D49" s="167"/>
      <c r="E49" s="167">
        <f>'実質公債費比率（分子）の構造'!L$45</f>
        <v>457</v>
      </c>
      <c r="F49" s="167"/>
      <c r="G49" s="167"/>
      <c r="H49" s="167">
        <f>'実質公債費比率（分子）の構造'!M$45</f>
        <v>459</v>
      </c>
      <c r="I49" s="167"/>
      <c r="J49" s="167"/>
      <c r="K49" s="167">
        <f>'実質公債費比率（分子）の構造'!N$45</f>
        <v>461</v>
      </c>
      <c r="L49" s="167"/>
      <c r="M49" s="167"/>
      <c r="N49" s="167">
        <f>'実質公債費比率（分子）の構造'!O$45</f>
        <v>485</v>
      </c>
      <c r="O49" s="167"/>
      <c r="P49" s="167"/>
    </row>
    <row r="50" spans="1:16" x14ac:dyDescent="0.15">
      <c r="A50" s="167" t="s">
        <v>70</v>
      </c>
      <c r="B50" s="167" t="e">
        <f>NA()</f>
        <v>#N/A</v>
      </c>
      <c r="C50" s="167">
        <f>IF(ISNUMBER('実質公債費比率（分子）の構造'!K$53),'実質公債費比率（分子）の構造'!K$53,NA())</f>
        <v>135</v>
      </c>
      <c r="D50" s="167" t="e">
        <f>NA()</f>
        <v>#N/A</v>
      </c>
      <c r="E50" s="167" t="e">
        <f>NA()</f>
        <v>#N/A</v>
      </c>
      <c r="F50" s="167">
        <f>IF(ISNUMBER('実質公債費比率（分子）の構造'!L$53),'実質公債費比率（分子）の構造'!L$53,NA())</f>
        <v>121</v>
      </c>
      <c r="G50" s="167" t="e">
        <f>NA()</f>
        <v>#N/A</v>
      </c>
      <c r="H50" s="167" t="e">
        <f>NA()</f>
        <v>#N/A</v>
      </c>
      <c r="I50" s="167">
        <f>IF(ISNUMBER('実質公債費比率（分子）の構造'!M$53),'実質公債費比率（分子）の構造'!M$53,NA())</f>
        <v>128</v>
      </c>
      <c r="J50" s="167" t="e">
        <f>NA()</f>
        <v>#N/A</v>
      </c>
      <c r="K50" s="167" t="e">
        <f>NA()</f>
        <v>#N/A</v>
      </c>
      <c r="L50" s="167">
        <f>IF(ISNUMBER('実質公債費比率（分子）の構造'!N$53),'実質公債費比率（分子）の構造'!N$53,NA())</f>
        <v>132</v>
      </c>
      <c r="M50" s="167" t="e">
        <f>NA()</f>
        <v>#N/A</v>
      </c>
      <c r="N50" s="167" t="e">
        <f>NA()</f>
        <v>#N/A</v>
      </c>
      <c r="O50" s="167">
        <f>IF(ISNUMBER('実質公債費比率（分子）の構造'!O$53),'実質公債費比率（分子）の構造'!O$53,NA())</f>
        <v>151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3406</v>
      </c>
      <c r="E56" s="166"/>
      <c r="F56" s="166"/>
      <c r="G56" s="166">
        <f>'将来負担比率（分子）の構造'!J$52</f>
        <v>3343</v>
      </c>
      <c r="H56" s="166"/>
      <c r="I56" s="166"/>
      <c r="J56" s="166">
        <f>'将来負担比率（分子）の構造'!K$52</f>
        <v>3344</v>
      </c>
      <c r="K56" s="166"/>
      <c r="L56" s="166"/>
      <c r="M56" s="166">
        <f>'将来負担比率（分子）の構造'!L$52</f>
        <v>2959</v>
      </c>
      <c r="N56" s="166"/>
      <c r="O56" s="166"/>
      <c r="P56" s="166">
        <f>'将来負担比率（分子）の構造'!M$52</f>
        <v>2823</v>
      </c>
    </row>
    <row r="57" spans="1:16" x14ac:dyDescent="0.15">
      <c r="A57" s="166" t="s">
        <v>41</v>
      </c>
      <c r="B57" s="166"/>
      <c r="C57" s="166"/>
      <c r="D57" s="166">
        <f>'将来負担比率（分子）の構造'!I$51</f>
        <v>13</v>
      </c>
      <c r="E57" s="166"/>
      <c r="F57" s="166"/>
      <c r="G57" s="166">
        <f>'将来負担比率（分子）の構造'!J$51</f>
        <v>10</v>
      </c>
      <c r="H57" s="166"/>
      <c r="I57" s="166"/>
      <c r="J57" s="166">
        <f>'将来負担比率（分子）の構造'!K$51</f>
        <v>7</v>
      </c>
      <c r="K57" s="166"/>
      <c r="L57" s="166"/>
      <c r="M57" s="166" t="str">
        <f>'将来負担比率（分子）の構造'!L$51</f>
        <v>-</v>
      </c>
      <c r="N57" s="166"/>
      <c r="O57" s="166"/>
      <c r="P57" s="166" t="str">
        <f>'将来負担比率（分子）の構造'!M$51</f>
        <v>-</v>
      </c>
    </row>
    <row r="58" spans="1:16" x14ac:dyDescent="0.15">
      <c r="A58" s="166" t="s">
        <v>40</v>
      </c>
      <c r="B58" s="166"/>
      <c r="C58" s="166"/>
      <c r="D58" s="166">
        <f>'将来負担比率（分子）の構造'!I$50</f>
        <v>3503</v>
      </c>
      <c r="E58" s="166"/>
      <c r="F58" s="166"/>
      <c r="G58" s="166">
        <f>'将来負担比率（分子）の構造'!J$50</f>
        <v>3463</v>
      </c>
      <c r="H58" s="166"/>
      <c r="I58" s="166"/>
      <c r="J58" s="166">
        <f>'将来負担比率（分子）の構造'!K$50</f>
        <v>3398</v>
      </c>
      <c r="K58" s="166"/>
      <c r="L58" s="166"/>
      <c r="M58" s="166">
        <f>'将来負担比率（分子）の構造'!L$50</f>
        <v>3295</v>
      </c>
      <c r="N58" s="166"/>
      <c r="O58" s="166"/>
      <c r="P58" s="166">
        <f>'将来負担比率（分子）の構造'!M$50</f>
        <v>3285</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666</v>
      </c>
      <c r="C62" s="166"/>
      <c r="D62" s="166"/>
      <c r="E62" s="166">
        <f>'将来負担比率（分子）の構造'!J$45</f>
        <v>659</v>
      </c>
      <c r="F62" s="166"/>
      <c r="G62" s="166"/>
      <c r="H62" s="166">
        <f>'将来負担比率（分子）の構造'!K$45</f>
        <v>649</v>
      </c>
      <c r="I62" s="166"/>
      <c r="J62" s="166"/>
      <c r="K62" s="166">
        <f>'将来負担比率（分子）の構造'!L$45</f>
        <v>681</v>
      </c>
      <c r="L62" s="166"/>
      <c r="M62" s="166"/>
      <c r="N62" s="166">
        <f>'将来負担比率（分子）の構造'!M$45</f>
        <v>670</v>
      </c>
      <c r="O62" s="166"/>
      <c r="P62" s="166"/>
    </row>
    <row r="63" spans="1:16" x14ac:dyDescent="0.15">
      <c r="A63" s="166" t="s">
        <v>33</v>
      </c>
      <c r="B63" s="166">
        <f>'将来負担比率（分子）の構造'!I$44</f>
        <v>810</v>
      </c>
      <c r="C63" s="166"/>
      <c r="D63" s="166"/>
      <c r="E63" s="166">
        <f>'将来負担比率（分子）の構造'!J$44</f>
        <v>747</v>
      </c>
      <c r="F63" s="166"/>
      <c r="G63" s="166"/>
      <c r="H63" s="166">
        <f>'将来負担比率（分子）の構造'!K$44</f>
        <v>675</v>
      </c>
      <c r="I63" s="166"/>
      <c r="J63" s="166"/>
      <c r="K63" s="166">
        <f>'将来負担比率（分子）の構造'!L$44</f>
        <v>623</v>
      </c>
      <c r="L63" s="166"/>
      <c r="M63" s="166"/>
      <c r="N63" s="166">
        <f>'将来負担比率（分子）の構造'!M$44</f>
        <v>551</v>
      </c>
      <c r="O63" s="166"/>
      <c r="P63" s="166"/>
    </row>
    <row r="64" spans="1:16" x14ac:dyDescent="0.15">
      <c r="A64" s="166" t="s">
        <v>32</v>
      </c>
      <c r="B64" s="166">
        <f>'将来負担比率（分子）の構造'!I$43</f>
        <v>57</v>
      </c>
      <c r="C64" s="166"/>
      <c r="D64" s="166"/>
      <c r="E64" s="166">
        <f>'将来負担比率（分子）の構造'!J$43</f>
        <v>52</v>
      </c>
      <c r="F64" s="166"/>
      <c r="G64" s="166"/>
      <c r="H64" s="166">
        <f>'将来負担比率（分子）の構造'!K$43</f>
        <v>47</v>
      </c>
      <c r="I64" s="166"/>
      <c r="J64" s="166"/>
      <c r="K64" s="166">
        <f>'将来負担比率（分子）の構造'!L$43</f>
        <v>45</v>
      </c>
      <c r="L64" s="166"/>
      <c r="M64" s="166"/>
      <c r="N64" s="166">
        <f>'将来負担比率（分子）の構造'!M$43</f>
        <v>40</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4375</v>
      </c>
      <c r="C66" s="166"/>
      <c r="D66" s="166"/>
      <c r="E66" s="166">
        <f>'将来負担比率（分子）の構造'!J$41</f>
        <v>4273</v>
      </c>
      <c r="F66" s="166"/>
      <c r="G66" s="166"/>
      <c r="H66" s="166">
        <f>'将来負担比率（分子）の構造'!K$41</f>
        <v>4205</v>
      </c>
      <c r="I66" s="166"/>
      <c r="J66" s="166"/>
      <c r="K66" s="166">
        <f>'将来負担比率（分子）の構造'!L$41</f>
        <v>4075</v>
      </c>
      <c r="L66" s="166"/>
      <c r="M66" s="166"/>
      <c r="N66" s="166">
        <f>'将来負担比率（分子）の構造'!M$41</f>
        <v>3954</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2147</v>
      </c>
      <c r="C72" s="170">
        <f>基金残高に係る経年分析!G55</f>
        <v>1939</v>
      </c>
      <c r="D72" s="170">
        <f>基金残高に係る経年分析!H55</f>
        <v>1820</v>
      </c>
    </row>
    <row r="73" spans="1:16" x14ac:dyDescent="0.15">
      <c r="A73" s="169" t="s">
        <v>77</v>
      </c>
      <c r="B73" s="170">
        <f>基金残高に係る経年分析!F56</f>
        <v>179</v>
      </c>
      <c r="C73" s="170">
        <f>基金残高に係る経年分析!G56</f>
        <v>208</v>
      </c>
      <c r="D73" s="170">
        <f>基金残高に係る経年分析!H56</f>
        <v>224</v>
      </c>
    </row>
    <row r="74" spans="1:16" x14ac:dyDescent="0.15">
      <c r="A74" s="169" t="s">
        <v>78</v>
      </c>
      <c r="B74" s="170">
        <f>基金残高に係る経年分析!F57</f>
        <v>830</v>
      </c>
      <c r="C74" s="170">
        <f>基金残高に係る経年分析!G57</f>
        <v>905</v>
      </c>
      <c r="D74" s="170">
        <f>基金残高に係る経年分析!H57</f>
        <v>1039</v>
      </c>
    </row>
  </sheetData>
  <sheetProtection algorithmName="SHA-512" hashValue="Ln/DNwax4WKQrxODqfdtLch9YwxERjPmkuc3yROH8z8rPoPopR2ZhN/0h6XJcdZvQEvQIyZJGZL15SNxpmnVjA==" saltValue="5VS1CmBALCBnUqh6CrJ0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3" customWidth="1"/>
    <col min="2" max="2" width="2.375" style="343" customWidth="1"/>
    <col min="3" max="16" width="2.625" style="343" customWidth="1"/>
    <col min="17" max="17" width="2.375" style="343" customWidth="1"/>
    <col min="18" max="95" width="1.625" style="343" customWidth="1"/>
    <col min="96" max="133" width="1.625" style="211" customWidth="1"/>
    <col min="134" max="143" width="1.625" style="343" customWidth="1"/>
    <col min="144" max="16384" width="0" style="343"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217</v>
      </c>
      <c r="DI1" s="613"/>
      <c r="DJ1" s="613"/>
      <c r="DK1" s="613"/>
      <c r="DL1" s="613"/>
      <c r="DM1" s="613"/>
      <c r="DN1" s="614"/>
      <c r="DO1" s="343"/>
      <c r="DP1" s="612" t="s">
        <v>218</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5" t="s">
        <v>219</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220</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221</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222</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223</v>
      </c>
      <c r="S4" s="616"/>
      <c r="T4" s="616"/>
      <c r="U4" s="616"/>
      <c r="V4" s="616"/>
      <c r="W4" s="616"/>
      <c r="X4" s="616"/>
      <c r="Y4" s="617"/>
      <c r="Z4" s="615" t="s">
        <v>224</v>
      </c>
      <c r="AA4" s="616"/>
      <c r="AB4" s="616"/>
      <c r="AC4" s="617"/>
      <c r="AD4" s="615" t="s">
        <v>225</v>
      </c>
      <c r="AE4" s="616"/>
      <c r="AF4" s="616"/>
      <c r="AG4" s="616"/>
      <c r="AH4" s="616"/>
      <c r="AI4" s="616"/>
      <c r="AJ4" s="616"/>
      <c r="AK4" s="617"/>
      <c r="AL4" s="615" t="s">
        <v>224</v>
      </c>
      <c r="AM4" s="616"/>
      <c r="AN4" s="616"/>
      <c r="AO4" s="617"/>
      <c r="AP4" s="618" t="s">
        <v>226</v>
      </c>
      <c r="AQ4" s="618"/>
      <c r="AR4" s="618"/>
      <c r="AS4" s="618"/>
      <c r="AT4" s="618"/>
      <c r="AU4" s="618"/>
      <c r="AV4" s="618"/>
      <c r="AW4" s="618"/>
      <c r="AX4" s="618"/>
      <c r="AY4" s="618"/>
      <c r="AZ4" s="618"/>
      <c r="BA4" s="618"/>
      <c r="BB4" s="618"/>
      <c r="BC4" s="618"/>
      <c r="BD4" s="618"/>
      <c r="BE4" s="618"/>
      <c r="BF4" s="618"/>
      <c r="BG4" s="618" t="s">
        <v>227</v>
      </c>
      <c r="BH4" s="618"/>
      <c r="BI4" s="618"/>
      <c r="BJ4" s="618"/>
      <c r="BK4" s="618"/>
      <c r="BL4" s="618"/>
      <c r="BM4" s="618"/>
      <c r="BN4" s="618"/>
      <c r="BO4" s="618" t="s">
        <v>224</v>
      </c>
      <c r="BP4" s="618"/>
      <c r="BQ4" s="618"/>
      <c r="BR4" s="618"/>
      <c r="BS4" s="618" t="s">
        <v>228</v>
      </c>
      <c r="BT4" s="618"/>
      <c r="BU4" s="618"/>
      <c r="BV4" s="618"/>
      <c r="BW4" s="618"/>
      <c r="BX4" s="618"/>
      <c r="BY4" s="618"/>
      <c r="BZ4" s="618"/>
      <c r="CA4" s="618"/>
      <c r="CB4" s="618"/>
      <c r="CD4" s="615" t="s">
        <v>229</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230</v>
      </c>
      <c r="C5" s="620"/>
      <c r="D5" s="620"/>
      <c r="E5" s="620"/>
      <c r="F5" s="620"/>
      <c r="G5" s="620"/>
      <c r="H5" s="620"/>
      <c r="I5" s="620"/>
      <c r="J5" s="620"/>
      <c r="K5" s="620"/>
      <c r="L5" s="620"/>
      <c r="M5" s="620"/>
      <c r="N5" s="620"/>
      <c r="O5" s="620"/>
      <c r="P5" s="620"/>
      <c r="Q5" s="621"/>
      <c r="R5" s="622">
        <v>590529</v>
      </c>
      <c r="S5" s="623"/>
      <c r="T5" s="623"/>
      <c r="U5" s="623"/>
      <c r="V5" s="623"/>
      <c r="W5" s="623"/>
      <c r="X5" s="623"/>
      <c r="Y5" s="624"/>
      <c r="Z5" s="625">
        <v>11.6</v>
      </c>
      <c r="AA5" s="625"/>
      <c r="AB5" s="625"/>
      <c r="AC5" s="625"/>
      <c r="AD5" s="626">
        <v>590529</v>
      </c>
      <c r="AE5" s="626"/>
      <c r="AF5" s="626"/>
      <c r="AG5" s="626"/>
      <c r="AH5" s="626"/>
      <c r="AI5" s="626"/>
      <c r="AJ5" s="626"/>
      <c r="AK5" s="626"/>
      <c r="AL5" s="627">
        <v>22.1</v>
      </c>
      <c r="AM5" s="628"/>
      <c r="AN5" s="628"/>
      <c r="AO5" s="629"/>
      <c r="AP5" s="619" t="s">
        <v>231</v>
      </c>
      <c r="AQ5" s="620"/>
      <c r="AR5" s="620"/>
      <c r="AS5" s="620"/>
      <c r="AT5" s="620"/>
      <c r="AU5" s="620"/>
      <c r="AV5" s="620"/>
      <c r="AW5" s="620"/>
      <c r="AX5" s="620"/>
      <c r="AY5" s="620"/>
      <c r="AZ5" s="620"/>
      <c r="BA5" s="620"/>
      <c r="BB5" s="620"/>
      <c r="BC5" s="620"/>
      <c r="BD5" s="620"/>
      <c r="BE5" s="620"/>
      <c r="BF5" s="621"/>
      <c r="BG5" s="633">
        <v>580804</v>
      </c>
      <c r="BH5" s="634"/>
      <c r="BI5" s="634"/>
      <c r="BJ5" s="634"/>
      <c r="BK5" s="634"/>
      <c r="BL5" s="634"/>
      <c r="BM5" s="634"/>
      <c r="BN5" s="635"/>
      <c r="BO5" s="636">
        <v>98.4</v>
      </c>
      <c r="BP5" s="636"/>
      <c r="BQ5" s="636"/>
      <c r="BR5" s="636"/>
      <c r="BS5" s="637">
        <v>5212</v>
      </c>
      <c r="BT5" s="637"/>
      <c r="BU5" s="637"/>
      <c r="BV5" s="637"/>
      <c r="BW5" s="637"/>
      <c r="BX5" s="637"/>
      <c r="BY5" s="637"/>
      <c r="BZ5" s="637"/>
      <c r="CA5" s="637"/>
      <c r="CB5" s="641"/>
      <c r="CD5" s="615" t="s">
        <v>226</v>
      </c>
      <c r="CE5" s="616"/>
      <c r="CF5" s="616"/>
      <c r="CG5" s="616"/>
      <c r="CH5" s="616"/>
      <c r="CI5" s="616"/>
      <c r="CJ5" s="616"/>
      <c r="CK5" s="616"/>
      <c r="CL5" s="616"/>
      <c r="CM5" s="616"/>
      <c r="CN5" s="616"/>
      <c r="CO5" s="616"/>
      <c r="CP5" s="616"/>
      <c r="CQ5" s="617"/>
      <c r="CR5" s="615" t="s">
        <v>232</v>
      </c>
      <c r="CS5" s="616"/>
      <c r="CT5" s="616"/>
      <c r="CU5" s="616"/>
      <c r="CV5" s="616"/>
      <c r="CW5" s="616"/>
      <c r="CX5" s="616"/>
      <c r="CY5" s="617"/>
      <c r="CZ5" s="615" t="s">
        <v>224</v>
      </c>
      <c r="DA5" s="616"/>
      <c r="DB5" s="616"/>
      <c r="DC5" s="617"/>
      <c r="DD5" s="615" t="s">
        <v>233</v>
      </c>
      <c r="DE5" s="616"/>
      <c r="DF5" s="616"/>
      <c r="DG5" s="616"/>
      <c r="DH5" s="616"/>
      <c r="DI5" s="616"/>
      <c r="DJ5" s="616"/>
      <c r="DK5" s="616"/>
      <c r="DL5" s="616"/>
      <c r="DM5" s="616"/>
      <c r="DN5" s="616"/>
      <c r="DO5" s="616"/>
      <c r="DP5" s="617"/>
      <c r="DQ5" s="615" t="s">
        <v>234</v>
      </c>
      <c r="DR5" s="616"/>
      <c r="DS5" s="616"/>
      <c r="DT5" s="616"/>
      <c r="DU5" s="616"/>
      <c r="DV5" s="616"/>
      <c r="DW5" s="616"/>
      <c r="DX5" s="616"/>
      <c r="DY5" s="616"/>
      <c r="DZ5" s="616"/>
      <c r="EA5" s="616"/>
      <c r="EB5" s="616"/>
      <c r="EC5" s="617"/>
    </row>
    <row r="6" spans="2:143" ht="11.25" customHeight="1" x14ac:dyDescent="0.15">
      <c r="B6" s="630" t="s">
        <v>235</v>
      </c>
      <c r="C6" s="631"/>
      <c r="D6" s="631"/>
      <c r="E6" s="631"/>
      <c r="F6" s="631"/>
      <c r="G6" s="631"/>
      <c r="H6" s="631"/>
      <c r="I6" s="631"/>
      <c r="J6" s="631"/>
      <c r="K6" s="631"/>
      <c r="L6" s="631"/>
      <c r="M6" s="631"/>
      <c r="N6" s="631"/>
      <c r="O6" s="631"/>
      <c r="P6" s="631"/>
      <c r="Q6" s="632"/>
      <c r="R6" s="633">
        <v>78709</v>
      </c>
      <c r="S6" s="634"/>
      <c r="T6" s="634"/>
      <c r="U6" s="634"/>
      <c r="V6" s="634"/>
      <c r="W6" s="634"/>
      <c r="X6" s="634"/>
      <c r="Y6" s="635"/>
      <c r="Z6" s="636">
        <v>1.5</v>
      </c>
      <c r="AA6" s="636"/>
      <c r="AB6" s="636"/>
      <c r="AC6" s="636"/>
      <c r="AD6" s="637">
        <v>78709</v>
      </c>
      <c r="AE6" s="637"/>
      <c r="AF6" s="637"/>
      <c r="AG6" s="637"/>
      <c r="AH6" s="637"/>
      <c r="AI6" s="637"/>
      <c r="AJ6" s="637"/>
      <c r="AK6" s="637"/>
      <c r="AL6" s="638">
        <v>2.9</v>
      </c>
      <c r="AM6" s="639"/>
      <c r="AN6" s="639"/>
      <c r="AO6" s="640"/>
      <c r="AP6" s="630" t="s">
        <v>236</v>
      </c>
      <c r="AQ6" s="631"/>
      <c r="AR6" s="631"/>
      <c r="AS6" s="631"/>
      <c r="AT6" s="631"/>
      <c r="AU6" s="631"/>
      <c r="AV6" s="631"/>
      <c r="AW6" s="631"/>
      <c r="AX6" s="631"/>
      <c r="AY6" s="631"/>
      <c r="AZ6" s="631"/>
      <c r="BA6" s="631"/>
      <c r="BB6" s="631"/>
      <c r="BC6" s="631"/>
      <c r="BD6" s="631"/>
      <c r="BE6" s="631"/>
      <c r="BF6" s="632"/>
      <c r="BG6" s="633">
        <v>580804</v>
      </c>
      <c r="BH6" s="634"/>
      <c r="BI6" s="634"/>
      <c r="BJ6" s="634"/>
      <c r="BK6" s="634"/>
      <c r="BL6" s="634"/>
      <c r="BM6" s="634"/>
      <c r="BN6" s="635"/>
      <c r="BO6" s="636">
        <v>98.4</v>
      </c>
      <c r="BP6" s="636"/>
      <c r="BQ6" s="636"/>
      <c r="BR6" s="636"/>
      <c r="BS6" s="637">
        <v>5212</v>
      </c>
      <c r="BT6" s="637"/>
      <c r="BU6" s="637"/>
      <c r="BV6" s="637"/>
      <c r="BW6" s="637"/>
      <c r="BX6" s="637"/>
      <c r="BY6" s="637"/>
      <c r="BZ6" s="637"/>
      <c r="CA6" s="637"/>
      <c r="CB6" s="641"/>
      <c r="CD6" s="619" t="s">
        <v>237</v>
      </c>
      <c r="CE6" s="620"/>
      <c r="CF6" s="620"/>
      <c r="CG6" s="620"/>
      <c r="CH6" s="620"/>
      <c r="CI6" s="620"/>
      <c r="CJ6" s="620"/>
      <c r="CK6" s="620"/>
      <c r="CL6" s="620"/>
      <c r="CM6" s="620"/>
      <c r="CN6" s="620"/>
      <c r="CO6" s="620"/>
      <c r="CP6" s="620"/>
      <c r="CQ6" s="621"/>
      <c r="CR6" s="633">
        <v>61808</v>
      </c>
      <c r="CS6" s="634"/>
      <c r="CT6" s="634"/>
      <c r="CU6" s="634"/>
      <c r="CV6" s="634"/>
      <c r="CW6" s="634"/>
      <c r="CX6" s="634"/>
      <c r="CY6" s="635"/>
      <c r="CZ6" s="627">
        <v>1.4</v>
      </c>
      <c r="DA6" s="628"/>
      <c r="DB6" s="628"/>
      <c r="DC6" s="644"/>
      <c r="DD6" s="642" t="s">
        <v>129</v>
      </c>
      <c r="DE6" s="634"/>
      <c r="DF6" s="634"/>
      <c r="DG6" s="634"/>
      <c r="DH6" s="634"/>
      <c r="DI6" s="634"/>
      <c r="DJ6" s="634"/>
      <c r="DK6" s="634"/>
      <c r="DL6" s="634"/>
      <c r="DM6" s="634"/>
      <c r="DN6" s="634"/>
      <c r="DO6" s="634"/>
      <c r="DP6" s="635"/>
      <c r="DQ6" s="642">
        <v>58508</v>
      </c>
      <c r="DR6" s="634"/>
      <c r="DS6" s="634"/>
      <c r="DT6" s="634"/>
      <c r="DU6" s="634"/>
      <c r="DV6" s="634"/>
      <c r="DW6" s="634"/>
      <c r="DX6" s="634"/>
      <c r="DY6" s="634"/>
      <c r="DZ6" s="634"/>
      <c r="EA6" s="634"/>
      <c r="EB6" s="634"/>
      <c r="EC6" s="643"/>
    </row>
    <row r="7" spans="2:143" ht="11.25" customHeight="1" x14ac:dyDescent="0.15">
      <c r="B7" s="630" t="s">
        <v>238</v>
      </c>
      <c r="C7" s="631"/>
      <c r="D7" s="631"/>
      <c r="E7" s="631"/>
      <c r="F7" s="631"/>
      <c r="G7" s="631"/>
      <c r="H7" s="631"/>
      <c r="I7" s="631"/>
      <c r="J7" s="631"/>
      <c r="K7" s="631"/>
      <c r="L7" s="631"/>
      <c r="M7" s="631"/>
      <c r="N7" s="631"/>
      <c r="O7" s="631"/>
      <c r="P7" s="631"/>
      <c r="Q7" s="632"/>
      <c r="R7" s="633">
        <v>357</v>
      </c>
      <c r="S7" s="634"/>
      <c r="T7" s="634"/>
      <c r="U7" s="634"/>
      <c r="V7" s="634"/>
      <c r="W7" s="634"/>
      <c r="X7" s="634"/>
      <c r="Y7" s="635"/>
      <c r="Z7" s="636">
        <v>0</v>
      </c>
      <c r="AA7" s="636"/>
      <c r="AB7" s="636"/>
      <c r="AC7" s="636"/>
      <c r="AD7" s="637">
        <v>357</v>
      </c>
      <c r="AE7" s="637"/>
      <c r="AF7" s="637"/>
      <c r="AG7" s="637"/>
      <c r="AH7" s="637"/>
      <c r="AI7" s="637"/>
      <c r="AJ7" s="637"/>
      <c r="AK7" s="637"/>
      <c r="AL7" s="638">
        <v>0</v>
      </c>
      <c r="AM7" s="639"/>
      <c r="AN7" s="639"/>
      <c r="AO7" s="640"/>
      <c r="AP7" s="630" t="s">
        <v>239</v>
      </c>
      <c r="AQ7" s="631"/>
      <c r="AR7" s="631"/>
      <c r="AS7" s="631"/>
      <c r="AT7" s="631"/>
      <c r="AU7" s="631"/>
      <c r="AV7" s="631"/>
      <c r="AW7" s="631"/>
      <c r="AX7" s="631"/>
      <c r="AY7" s="631"/>
      <c r="AZ7" s="631"/>
      <c r="BA7" s="631"/>
      <c r="BB7" s="631"/>
      <c r="BC7" s="631"/>
      <c r="BD7" s="631"/>
      <c r="BE7" s="631"/>
      <c r="BF7" s="632"/>
      <c r="BG7" s="633">
        <v>235543</v>
      </c>
      <c r="BH7" s="634"/>
      <c r="BI7" s="634"/>
      <c r="BJ7" s="634"/>
      <c r="BK7" s="634"/>
      <c r="BL7" s="634"/>
      <c r="BM7" s="634"/>
      <c r="BN7" s="635"/>
      <c r="BO7" s="636">
        <v>39.9</v>
      </c>
      <c r="BP7" s="636"/>
      <c r="BQ7" s="636"/>
      <c r="BR7" s="636"/>
      <c r="BS7" s="637">
        <v>5212</v>
      </c>
      <c r="BT7" s="637"/>
      <c r="BU7" s="637"/>
      <c r="BV7" s="637"/>
      <c r="BW7" s="637"/>
      <c r="BX7" s="637"/>
      <c r="BY7" s="637"/>
      <c r="BZ7" s="637"/>
      <c r="CA7" s="637"/>
      <c r="CB7" s="641"/>
      <c r="CD7" s="630" t="s">
        <v>240</v>
      </c>
      <c r="CE7" s="631"/>
      <c r="CF7" s="631"/>
      <c r="CG7" s="631"/>
      <c r="CH7" s="631"/>
      <c r="CI7" s="631"/>
      <c r="CJ7" s="631"/>
      <c r="CK7" s="631"/>
      <c r="CL7" s="631"/>
      <c r="CM7" s="631"/>
      <c r="CN7" s="631"/>
      <c r="CO7" s="631"/>
      <c r="CP7" s="631"/>
      <c r="CQ7" s="632"/>
      <c r="CR7" s="633">
        <v>1123073</v>
      </c>
      <c r="CS7" s="634"/>
      <c r="CT7" s="634"/>
      <c r="CU7" s="634"/>
      <c r="CV7" s="634"/>
      <c r="CW7" s="634"/>
      <c r="CX7" s="634"/>
      <c r="CY7" s="635"/>
      <c r="CZ7" s="636">
        <v>25.1</v>
      </c>
      <c r="DA7" s="636"/>
      <c r="DB7" s="636"/>
      <c r="DC7" s="636"/>
      <c r="DD7" s="642">
        <v>215656</v>
      </c>
      <c r="DE7" s="634"/>
      <c r="DF7" s="634"/>
      <c r="DG7" s="634"/>
      <c r="DH7" s="634"/>
      <c r="DI7" s="634"/>
      <c r="DJ7" s="634"/>
      <c r="DK7" s="634"/>
      <c r="DL7" s="634"/>
      <c r="DM7" s="634"/>
      <c r="DN7" s="634"/>
      <c r="DO7" s="634"/>
      <c r="DP7" s="635"/>
      <c r="DQ7" s="642">
        <v>981056</v>
      </c>
      <c r="DR7" s="634"/>
      <c r="DS7" s="634"/>
      <c r="DT7" s="634"/>
      <c r="DU7" s="634"/>
      <c r="DV7" s="634"/>
      <c r="DW7" s="634"/>
      <c r="DX7" s="634"/>
      <c r="DY7" s="634"/>
      <c r="DZ7" s="634"/>
      <c r="EA7" s="634"/>
      <c r="EB7" s="634"/>
      <c r="EC7" s="643"/>
    </row>
    <row r="8" spans="2:143" ht="11.25" customHeight="1" x14ac:dyDescent="0.15">
      <c r="B8" s="630" t="s">
        <v>241</v>
      </c>
      <c r="C8" s="631"/>
      <c r="D8" s="631"/>
      <c r="E8" s="631"/>
      <c r="F8" s="631"/>
      <c r="G8" s="631"/>
      <c r="H8" s="631"/>
      <c r="I8" s="631"/>
      <c r="J8" s="631"/>
      <c r="K8" s="631"/>
      <c r="L8" s="631"/>
      <c r="M8" s="631"/>
      <c r="N8" s="631"/>
      <c r="O8" s="631"/>
      <c r="P8" s="631"/>
      <c r="Q8" s="632"/>
      <c r="R8" s="633">
        <v>2771</v>
      </c>
      <c r="S8" s="634"/>
      <c r="T8" s="634"/>
      <c r="U8" s="634"/>
      <c r="V8" s="634"/>
      <c r="W8" s="634"/>
      <c r="X8" s="634"/>
      <c r="Y8" s="635"/>
      <c r="Z8" s="636">
        <v>0.1</v>
      </c>
      <c r="AA8" s="636"/>
      <c r="AB8" s="636"/>
      <c r="AC8" s="636"/>
      <c r="AD8" s="637">
        <v>2771</v>
      </c>
      <c r="AE8" s="637"/>
      <c r="AF8" s="637"/>
      <c r="AG8" s="637"/>
      <c r="AH8" s="637"/>
      <c r="AI8" s="637"/>
      <c r="AJ8" s="637"/>
      <c r="AK8" s="637"/>
      <c r="AL8" s="638">
        <v>0.1</v>
      </c>
      <c r="AM8" s="639"/>
      <c r="AN8" s="639"/>
      <c r="AO8" s="640"/>
      <c r="AP8" s="630" t="s">
        <v>242</v>
      </c>
      <c r="AQ8" s="631"/>
      <c r="AR8" s="631"/>
      <c r="AS8" s="631"/>
      <c r="AT8" s="631"/>
      <c r="AU8" s="631"/>
      <c r="AV8" s="631"/>
      <c r="AW8" s="631"/>
      <c r="AX8" s="631"/>
      <c r="AY8" s="631"/>
      <c r="AZ8" s="631"/>
      <c r="BA8" s="631"/>
      <c r="BB8" s="631"/>
      <c r="BC8" s="631"/>
      <c r="BD8" s="631"/>
      <c r="BE8" s="631"/>
      <c r="BF8" s="632"/>
      <c r="BG8" s="633">
        <v>8931</v>
      </c>
      <c r="BH8" s="634"/>
      <c r="BI8" s="634"/>
      <c r="BJ8" s="634"/>
      <c r="BK8" s="634"/>
      <c r="BL8" s="634"/>
      <c r="BM8" s="634"/>
      <c r="BN8" s="635"/>
      <c r="BO8" s="636">
        <v>1.5</v>
      </c>
      <c r="BP8" s="636"/>
      <c r="BQ8" s="636"/>
      <c r="BR8" s="636"/>
      <c r="BS8" s="637" t="s">
        <v>129</v>
      </c>
      <c r="BT8" s="637"/>
      <c r="BU8" s="637"/>
      <c r="BV8" s="637"/>
      <c r="BW8" s="637"/>
      <c r="BX8" s="637"/>
      <c r="BY8" s="637"/>
      <c r="BZ8" s="637"/>
      <c r="CA8" s="637"/>
      <c r="CB8" s="641"/>
      <c r="CD8" s="630" t="s">
        <v>243</v>
      </c>
      <c r="CE8" s="631"/>
      <c r="CF8" s="631"/>
      <c r="CG8" s="631"/>
      <c r="CH8" s="631"/>
      <c r="CI8" s="631"/>
      <c r="CJ8" s="631"/>
      <c r="CK8" s="631"/>
      <c r="CL8" s="631"/>
      <c r="CM8" s="631"/>
      <c r="CN8" s="631"/>
      <c r="CO8" s="631"/>
      <c r="CP8" s="631"/>
      <c r="CQ8" s="632"/>
      <c r="CR8" s="633">
        <v>871261</v>
      </c>
      <c r="CS8" s="634"/>
      <c r="CT8" s="634"/>
      <c r="CU8" s="634"/>
      <c r="CV8" s="634"/>
      <c r="CW8" s="634"/>
      <c r="CX8" s="634"/>
      <c r="CY8" s="635"/>
      <c r="CZ8" s="636">
        <v>19.5</v>
      </c>
      <c r="DA8" s="636"/>
      <c r="DB8" s="636"/>
      <c r="DC8" s="636"/>
      <c r="DD8" s="642">
        <v>24198</v>
      </c>
      <c r="DE8" s="634"/>
      <c r="DF8" s="634"/>
      <c r="DG8" s="634"/>
      <c r="DH8" s="634"/>
      <c r="DI8" s="634"/>
      <c r="DJ8" s="634"/>
      <c r="DK8" s="634"/>
      <c r="DL8" s="634"/>
      <c r="DM8" s="634"/>
      <c r="DN8" s="634"/>
      <c r="DO8" s="634"/>
      <c r="DP8" s="635"/>
      <c r="DQ8" s="642">
        <v>544171</v>
      </c>
      <c r="DR8" s="634"/>
      <c r="DS8" s="634"/>
      <c r="DT8" s="634"/>
      <c r="DU8" s="634"/>
      <c r="DV8" s="634"/>
      <c r="DW8" s="634"/>
      <c r="DX8" s="634"/>
      <c r="DY8" s="634"/>
      <c r="DZ8" s="634"/>
      <c r="EA8" s="634"/>
      <c r="EB8" s="634"/>
      <c r="EC8" s="643"/>
    </row>
    <row r="9" spans="2:143" ht="11.25" customHeight="1" x14ac:dyDescent="0.15">
      <c r="B9" s="630" t="s">
        <v>244</v>
      </c>
      <c r="C9" s="631"/>
      <c r="D9" s="631"/>
      <c r="E9" s="631"/>
      <c r="F9" s="631"/>
      <c r="G9" s="631"/>
      <c r="H9" s="631"/>
      <c r="I9" s="631"/>
      <c r="J9" s="631"/>
      <c r="K9" s="631"/>
      <c r="L9" s="631"/>
      <c r="M9" s="631"/>
      <c r="N9" s="631"/>
      <c r="O9" s="631"/>
      <c r="P9" s="631"/>
      <c r="Q9" s="632"/>
      <c r="R9" s="633">
        <v>2970</v>
      </c>
      <c r="S9" s="634"/>
      <c r="T9" s="634"/>
      <c r="U9" s="634"/>
      <c r="V9" s="634"/>
      <c r="W9" s="634"/>
      <c r="X9" s="634"/>
      <c r="Y9" s="635"/>
      <c r="Z9" s="636">
        <v>0.1</v>
      </c>
      <c r="AA9" s="636"/>
      <c r="AB9" s="636"/>
      <c r="AC9" s="636"/>
      <c r="AD9" s="637">
        <v>2970</v>
      </c>
      <c r="AE9" s="637"/>
      <c r="AF9" s="637"/>
      <c r="AG9" s="637"/>
      <c r="AH9" s="637"/>
      <c r="AI9" s="637"/>
      <c r="AJ9" s="637"/>
      <c r="AK9" s="637"/>
      <c r="AL9" s="638">
        <v>0.1</v>
      </c>
      <c r="AM9" s="639"/>
      <c r="AN9" s="639"/>
      <c r="AO9" s="640"/>
      <c r="AP9" s="630" t="s">
        <v>245</v>
      </c>
      <c r="AQ9" s="631"/>
      <c r="AR9" s="631"/>
      <c r="AS9" s="631"/>
      <c r="AT9" s="631"/>
      <c r="AU9" s="631"/>
      <c r="AV9" s="631"/>
      <c r="AW9" s="631"/>
      <c r="AX9" s="631"/>
      <c r="AY9" s="631"/>
      <c r="AZ9" s="631"/>
      <c r="BA9" s="631"/>
      <c r="BB9" s="631"/>
      <c r="BC9" s="631"/>
      <c r="BD9" s="631"/>
      <c r="BE9" s="631"/>
      <c r="BF9" s="632"/>
      <c r="BG9" s="633">
        <v>194491</v>
      </c>
      <c r="BH9" s="634"/>
      <c r="BI9" s="634"/>
      <c r="BJ9" s="634"/>
      <c r="BK9" s="634"/>
      <c r="BL9" s="634"/>
      <c r="BM9" s="634"/>
      <c r="BN9" s="635"/>
      <c r="BO9" s="636">
        <v>32.9</v>
      </c>
      <c r="BP9" s="636"/>
      <c r="BQ9" s="636"/>
      <c r="BR9" s="636"/>
      <c r="BS9" s="637" t="s">
        <v>129</v>
      </c>
      <c r="BT9" s="637"/>
      <c r="BU9" s="637"/>
      <c r="BV9" s="637"/>
      <c r="BW9" s="637"/>
      <c r="BX9" s="637"/>
      <c r="BY9" s="637"/>
      <c r="BZ9" s="637"/>
      <c r="CA9" s="637"/>
      <c r="CB9" s="641"/>
      <c r="CD9" s="630" t="s">
        <v>246</v>
      </c>
      <c r="CE9" s="631"/>
      <c r="CF9" s="631"/>
      <c r="CG9" s="631"/>
      <c r="CH9" s="631"/>
      <c r="CI9" s="631"/>
      <c r="CJ9" s="631"/>
      <c r="CK9" s="631"/>
      <c r="CL9" s="631"/>
      <c r="CM9" s="631"/>
      <c r="CN9" s="631"/>
      <c r="CO9" s="631"/>
      <c r="CP9" s="631"/>
      <c r="CQ9" s="632"/>
      <c r="CR9" s="633">
        <v>225669</v>
      </c>
      <c r="CS9" s="634"/>
      <c r="CT9" s="634"/>
      <c r="CU9" s="634"/>
      <c r="CV9" s="634"/>
      <c r="CW9" s="634"/>
      <c r="CX9" s="634"/>
      <c r="CY9" s="635"/>
      <c r="CZ9" s="636">
        <v>5</v>
      </c>
      <c r="DA9" s="636"/>
      <c r="DB9" s="636"/>
      <c r="DC9" s="636"/>
      <c r="DD9" s="642">
        <v>1742</v>
      </c>
      <c r="DE9" s="634"/>
      <c r="DF9" s="634"/>
      <c r="DG9" s="634"/>
      <c r="DH9" s="634"/>
      <c r="DI9" s="634"/>
      <c r="DJ9" s="634"/>
      <c r="DK9" s="634"/>
      <c r="DL9" s="634"/>
      <c r="DM9" s="634"/>
      <c r="DN9" s="634"/>
      <c r="DO9" s="634"/>
      <c r="DP9" s="635"/>
      <c r="DQ9" s="642">
        <v>184181</v>
      </c>
      <c r="DR9" s="634"/>
      <c r="DS9" s="634"/>
      <c r="DT9" s="634"/>
      <c r="DU9" s="634"/>
      <c r="DV9" s="634"/>
      <c r="DW9" s="634"/>
      <c r="DX9" s="634"/>
      <c r="DY9" s="634"/>
      <c r="DZ9" s="634"/>
      <c r="EA9" s="634"/>
      <c r="EB9" s="634"/>
      <c r="EC9" s="643"/>
    </row>
    <row r="10" spans="2:143" ht="11.25" customHeight="1" x14ac:dyDescent="0.15">
      <c r="B10" s="630" t="s">
        <v>247</v>
      </c>
      <c r="C10" s="631"/>
      <c r="D10" s="631"/>
      <c r="E10" s="631"/>
      <c r="F10" s="631"/>
      <c r="G10" s="631"/>
      <c r="H10" s="631"/>
      <c r="I10" s="631"/>
      <c r="J10" s="631"/>
      <c r="K10" s="631"/>
      <c r="L10" s="631"/>
      <c r="M10" s="631"/>
      <c r="N10" s="631"/>
      <c r="O10" s="631"/>
      <c r="P10" s="631"/>
      <c r="Q10" s="632"/>
      <c r="R10" s="633" t="s">
        <v>129</v>
      </c>
      <c r="S10" s="634"/>
      <c r="T10" s="634"/>
      <c r="U10" s="634"/>
      <c r="V10" s="634"/>
      <c r="W10" s="634"/>
      <c r="X10" s="634"/>
      <c r="Y10" s="635"/>
      <c r="Z10" s="636" t="s">
        <v>129</v>
      </c>
      <c r="AA10" s="636"/>
      <c r="AB10" s="636"/>
      <c r="AC10" s="636"/>
      <c r="AD10" s="637" t="s">
        <v>129</v>
      </c>
      <c r="AE10" s="637"/>
      <c r="AF10" s="637"/>
      <c r="AG10" s="637"/>
      <c r="AH10" s="637"/>
      <c r="AI10" s="637"/>
      <c r="AJ10" s="637"/>
      <c r="AK10" s="637"/>
      <c r="AL10" s="638" t="s">
        <v>129</v>
      </c>
      <c r="AM10" s="639"/>
      <c r="AN10" s="639"/>
      <c r="AO10" s="640"/>
      <c r="AP10" s="630" t="s">
        <v>248</v>
      </c>
      <c r="AQ10" s="631"/>
      <c r="AR10" s="631"/>
      <c r="AS10" s="631"/>
      <c r="AT10" s="631"/>
      <c r="AU10" s="631"/>
      <c r="AV10" s="631"/>
      <c r="AW10" s="631"/>
      <c r="AX10" s="631"/>
      <c r="AY10" s="631"/>
      <c r="AZ10" s="631"/>
      <c r="BA10" s="631"/>
      <c r="BB10" s="631"/>
      <c r="BC10" s="631"/>
      <c r="BD10" s="631"/>
      <c r="BE10" s="631"/>
      <c r="BF10" s="632"/>
      <c r="BG10" s="633">
        <v>15509</v>
      </c>
      <c r="BH10" s="634"/>
      <c r="BI10" s="634"/>
      <c r="BJ10" s="634"/>
      <c r="BK10" s="634"/>
      <c r="BL10" s="634"/>
      <c r="BM10" s="634"/>
      <c r="BN10" s="635"/>
      <c r="BO10" s="636">
        <v>2.6</v>
      </c>
      <c r="BP10" s="636"/>
      <c r="BQ10" s="636"/>
      <c r="BR10" s="636"/>
      <c r="BS10" s="637" t="s">
        <v>129</v>
      </c>
      <c r="BT10" s="637"/>
      <c r="BU10" s="637"/>
      <c r="BV10" s="637"/>
      <c r="BW10" s="637"/>
      <c r="BX10" s="637"/>
      <c r="BY10" s="637"/>
      <c r="BZ10" s="637"/>
      <c r="CA10" s="637"/>
      <c r="CB10" s="641"/>
      <c r="CD10" s="630" t="s">
        <v>249</v>
      </c>
      <c r="CE10" s="631"/>
      <c r="CF10" s="631"/>
      <c r="CG10" s="631"/>
      <c r="CH10" s="631"/>
      <c r="CI10" s="631"/>
      <c r="CJ10" s="631"/>
      <c r="CK10" s="631"/>
      <c r="CL10" s="631"/>
      <c r="CM10" s="631"/>
      <c r="CN10" s="631"/>
      <c r="CO10" s="631"/>
      <c r="CP10" s="631"/>
      <c r="CQ10" s="632"/>
      <c r="CR10" s="633" t="s">
        <v>129</v>
      </c>
      <c r="CS10" s="634"/>
      <c r="CT10" s="634"/>
      <c r="CU10" s="634"/>
      <c r="CV10" s="634"/>
      <c r="CW10" s="634"/>
      <c r="CX10" s="634"/>
      <c r="CY10" s="635"/>
      <c r="CZ10" s="636" t="s">
        <v>129</v>
      </c>
      <c r="DA10" s="636"/>
      <c r="DB10" s="636"/>
      <c r="DC10" s="636"/>
      <c r="DD10" s="642" t="s">
        <v>129</v>
      </c>
      <c r="DE10" s="634"/>
      <c r="DF10" s="634"/>
      <c r="DG10" s="634"/>
      <c r="DH10" s="634"/>
      <c r="DI10" s="634"/>
      <c r="DJ10" s="634"/>
      <c r="DK10" s="634"/>
      <c r="DL10" s="634"/>
      <c r="DM10" s="634"/>
      <c r="DN10" s="634"/>
      <c r="DO10" s="634"/>
      <c r="DP10" s="635"/>
      <c r="DQ10" s="642" t="s">
        <v>129</v>
      </c>
      <c r="DR10" s="634"/>
      <c r="DS10" s="634"/>
      <c r="DT10" s="634"/>
      <c r="DU10" s="634"/>
      <c r="DV10" s="634"/>
      <c r="DW10" s="634"/>
      <c r="DX10" s="634"/>
      <c r="DY10" s="634"/>
      <c r="DZ10" s="634"/>
      <c r="EA10" s="634"/>
      <c r="EB10" s="634"/>
      <c r="EC10" s="643"/>
    </row>
    <row r="11" spans="2:143" ht="11.25" customHeight="1" x14ac:dyDescent="0.15">
      <c r="B11" s="630" t="s">
        <v>250</v>
      </c>
      <c r="C11" s="631"/>
      <c r="D11" s="631"/>
      <c r="E11" s="631"/>
      <c r="F11" s="631"/>
      <c r="G11" s="631"/>
      <c r="H11" s="631"/>
      <c r="I11" s="631"/>
      <c r="J11" s="631"/>
      <c r="K11" s="631"/>
      <c r="L11" s="631"/>
      <c r="M11" s="631"/>
      <c r="N11" s="631"/>
      <c r="O11" s="631"/>
      <c r="P11" s="631"/>
      <c r="Q11" s="632"/>
      <c r="R11" s="633">
        <v>115988</v>
      </c>
      <c r="S11" s="634"/>
      <c r="T11" s="634"/>
      <c r="U11" s="634"/>
      <c r="V11" s="634"/>
      <c r="W11" s="634"/>
      <c r="X11" s="634"/>
      <c r="Y11" s="635"/>
      <c r="Z11" s="638">
        <v>2.2999999999999998</v>
      </c>
      <c r="AA11" s="639"/>
      <c r="AB11" s="639"/>
      <c r="AC11" s="645"/>
      <c r="AD11" s="642">
        <v>115988</v>
      </c>
      <c r="AE11" s="634"/>
      <c r="AF11" s="634"/>
      <c r="AG11" s="634"/>
      <c r="AH11" s="634"/>
      <c r="AI11" s="634"/>
      <c r="AJ11" s="634"/>
      <c r="AK11" s="635"/>
      <c r="AL11" s="638">
        <v>4.3</v>
      </c>
      <c r="AM11" s="639"/>
      <c r="AN11" s="639"/>
      <c r="AO11" s="640"/>
      <c r="AP11" s="630" t="s">
        <v>251</v>
      </c>
      <c r="AQ11" s="631"/>
      <c r="AR11" s="631"/>
      <c r="AS11" s="631"/>
      <c r="AT11" s="631"/>
      <c r="AU11" s="631"/>
      <c r="AV11" s="631"/>
      <c r="AW11" s="631"/>
      <c r="AX11" s="631"/>
      <c r="AY11" s="631"/>
      <c r="AZ11" s="631"/>
      <c r="BA11" s="631"/>
      <c r="BB11" s="631"/>
      <c r="BC11" s="631"/>
      <c r="BD11" s="631"/>
      <c r="BE11" s="631"/>
      <c r="BF11" s="632"/>
      <c r="BG11" s="633">
        <v>16612</v>
      </c>
      <c r="BH11" s="634"/>
      <c r="BI11" s="634"/>
      <c r="BJ11" s="634"/>
      <c r="BK11" s="634"/>
      <c r="BL11" s="634"/>
      <c r="BM11" s="634"/>
      <c r="BN11" s="635"/>
      <c r="BO11" s="636">
        <v>2.8</v>
      </c>
      <c r="BP11" s="636"/>
      <c r="BQ11" s="636"/>
      <c r="BR11" s="636"/>
      <c r="BS11" s="637">
        <v>5212</v>
      </c>
      <c r="BT11" s="637"/>
      <c r="BU11" s="637"/>
      <c r="BV11" s="637"/>
      <c r="BW11" s="637"/>
      <c r="BX11" s="637"/>
      <c r="BY11" s="637"/>
      <c r="BZ11" s="637"/>
      <c r="CA11" s="637"/>
      <c r="CB11" s="641"/>
      <c r="CD11" s="630" t="s">
        <v>252</v>
      </c>
      <c r="CE11" s="631"/>
      <c r="CF11" s="631"/>
      <c r="CG11" s="631"/>
      <c r="CH11" s="631"/>
      <c r="CI11" s="631"/>
      <c r="CJ11" s="631"/>
      <c r="CK11" s="631"/>
      <c r="CL11" s="631"/>
      <c r="CM11" s="631"/>
      <c r="CN11" s="631"/>
      <c r="CO11" s="631"/>
      <c r="CP11" s="631"/>
      <c r="CQ11" s="632"/>
      <c r="CR11" s="633">
        <v>159305</v>
      </c>
      <c r="CS11" s="634"/>
      <c r="CT11" s="634"/>
      <c r="CU11" s="634"/>
      <c r="CV11" s="634"/>
      <c r="CW11" s="634"/>
      <c r="CX11" s="634"/>
      <c r="CY11" s="635"/>
      <c r="CZ11" s="636">
        <v>3.6</v>
      </c>
      <c r="DA11" s="636"/>
      <c r="DB11" s="636"/>
      <c r="DC11" s="636"/>
      <c r="DD11" s="642">
        <v>49057</v>
      </c>
      <c r="DE11" s="634"/>
      <c r="DF11" s="634"/>
      <c r="DG11" s="634"/>
      <c r="DH11" s="634"/>
      <c r="DI11" s="634"/>
      <c r="DJ11" s="634"/>
      <c r="DK11" s="634"/>
      <c r="DL11" s="634"/>
      <c r="DM11" s="634"/>
      <c r="DN11" s="634"/>
      <c r="DO11" s="634"/>
      <c r="DP11" s="635"/>
      <c r="DQ11" s="642">
        <v>106932</v>
      </c>
      <c r="DR11" s="634"/>
      <c r="DS11" s="634"/>
      <c r="DT11" s="634"/>
      <c r="DU11" s="634"/>
      <c r="DV11" s="634"/>
      <c r="DW11" s="634"/>
      <c r="DX11" s="634"/>
      <c r="DY11" s="634"/>
      <c r="DZ11" s="634"/>
      <c r="EA11" s="634"/>
      <c r="EB11" s="634"/>
      <c r="EC11" s="643"/>
    </row>
    <row r="12" spans="2:143" ht="11.25" customHeight="1" x14ac:dyDescent="0.15">
      <c r="B12" s="630" t="s">
        <v>253</v>
      </c>
      <c r="C12" s="631"/>
      <c r="D12" s="631"/>
      <c r="E12" s="631"/>
      <c r="F12" s="631"/>
      <c r="G12" s="631"/>
      <c r="H12" s="631"/>
      <c r="I12" s="631"/>
      <c r="J12" s="631"/>
      <c r="K12" s="631"/>
      <c r="L12" s="631"/>
      <c r="M12" s="631"/>
      <c r="N12" s="631"/>
      <c r="O12" s="631"/>
      <c r="P12" s="631"/>
      <c r="Q12" s="632"/>
      <c r="R12" s="633">
        <v>7103</v>
      </c>
      <c r="S12" s="634"/>
      <c r="T12" s="634"/>
      <c r="U12" s="634"/>
      <c r="V12" s="634"/>
      <c r="W12" s="634"/>
      <c r="X12" s="634"/>
      <c r="Y12" s="635"/>
      <c r="Z12" s="636">
        <v>0.1</v>
      </c>
      <c r="AA12" s="636"/>
      <c r="AB12" s="636"/>
      <c r="AC12" s="636"/>
      <c r="AD12" s="637">
        <v>7103</v>
      </c>
      <c r="AE12" s="637"/>
      <c r="AF12" s="637"/>
      <c r="AG12" s="637"/>
      <c r="AH12" s="637"/>
      <c r="AI12" s="637"/>
      <c r="AJ12" s="637"/>
      <c r="AK12" s="637"/>
      <c r="AL12" s="638">
        <v>0.3</v>
      </c>
      <c r="AM12" s="639"/>
      <c r="AN12" s="639"/>
      <c r="AO12" s="640"/>
      <c r="AP12" s="630" t="s">
        <v>254</v>
      </c>
      <c r="AQ12" s="631"/>
      <c r="AR12" s="631"/>
      <c r="AS12" s="631"/>
      <c r="AT12" s="631"/>
      <c r="AU12" s="631"/>
      <c r="AV12" s="631"/>
      <c r="AW12" s="631"/>
      <c r="AX12" s="631"/>
      <c r="AY12" s="631"/>
      <c r="AZ12" s="631"/>
      <c r="BA12" s="631"/>
      <c r="BB12" s="631"/>
      <c r="BC12" s="631"/>
      <c r="BD12" s="631"/>
      <c r="BE12" s="631"/>
      <c r="BF12" s="632"/>
      <c r="BG12" s="633">
        <v>276018</v>
      </c>
      <c r="BH12" s="634"/>
      <c r="BI12" s="634"/>
      <c r="BJ12" s="634"/>
      <c r="BK12" s="634"/>
      <c r="BL12" s="634"/>
      <c r="BM12" s="634"/>
      <c r="BN12" s="635"/>
      <c r="BO12" s="636">
        <v>46.7</v>
      </c>
      <c r="BP12" s="636"/>
      <c r="BQ12" s="636"/>
      <c r="BR12" s="636"/>
      <c r="BS12" s="637" t="s">
        <v>129</v>
      </c>
      <c r="BT12" s="637"/>
      <c r="BU12" s="637"/>
      <c r="BV12" s="637"/>
      <c r="BW12" s="637"/>
      <c r="BX12" s="637"/>
      <c r="BY12" s="637"/>
      <c r="BZ12" s="637"/>
      <c r="CA12" s="637"/>
      <c r="CB12" s="641"/>
      <c r="CD12" s="630" t="s">
        <v>255</v>
      </c>
      <c r="CE12" s="631"/>
      <c r="CF12" s="631"/>
      <c r="CG12" s="631"/>
      <c r="CH12" s="631"/>
      <c r="CI12" s="631"/>
      <c r="CJ12" s="631"/>
      <c r="CK12" s="631"/>
      <c r="CL12" s="631"/>
      <c r="CM12" s="631"/>
      <c r="CN12" s="631"/>
      <c r="CO12" s="631"/>
      <c r="CP12" s="631"/>
      <c r="CQ12" s="632"/>
      <c r="CR12" s="633">
        <v>469906</v>
      </c>
      <c r="CS12" s="634"/>
      <c r="CT12" s="634"/>
      <c r="CU12" s="634"/>
      <c r="CV12" s="634"/>
      <c r="CW12" s="634"/>
      <c r="CX12" s="634"/>
      <c r="CY12" s="635"/>
      <c r="CZ12" s="636">
        <v>10.5</v>
      </c>
      <c r="DA12" s="636"/>
      <c r="DB12" s="636"/>
      <c r="DC12" s="636"/>
      <c r="DD12" s="642">
        <v>12845</v>
      </c>
      <c r="DE12" s="634"/>
      <c r="DF12" s="634"/>
      <c r="DG12" s="634"/>
      <c r="DH12" s="634"/>
      <c r="DI12" s="634"/>
      <c r="DJ12" s="634"/>
      <c r="DK12" s="634"/>
      <c r="DL12" s="634"/>
      <c r="DM12" s="634"/>
      <c r="DN12" s="634"/>
      <c r="DO12" s="634"/>
      <c r="DP12" s="635"/>
      <c r="DQ12" s="642">
        <v>213408</v>
      </c>
      <c r="DR12" s="634"/>
      <c r="DS12" s="634"/>
      <c r="DT12" s="634"/>
      <c r="DU12" s="634"/>
      <c r="DV12" s="634"/>
      <c r="DW12" s="634"/>
      <c r="DX12" s="634"/>
      <c r="DY12" s="634"/>
      <c r="DZ12" s="634"/>
      <c r="EA12" s="634"/>
      <c r="EB12" s="634"/>
      <c r="EC12" s="643"/>
    </row>
    <row r="13" spans="2:143" ht="11.25" customHeight="1" x14ac:dyDescent="0.15">
      <c r="B13" s="630" t="s">
        <v>256</v>
      </c>
      <c r="C13" s="631"/>
      <c r="D13" s="631"/>
      <c r="E13" s="631"/>
      <c r="F13" s="631"/>
      <c r="G13" s="631"/>
      <c r="H13" s="631"/>
      <c r="I13" s="631"/>
      <c r="J13" s="631"/>
      <c r="K13" s="631"/>
      <c r="L13" s="631"/>
      <c r="M13" s="631"/>
      <c r="N13" s="631"/>
      <c r="O13" s="631"/>
      <c r="P13" s="631"/>
      <c r="Q13" s="632"/>
      <c r="R13" s="633" t="s">
        <v>129</v>
      </c>
      <c r="S13" s="634"/>
      <c r="T13" s="634"/>
      <c r="U13" s="634"/>
      <c r="V13" s="634"/>
      <c r="W13" s="634"/>
      <c r="X13" s="634"/>
      <c r="Y13" s="635"/>
      <c r="Z13" s="636" t="s">
        <v>129</v>
      </c>
      <c r="AA13" s="636"/>
      <c r="AB13" s="636"/>
      <c r="AC13" s="636"/>
      <c r="AD13" s="637" t="s">
        <v>129</v>
      </c>
      <c r="AE13" s="637"/>
      <c r="AF13" s="637"/>
      <c r="AG13" s="637"/>
      <c r="AH13" s="637"/>
      <c r="AI13" s="637"/>
      <c r="AJ13" s="637"/>
      <c r="AK13" s="637"/>
      <c r="AL13" s="638" t="s">
        <v>129</v>
      </c>
      <c r="AM13" s="639"/>
      <c r="AN13" s="639"/>
      <c r="AO13" s="640"/>
      <c r="AP13" s="630" t="s">
        <v>257</v>
      </c>
      <c r="AQ13" s="631"/>
      <c r="AR13" s="631"/>
      <c r="AS13" s="631"/>
      <c r="AT13" s="631"/>
      <c r="AU13" s="631"/>
      <c r="AV13" s="631"/>
      <c r="AW13" s="631"/>
      <c r="AX13" s="631"/>
      <c r="AY13" s="631"/>
      <c r="AZ13" s="631"/>
      <c r="BA13" s="631"/>
      <c r="BB13" s="631"/>
      <c r="BC13" s="631"/>
      <c r="BD13" s="631"/>
      <c r="BE13" s="631"/>
      <c r="BF13" s="632"/>
      <c r="BG13" s="633">
        <v>274385</v>
      </c>
      <c r="BH13" s="634"/>
      <c r="BI13" s="634"/>
      <c r="BJ13" s="634"/>
      <c r="BK13" s="634"/>
      <c r="BL13" s="634"/>
      <c r="BM13" s="634"/>
      <c r="BN13" s="635"/>
      <c r="BO13" s="636">
        <v>46.5</v>
      </c>
      <c r="BP13" s="636"/>
      <c r="BQ13" s="636"/>
      <c r="BR13" s="636"/>
      <c r="BS13" s="637" t="s">
        <v>129</v>
      </c>
      <c r="BT13" s="637"/>
      <c r="BU13" s="637"/>
      <c r="BV13" s="637"/>
      <c r="BW13" s="637"/>
      <c r="BX13" s="637"/>
      <c r="BY13" s="637"/>
      <c r="BZ13" s="637"/>
      <c r="CA13" s="637"/>
      <c r="CB13" s="641"/>
      <c r="CD13" s="630" t="s">
        <v>258</v>
      </c>
      <c r="CE13" s="631"/>
      <c r="CF13" s="631"/>
      <c r="CG13" s="631"/>
      <c r="CH13" s="631"/>
      <c r="CI13" s="631"/>
      <c r="CJ13" s="631"/>
      <c r="CK13" s="631"/>
      <c r="CL13" s="631"/>
      <c r="CM13" s="631"/>
      <c r="CN13" s="631"/>
      <c r="CO13" s="631"/>
      <c r="CP13" s="631"/>
      <c r="CQ13" s="632"/>
      <c r="CR13" s="633">
        <v>407169</v>
      </c>
      <c r="CS13" s="634"/>
      <c r="CT13" s="634"/>
      <c r="CU13" s="634"/>
      <c r="CV13" s="634"/>
      <c r="CW13" s="634"/>
      <c r="CX13" s="634"/>
      <c r="CY13" s="635"/>
      <c r="CZ13" s="636">
        <v>9.1</v>
      </c>
      <c r="DA13" s="636"/>
      <c r="DB13" s="636"/>
      <c r="DC13" s="636"/>
      <c r="DD13" s="642">
        <v>202596</v>
      </c>
      <c r="DE13" s="634"/>
      <c r="DF13" s="634"/>
      <c r="DG13" s="634"/>
      <c r="DH13" s="634"/>
      <c r="DI13" s="634"/>
      <c r="DJ13" s="634"/>
      <c r="DK13" s="634"/>
      <c r="DL13" s="634"/>
      <c r="DM13" s="634"/>
      <c r="DN13" s="634"/>
      <c r="DO13" s="634"/>
      <c r="DP13" s="635"/>
      <c r="DQ13" s="642">
        <v>228257</v>
      </c>
      <c r="DR13" s="634"/>
      <c r="DS13" s="634"/>
      <c r="DT13" s="634"/>
      <c r="DU13" s="634"/>
      <c r="DV13" s="634"/>
      <c r="DW13" s="634"/>
      <c r="DX13" s="634"/>
      <c r="DY13" s="634"/>
      <c r="DZ13" s="634"/>
      <c r="EA13" s="634"/>
      <c r="EB13" s="634"/>
      <c r="EC13" s="643"/>
    </row>
    <row r="14" spans="2:143" ht="11.25" customHeight="1" x14ac:dyDescent="0.15">
      <c r="B14" s="630" t="s">
        <v>259</v>
      </c>
      <c r="C14" s="631"/>
      <c r="D14" s="631"/>
      <c r="E14" s="631"/>
      <c r="F14" s="631"/>
      <c r="G14" s="631"/>
      <c r="H14" s="631"/>
      <c r="I14" s="631"/>
      <c r="J14" s="631"/>
      <c r="K14" s="631"/>
      <c r="L14" s="631"/>
      <c r="M14" s="631"/>
      <c r="N14" s="631"/>
      <c r="O14" s="631"/>
      <c r="P14" s="631"/>
      <c r="Q14" s="632"/>
      <c r="R14" s="633" t="s">
        <v>129</v>
      </c>
      <c r="S14" s="634"/>
      <c r="T14" s="634"/>
      <c r="U14" s="634"/>
      <c r="V14" s="634"/>
      <c r="W14" s="634"/>
      <c r="X14" s="634"/>
      <c r="Y14" s="635"/>
      <c r="Z14" s="636" t="s">
        <v>129</v>
      </c>
      <c r="AA14" s="636"/>
      <c r="AB14" s="636"/>
      <c r="AC14" s="636"/>
      <c r="AD14" s="637" t="s">
        <v>129</v>
      </c>
      <c r="AE14" s="637"/>
      <c r="AF14" s="637"/>
      <c r="AG14" s="637"/>
      <c r="AH14" s="637"/>
      <c r="AI14" s="637"/>
      <c r="AJ14" s="637"/>
      <c r="AK14" s="637"/>
      <c r="AL14" s="638" t="s">
        <v>129</v>
      </c>
      <c r="AM14" s="639"/>
      <c r="AN14" s="639"/>
      <c r="AO14" s="640"/>
      <c r="AP14" s="630" t="s">
        <v>260</v>
      </c>
      <c r="AQ14" s="631"/>
      <c r="AR14" s="631"/>
      <c r="AS14" s="631"/>
      <c r="AT14" s="631"/>
      <c r="AU14" s="631"/>
      <c r="AV14" s="631"/>
      <c r="AW14" s="631"/>
      <c r="AX14" s="631"/>
      <c r="AY14" s="631"/>
      <c r="AZ14" s="631"/>
      <c r="BA14" s="631"/>
      <c r="BB14" s="631"/>
      <c r="BC14" s="631"/>
      <c r="BD14" s="631"/>
      <c r="BE14" s="631"/>
      <c r="BF14" s="632"/>
      <c r="BG14" s="633">
        <v>22871</v>
      </c>
      <c r="BH14" s="634"/>
      <c r="BI14" s="634"/>
      <c r="BJ14" s="634"/>
      <c r="BK14" s="634"/>
      <c r="BL14" s="634"/>
      <c r="BM14" s="634"/>
      <c r="BN14" s="635"/>
      <c r="BO14" s="636">
        <v>3.9</v>
      </c>
      <c r="BP14" s="636"/>
      <c r="BQ14" s="636"/>
      <c r="BR14" s="636"/>
      <c r="BS14" s="637" t="s">
        <v>129</v>
      </c>
      <c r="BT14" s="637"/>
      <c r="BU14" s="637"/>
      <c r="BV14" s="637"/>
      <c r="BW14" s="637"/>
      <c r="BX14" s="637"/>
      <c r="BY14" s="637"/>
      <c r="BZ14" s="637"/>
      <c r="CA14" s="637"/>
      <c r="CB14" s="641"/>
      <c r="CD14" s="630" t="s">
        <v>261</v>
      </c>
      <c r="CE14" s="631"/>
      <c r="CF14" s="631"/>
      <c r="CG14" s="631"/>
      <c r="CH14" s="631"/>
      <c r="CI14" s="631"/>
      <c r="CJ14" s="631"/>
      <c r="CK14" s="631"/>
      <c r="CL14" s="631"/>
      <c r="CM14" s="631"/>
      <c r="CN14" s="631"/>
      <c r="CO14" s="631"/>
      <c r="CP14" s="631"/>
      <c r="CQ14" s="632"/>
      <c r="CR14" s="633">
        <v>146351</v>
      </c>
      <c r="CS14" s="634"/>
      <c r="CT14" s="634"/>
      <c r="CU14" s="634"/>
      <c r="CV14" s="634"/>
      <c r="CW14" s="634"/>
      <c r="CX14" s="634"/>
      <c r="CY14" s="635"/>
      <c r="CZ14" s="636">
        <v>3.3</v>
      </c>
      <c r="DA14" s="636"/>
      <c r="DB14" s="636"/>
      <c r="DC14" s="636"/>
      <c r="DD14" s="642">
        <v>14364</v>
      </c>
      <c r="DE14" s="634"/>
      <c r="DF14" s="634"/>
      <c r="DG14" s="634"/>
      <c r="DH14" s="634"/>
      <c r="DI14" s="634"/>
      <c r="DJ14" s="634"/>
      <c r="DK14" s="634"/>
      <c r="DL14" s="634"/>
      <c r="DM14" s="634"/>
      <c r="DN14" s="634"/>
      <c r="DO14" s="634"/>
      <c r="DP14" s="635"/>
      <c r="DQ14" s="642">
        <v>140813</v>
      </c>
      <c r="DR14" s="634"/>
      <c r="DS14" s="634"/>
      <c r="DT14" s="634"/>
      <c r="DU14" s="634"/>
      <c r="DV14" s="634"/>
      <c r="DW14" s="634"/>
      <c r="DX14" s="634"/>
      <c r="DY14" s="634"/>
      <c r="DZ14" s="634"/>
      <c r="EA14" s="634"/>
      <c r="EB14" s="634"/>
      <c r="EC14" s="643"/>
    </row>
    <row r="15" spans="2:143" ht="11.25" customHeight="1" x14ac:dyDescent="0.15">
      <c r="B15" s="630" t="s">
        <v>262</v>
      </c>
      <c r="C15" s="631"/>
      <c r="D15" s="631"/>
      <c r="E15" s="631"/>
      <c r="F15" s="631"/>
      <c r="G15" s="631"/>
      <c r="H15" s="631"/>
      <c r="I15" s="631"/>
      <c r="J15" s="631"/>
      <c r="K15" s="631"/>
      <c r="L15" s="631"/>
      <c r="M15" s="631"/>
      <c r="N15" s="631"/>
      <c r="O15" s="631"/>
      <c r="P15" s="631"/>
      <c r="Q15" s="632"/>
      <c r="R15" s="633" t="s">
        <v>129</v>
      </c>
      <c r="S15" s="634"/>
      <c r="T15" s="634"/>
      <c r="U15" s="634"/>
      <c r="V15" s="634"/>
      <c r="W15" s="634"/>
      <c r="X15" s="634"/>
      <c r="Y15" s="635"/>
      <c r="Z15" s="636" t="s">
        <v>129</v>
      </c>
      <c r="AA15" s="636"/>
      <c r="AB15" s="636"/>
      <c r="AC15" s="636"/>
      <c r="AD15" s="637" t="s">
        <v>129</v>
      </c>
      <c r="AE15" s="637"/>
      <c r="AF15" s="637"/>
      <c r="AG15" s="637"/>
      <c r="AH15" s="637"/>
      <c r="AI15" s="637"/>
      <c r="AJ15" s="637"/>
      <c r="AK15" s="637"/>
      <c r="AL15" s="638" t="s">
        <v>129</v>
      </c>
      <c r="AM15" s="639"/>
      <c r="AN15" s="639"/>
      <c r="AO15" s="640"/>
      <c r="AP15" s="630" t="s">
        <v>263</v>
      </c>
      <c r="AQ15" s="631"/>
      <c r="AR15" s="631"/>
      <c r="AS15" s="631"/>
      <c r="AT15" s="631"/>
      <c r="AU15" s="631"/>
      <c r="AV15" s="631"/>
      <c r="AW15" s="631"/>
      <c r="AX15" s="631"/>
      <c r="AY15" s="631"/>
      <c r="AZ15" s="631"/>
      <c r="BA15" s="631"/>
      <c r="BB15" s="631"/>
      <c r="BC15" s="631"/>
      <c r="BD15" s="631"/>
      <c r="BE15" s="631"/>
      <c r="BF15" s="632"/>
      <c r="BG15" s="633">
        <v>46372</v>
      </c>
      <c r="BH15" s="634"/>
      <c r="BI15" s="634"/>
      <c r="BJ15" s="634"/>
      <c r="BK15" s="634"/>
      <c r="BL15" s="634"/>
      <c r="BM15" s="634"/>
      <c r="BN15" s="635"/>
      <c r="BO15" s="636">
        <v>7.9</v>
      </c>
      <c r="BP15" s="636"/>
      <c r="BQ15" s="636"/>
      <c r="BR15" s="636"/>
      <c r="BS15" s="637" t="s">
        <v>129</v>
      </c>
      <c r="BT15" s="637"/>
      <c r="BU15" s="637"/>
      <c r="BV15" s="637"/>
      <c r="BW15" s="637"/>
      <c r="BX15" s="637"/>
      <c r="BY15" s="637"/>
      <c r="BZ15" s="637"/>
      <c r="CA15" s="637"/>
      <c r="CB15" s="641"/>
      <c r="CD15" s="630" t="s">
        <v>264</v>
      </c>
      <c r="CE15" s="631"/>
      <c r="CF15" s="631"/>
      <c r="CG15" s="631"/>
      <c r="CH15" s="631"/>
      <c r="CI15" s="631"/>
      <c r="CJ15" s="631"/>
      <c r="CK15" s="631"/>
      <c r="CL15" s="631"/>
      <c r="CM15" s="631"/>
      <c r="CN15" s="631"/>
      <c r="CO15" s="631"/>
      <c r="CP15" s="631"/>
      <c r="CQ15" s="632"/>
      <c r="CR15" s="633">
        <v>406104</v>
      </c>
      <c r="CS15" s="634"/>
      <c r="CT15" s="634"/>
      <c r="CU15" s="634"/>
      <c r="CV15" s="634"/>
      <c r="CW15" s="634"/>
      <c r="CX15" s="634"/>
      <c r="CY15" s="635"/>
      <c r="CZ15" s="636">
        <v>9.1</v>
      </c>
      <c r="DA15" s="636"/>
      <c r="DB15" s="636"/>
      <c r="DC15" s="636"/>
      <c r="DD15" s="642">
        <v>4863</v>
      </c>
      <c r="DE15" s="634"/>
      <c r="DF15" s="634"/>
      <c r="DG15" s="634"/>
      <c r="DH15" s="634"/>
      <c r="DI15" s="634"/>
      <c r="DJ15" s="634"/>
      <c r="DK15" s="634"/>
      <c r="DL15" s="634"/>
      <c r="DM15" s="634"/>
      <c r="DN15" s="634"/>
      <c r="DO15" s="634"/>
      <c r="DP15" s="635"/>
      <c r="DQ15" s="642">
        <v>337969</v>
      </c>
      <c r="DR15" s="634"/>
      <c r="DS15" s="634"/>
      <c r="DT15" s="634"/>
      <c r="DU15" s="634"/>
      <c r="DV15" s="634"/>
      <c r="DW15" s="634"/>
      <c r="DX15" s="634"/>
      <c r="DY15" s="634"/>
      <c r="DZ15" s="634"/>
      <c r="EA15" s="634"/>
      <c r="EB15" s="634"/>
      <c r="EC15" s="643"/>
    </row>
    <row r="16" spans="2:143" ht="11.25" customHeight="1" x14ac:dyDescent="0.15">
      <c r="B16" s="630" t="s">
        <v>265</v>
      </c>
      <c r="C16" s="631"/>
      <c r="D16" s="631"/>
      <c r="E16" s="631"/>
      <c r="F16" s="631"/>
      <c r="G16" s="631"/>
      <c r="H16" s="631"/>
      <c r="I16" s="631"/>
      <c r="J16" s="631"/>
      <c r="K16" s="631"/>
      <c r="L16" s="631"/>
      <c r="M16" s="631"/>
      <c r="N16" s="631"/>
      <c r="O16" s="631"/>
      <c r="P16" s="631"/>
      <c r="Q16" s="632"/>
      <c r="R16" s="633">
        <v>4702</v>
      </c>
      <c r="S16" s="634"/>
      <c r="T16" s="634"/>
      <c r="U16" s="634"/>
      <c r="V16" s="634"/>
      <c r="W16" s="634"/>
      <c r="X16" s="634"/>
      <c r="Y16" s="635"/>
      <c r="Z16" s="636">
        <v>0.1</v>
      </c>
      <c r="AA16" s="636"/>
      <c r="AB16" s="636"/>
      <c r="AC16" s="636"/>
      <c r="AD16" s="637">
        <v>4702</v>
      </c>
      <c r="AE16" s="637"/>
      <c r="AF16" s="637"/>
      <c r="AG16" s="637"/>
      <c r="AH16" s="637"/>
      <c r="AI16" s="637"/>
      <c r="AJ16" s="637"/>
      <c r="AK16" s="637"/>
      <c r="AL16" s="638">
        <v>0.2</v>
      </c>
      <c r="AM16" s="639"/>
      <c r="AN16" s="639"/>
      <c r="AO16" s="640"/>
      <c r="AP16" s="630" t="s">
        <v>266</v>
      </c>
      <c r="AQ16" s="631"/>
      <c r="AR16" s="631"/>
      <c r="AS16" s="631"/>
      <c r="AT16" s="631"/>
      <c r="AU16" s="631"/>
      <c r="AV16" s="631"/>
      <c r="AW16" s="631"/>
      <c r="AX16" s="631"/>
      <c r="AY16" s="631"/>
      <c r="AZ16" s="631"/>
      <c r="BA16" s="631"/>
      <c r="BB16" s="631"/>
      <c r="BC16" s="631"/>
      <c r="BD16" s="631"/>
      <c r="BE16" s="631"/>
      <c r="BF16" s="632"/>
      <c r="BG16" s="633" t="s">
        <v>129</v>
      </c>
      <c r="BH16" s="634"/>
      <c r="BI16" s="634"/>
      <c r="BJ16" s="634"/>
      <c r="BK16" s="634"/>
      <c r="BL16" s="634"/>
      <c r="BM16" s="634"/>
      <c r="BN16" s="635"/>
      <c r="BO16" s="636" t="s">
        <v>129</v>
      </c>
      <c r="BP16" s="636"/>
      <c r="BQ16" s="636"/>
      <c r="BR16" s="636"/>
      <c r="BS16" s="637" t="s">
        <v>129</v>
      </c>
      <c r="BT16" s="637"/>
      <c r="BU16" s="637"/>
      <c r="BV16" s="637"/>
      <c r="BW16" s="637"/>
      <c r="BX16" s="637"/>
      <c r="BY16" s="637"/>
      <c r="BZ16" s="637"/>
      <c r="CA16" s="637"/>
      <c r="CB16" s="641"/>
      <c r="CD16" s="630" t="s">
        <v>267</v>
      </c>
      <c r="CE16" s="631"/>
      <c r="CF16" s="631"/>
      <c r="CG16" s="631"/>
      <c r="CH16" s="631"/>
      <c r="CI16" s="631"/>
      <c r="CJ16" s="631"/>
      <c r="CK16" s="631"/>
      <c r="CL16" s="631"/>
      <c r="CM16" s="631"/>
      <c r="CN16" s="631"/>
      <c r="CO16" s="631"/>
      <c r="CP16" s="631"/>
      <c r="CQ16" s="632"/>
      <c r="CR16" s="633">
        <v>117061</v>
      </c>
      <c r="CS16" s="634"/>
      <c r="CT16" s="634"/>
      <c r="CU16" s="634"/>
      <c r="CV16" s="634"/>
      <c r="CW16" s="634"/>
      <c r="CX16" s="634"/>
      <c r="CY16" s="635"/>
      <c r="CZ16" s="636">
        <v>2.6</v>
      </c>
      <c r="DA16" s="636"/>
      <c r="DB16" s="636"/>
      <c r="DC16" s="636"/>
      <c r="DD16" s="642" t="s">
        <v>129</v>
      </c>
      <c r="DE16" s="634"/>
      <c r="DF16" s="634"/>
      <c r="DG16" s="634"/>
      <c r="DH16" s="634"/>
      <c r="DI16" s="634"/>
      <c r="DJ16" s="634"/>
      <c r="DK16" s="634"/>
      <c r="DL16" s="634"/>
      <c r="DM16" s="634"/>
      <c r="DN16" s="634"/>
      <c r="DO16" s="634"/>
      <c r="DP16" s="635"/>
      <c r="DQ16" s="642">
        <v>8622</v>
      </c>
      <c r="DR16" s="634"/>
      <c r="DS16" s="634"/>
      <c r="DT16" s="634"/>
      <c r="DU16" s="634"/>
      <c r="DV16" s="634"/>
      <c r="DW16" s="634"/>
      <c r="DX16" s="634"/>
      <c r="DY16" s="634"/>
      <c r="DZ16" s="634"/>
      <c r="EA16" s="634"/>
      <c r="EB16" s="634"/>
      <c r="EC16" s="643"/>
    </row>
    <row r="17" spans="2:133" ht="11.25" customHeight="1" x14ac:dyDescent="0.15">
      <c r="B17" s="630" t="s">
        <v>268</v>
      </c>
      <c r="C17" s="631"/>
      <c r="D17" s="631"/>
      <c r="E17" s="631"/>
      <c r="F17" s="631"/>
      <c r="G17" s="631"/>
      <c r="H17" s="631"/>
      <c r="I17" s="631"/>
      <c r="J17" s="631"/>
      <c r="K17" s="631"/>
      <c r="L17" s="631"/>
      <c r="M17" s="631"/>
      <c r="N17" s="631"/>
      <c r="O17" s="631"/>
      <c r="P17" s="631"/>
      <c r="Q17" s="632"/>
      <c r="R17" s="633">
        <v>5847</v>
      </c>
      <c r="S17" s="634"/>
      <c r="T17" s="634"/>
      <c r="U17" s="634"/>
      <c r="V17" s="634"/>
      <c r="W17" s="634"/>
      <c r="X17" s="634"/>
      <c r="Y17" s="635"/>
      <c r="Z17" s="636">
        <v>0.1</v>
      </c>
      <c r="AA17" s="636"/>
      <c r="AB17" s="636"/>
      <c r="AC17" s="636"/>
      <c r="AD17" s="637">
        <v>5847</v>
      </c>
      <c r="AE17" s="637"/>
      <c r="AF17" s="637"/>
      <c r="AG17" s="637"/>
      <c r="AH17" s="637"/>
      <c r="AI17" s="637"/>
      <c r="AJ17" s="637"/>
      <c r="AK17" s="637"/>
      <c r="AL17" s="638">
        <v>0.2</v>
      </c>
      <c r="AM17" s="639"/>
      <c r="AN17" s="639"/>
      <c r="AO17" s="640"/>
      <c r="AP17" s="630" t="s">
        <v>269</v>
      </c>
      <c r="AQ17" s="631"/>
      <c r="AR17" s="631"/>
      <c r="AS17" s="631"/>
      <c r="AT17" s="631"/>
      <c r="AU17" s="631"/>
      <c r="AV17" s="631"/>
      <c r="AW17" s="631"/>
      <c r="AX17" s="631"/>
      <c r="AY17" s="631"/>
      <c r="AZ17" s="631"/>
      <c r="BA17" s="631"/>
      <c r="BB17" s="631"/>
      <c r="BC17" s="631"/>
      <c r="BD17" s="631"/>
      <c r="BE17" s="631"/>
      <c r="BF17" s="632"/>
      <c r="BG17" s="633" t="s">
        <v>129</v>
      </c>
      <c r="BH17" s="634"/>
      <c r="BI17" s="634"/>
      <c r="BJ17" s="634"/>
      <c r="BK17" s="634"/>
      <c r="BL17" s="634"/>
      <c r="BM17" s="634"/>
      <c r="BN17" s="635"/>
      <c r="BO17" s="636" t="s">
        <v>129</v>
      </c>
      <c r="BP17" s="636"/>
      <c r="BQ17" s="636"/>
      <c r="BR17" s="636"/>
      <c r="BS17" s="637" t="s">
        <v>129</v>
      </c>
      <c r="BT17" s="637"/>
      <c r="BU17" s="637"/>
      <c r="BV17" s="637"/>
      <c r="BW17" s="637"/>
      <c r="BX17" s="637"/>
      <c r="BY17" s="637"/>
      <c r="BZ17" s="637"/>
      <c r="CA17" s="637"/>
      <c r="CB17" s="641"/>
      <c r="CD17" s="630" t="s">
        <v>270</v>
      </c>
      <c r="CE17" s="631"/>
      <c r="CF17" s="631"/>
      <c r="CG17" s="631"/>
      <c r="CH17" s="631"/>
      <c r="CI17" s="631"/>
      <c r="CJ17" s="631"/>
      <c r="CK17" s="631"/>
      <c r="CL17" s="631"/>
      <c r="CM17" s="631"/>
      <c r="CN17" s="631"/>
      <c r="CO17" s="631"/>
      <c r="CP17" s="631"/>
      <c r="CQ17" s="632"/>
      <c r="CR17" s="633">
        <v>485035</v>
      </c>
      <c r="CS17" s="634"/>
      <c r="CT17" s="634"/>
      <c r="CU17" s="634"/>
      <c r="CV17" s="634"/>
      <c r="CW17" s="634"/>
      <c r="CX17" s="634"/>
      <c r="CY17" s="635"/>
      <c r="CZ17" s="636">
        <v>10.8</v>
      </c>
      <c r="DA17" s="636"/>
      <c r="DB17" s="636"/>
      <c r="DC17" s="636"/>
      <c r="DD17" s="642" t="s">
        <v>129</v>
      </c>
      <c r="DE17" s="634"/>
      <c r="DF17" s="634"/>
      <c r="DG17" s="634"/>
      <c r="DH17" s="634"/>
      <c r="DI17" s="634"/>
      <c r="DJ17" s="634"/>
      <c r="DK17" s="634"/>
      <c r="DL17" s="634"/>
      <c r="DM17" s="634"/>
      <c r="DN17" s="634"/>
      <c r="DO17" s="634"/>
      <c r="DP17" s="635"/>
      <c r="DQ17" s="642">
        <v>483585</v>
      </c>
      <c r="DR17" s="634"/>
      <c r="DS17" s="634"/>
      <c r="DT17" s="634"/>
      <c r="DU17" s="634"/>
      <c r="DV17" s="634"/>
      <c r="DW17" s="634"/>
      <c r="DX17" s="634"/>
      <c r="DY17" s="634"/>
      <c r="DZ17" s="634"/>
      <c r="EA17" s="634"/>
      <c r="EB17" s="634"/>
      <c r="EC17" s="643"/>
    </row>
    <row r="18" spans="2:133" ht="11.25" customHeight="1" x14ac:dyDescent="0.15">
      <c r="B18" s="630" t="s">
        <v>271</v>
      </c>
      <c r="C18" s="631"/>
      <c r="D18" s="631"/>
      <c r="E18" s="631"/>
      <c r="F18" s="631"/>
      <c r="G18" s="631"/>
      <c r="H18" s="631"/>
      <c r="I18" s="631"/>
      <c r="J18" s="631"/>
      <c r="K18" s="631"/>
      <c r="L18" s="631"/>
      <c r="M18" s="631"/>
      <c r="N18" s="631"/>
      <c r="O18" s="631"/>
      <c r="P18" s="631"/>
      <c r="Q18" s="632"/>
      <c r="R18" s="633">
        <v>14654</v>
      </c>
      <c r="S18" s="634"/>
      <c r="T18" s="634"/>
      <c r="U18" s="634"/>
      <c r="V18" s="634"/>
      <c r="W18" s="634"/>
      <c r="X18" s="634"/>
      <c r="Y18" s="635"/>
      <c r="Z18" s="636">
        <v>0.3</v>
      </c>
      <c r="AA18" s="636"/>
      <c r="AB18" s="636"/>
      <c r="AC18" s="636"/>
      <c r="AD18" s="637">
        <v>14654</v>
      </c>
      <c r="AE18" s="637"/>
      <c r="AF18" s="637"/>
      <c r="AG18" s="637"/>
      <c r="AH18" s="637"/>
      <c r="AI18" s="637"/>
      <c r="AJ18" s="637"/>
      <c r="AK18" s="637"/>
      <c r="AL18" s="638">
        <v>0.5</v>
      </c>
      <c r="AM18" s="639"/>
      <c r="AN18" s="639"/>
      <c r="AO18" s="640"/>
      <c r="AP18" s="630" t="s">
        <v>272</v>
      </c>
      <c r="AQ18" s="631"/>
      <c r="AR18" s="631"/>
      <c r="AS18" s="631"/>
      <c r="AT18" s="631"/>
      <c r="AU18" s="631"/>
      <c r="AV18" s="631"/>
      <c r="AW18" s="631"/>
      <c r="AX18" s="631"/>
      <c r="AY18" s="631"/>
      <c r="AZ18" s="631"/>
      <c r="BA18" s="631"/>
      <c r="BB18" s="631"/>
      <c r="BC18" s="631"/>
      <c r="BD18" s="631"/>
      <c r="BE18" s="631"/>
      <c r="BF18" s="632"/>
      <c r="BG18" s="633" t="s">
        <v>129</v>
      </c>
      <c r="BH18" s="634"/>
      <c r="BI18" s="634"/>
      <c r="BJ18" s="634"/>
      <c r="BK18" s="634"/>
      <c r="BL18" s="634"/>
      <c r="BM18" s="634"/>
      <c r="BN18" s="635"/>
      <c r="BO18" s="636" t="s">
        <v>129</v>
      </c>
      <c r="BP18" s="636"/>
      <c r="BQ18" s="636"/>
      <c r="BR18" s="636"/>
      <c r="BS18" s="637" t="s">
        <v>129</v>
      </c>
      <c r="BT18" s="637"/>
      <c r="BU18" s="637"/>
      <c r="BV18" s="637"/>
      <c r="BW18" s="637"/>
      <c r="BX18" s="637"/>
      <c r="BY18" s="637"/>
      <c r="BZ18" s="637"/>
      <c r="CA18" s="637"/>
      <c r="CB18" s="641"/>
      <c r="CD18" s="630" t="s">
        <v>273</v>
      </c>
      <c r="CE18" s="631"/>
      <c r="CF18" s="631"/>
      <c r="CG18" s="631"/>
      <c r="CH18" s="631"/>
      <c r="CI18" s="631"/>
      <c r="CJ18" s="631"/>
      <c r="CK18" s="631"/>
      <c r="CL18" s="631"/>
      <c r="CM18" s="631"/>
      <c r="CN18" s="631"/>
      <c r="CO18" s="631"/>
      <c r="CP18" s="631"/>
      <c r="CQ18" s="632"/>
      <c r="CR18" s="633" t="s">
        <v>129</v>
      </c>
      <c r="CS18" s="634"/>
      <c r="CT18" s="634"/>
      <c r="CU18" s="634"/>
      <c r="CV18" s="634"/>
      <c r="CW18" s="634"/>
      <c r="CX18" s="634"/>
      <c r="CY18" s="635"/>
      <c r="CZ18" s="636" t="s">
        <v>129</v>
      </c>
      <c r="DA18" s="636"/>
      <c r="DB18" s="636"/>
      <c r="DC18" s="636"/>
      <c r="DD18" s="642" t="s">
        <v>129</v>
      </c>
      <c r="DE18" s="634"/>
      <c r="DF18" s="634"/>
      <c r="DG18" s="634"/>
      <c r="DH18" s="634"/>
      <c r="DI18" s="634"/>
      <c r="DJ18" s="634"/>
      <c r="DK18" s="634"/>
      <c r="DL18" s="634"/>
      <c r="DM18" s="634"/>
      <c r="DN18" s="634"/>
      <c r="DO18" s="634"/>
      <c r="DP18" s="635"/>
      <c r="DQ18" s="642" t="s">
        <v>129</v>
      </c>
      <c r="DR18" s="634"/>
      <c r="DS18" s="634"/>
      <c r="DT18" s="634"/>
      <c r="DU18" s="634"/>
      <c r="DV18" s="634"/>
      <c r="DW18" s="634"/>
      <c r="DX18" s="634"/>
      <c r="DY18" s="634"/>
      <c r="DZ18" s="634"/>
      <c r="EA18" s="634"/>
      <c r="EB18" s="634"/>
      <c r="EC18" s="643"/>
    </row>
    <row r="19" spans="2:133" ht="11.25" customHeight="1" x14ac:dyDescent="0.15">
      <c r="B19" s="630" t="s">
        <v>274</v>
      </c>
      <c r="C19" s="631"/>
      <c r="D19" s="631"/>
      <c r="E19" s="631"/>
      <c r="F19" s="631"/>
      <c r="G19" s="631"/>
      <c r="H19" s="631"/>
      <c r="I19" s="631"/>
      <c r="J19" s="631"/>
      <c r="K19" s="631"/>
      <c r="L19" s="631"/>
      <c r="M19" s="631"/>
      <c r="N19" s="631"/>
      <c r="O19" s="631"/>
      <c r="P19" s="631"/>
      <c r="Q19" s="632"/>
      <c r="R19" s="633">
        <v>1722</v>
      </c>
      <c r="S19" s="634"/>
      <c r="T19" s="634"/>
      <c r="U19" s="634"/>
      <c r="V19" s="634"/>
      <c r="W19" s="634"/>
      <c r="X19" s="634"/>
      <c r="Y19" s="635"/>
      <c r="Z19" s="636">
        <v>0</v>
      </c>
      <c r="AA19" s="636"/>
      <c r="AB19" s="636"/>
      <c r="AC19" s="636"/>
      <c r="AD19" s="637">
        <v>1722</v>
      </c>
      <c r="AE19" s="637"/>
      <c r="AF19" s="637"/>
      <c r="AG19" s="637"/>
      <c r="AH19" s="637"/>
      <c r="AI19" s="637"/>
      <c r="AJ19" s="637"/>
      <c r="AK19" s="637"/>
      <c r="AL19" s="638">
        <v>0.1</v>
      </c>
      <c r="AM19" s="639"/>
      <c r="AN19" s="639"/>
      <c r="AO19" s="640"/>
      <c r="AP19" s="630" t="s">
        <v>275</v>
      </c>
      <c r="AQ19" s="631"/>
      <c r="AR19" s="631"/>
      <c r="AS19" s="631"/>
      <c r="AT19" s="631"/>
      <c r="AU19" s="631"/>
      <c r="AV19" s="631"/>
      <c r="AW19" s="631"/>
      <c r="AX19" s="631"/>
      <c r="AY19" s="631"/>
      <c r="AZ19" s="631"/>
      <c r="BA19" s="631"/>
      <c r="BB19" s="631"/>
      <c r="BC19" s="631"/>
      <c r="BD19" s="631"/>
      <c r="BE19" s="631"/>
      <c r="BF19" s="632"/>
      <c r="BG19" s="633">
        <v>9725</v>
      </c>
      <c r="BH19" s="634"/>
      <c r="BI19" s="634"/>
      <c r="BJ19" s="634"/>
      <c r="BK19" s="634"/>
      <c r="BL19" s="634"/>
      <c r="BM19" s="634"/>
      <c r="BN19" s="635"/>
      <c r="BO19" s="636">
        <v>1.6</v>
      </c>
      <c r="BP19" s="636"/>
      <c r="BQ19" s="636"/>
      <c r="BR19" s="636"/>
      <c r="BS19" s="637" t="s">
        <v>129</v>
      </c>
      <c r="BT19" s="637"/>
      <c r="BU19" s="637"/>
      <c r="BV19" s="637"/>
      <c r="BW19" s="637"/>
      <c r="BX19" s="637"/>
      <c r="BY19" s="637"/>
      <c r="BZ19" s="637"/>
      <c r="CA19" s="637"/>
      <c r="CB19" s="641"/>
      <c r="CD19" s="630" t="s">
        <v>276</v>
      </c>
      <c r="CE19" s="631"/>
      <c r="CF19" s="631"/>
      <c r="CG19" s="631"/>
      <c r="CH19" s="631"/>
      <c r="CI19" s="631"/>
      <c r="CJ19" s="631"/>
      <c r="CK19" s="631"/>
      <c r="CL19" s="631"/>
      <c r="CM19" s="631"/>
      <c r="CN19" s="631"/>
      <c r="CO19" s="631"/>
      <c r="CP19" s="631"/>
      <c r="CQ19" s="632"/>
      <c r="CR19" s="633" t="s">
        <v>129</v>
      </c>
      <c r="CS19" s="634"/>
      <c r="CT19" s="634"/>
      <c r="CU19" s="634"/>
      <c r="CV19" s="634"/>
      <c r="CW19" s="634"/>
      <c r="CX19" s="634"/>
      <c r="CY19" s="635"/>
      <c r="CZ19" s="636" t="s">
        <v>129</v>
      </c>
      <c r="DA19" s="636"/>
      <c r="DB19" s="636"/>
      <c r="DC19" s="636"/>
      <c r="DD19" s="642" t="s">
        <v>129</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x14ac:dyDescent="0.15">
      <c r="B20" s="630" t="s">
        <v>277</v>
      </c>
      <c r="C20" s="631"/>
      <c r="D20" s="631"/>
      <c r="E20" s="631"/>
      <c r="F20" s="631"/>
      <c r="G20" s="631"/>
      <c r="H20" s="631"/>
      <c r="I20" s="631"/>
      <c r="J20" s="631"/>
      <c r="K20" s="631"/>
      <c r="L20" s="631"/>
      <c r="M20" s="631"/>
      <c r="N20" s="631"/>
      <c r="O20" s="631"/>
      <c r="P20" s="631"/>
      <c r="Q20" s="632"/>
      <c r="R20" s="633">
        <v>1371</v>
      </c>
      <c r="S20" s="634"/>
      <c r="T20" s="634"/>
      <c r="U20" s="634"/>
      <c r="V20" s="634"/>
      <c r="W20" s="634"/>
      <c r="X20" s="634"/>
      <c r="Y20" s="635"/>
      <c r="Z20" s="636">
        <v>0</v>
      </c>
      <c r="AA20" s="636"/>
      <c r="AB20" s="636"/>
      <c r="AC20" s="636"/>
      <c r="AD20" s="637">
        <v>1371</v>
      </c>
      <c r="AE20" s="637"/>
      <c r="AF20" s="637"/>
      <c r="AG20" s="637"/>
      <c r="AH20" s="637"/>
      <c r="AI20" s="637"/>
      <c r="AJ20" s="637"/>
      <c r="AK20" s="637"/>
      <c r="AL20" s="638">
        <v>0.1</v>
      </c>
      <c r="AM20" s="639"/>
      <c r="AN20" s="639"/>
      <c r="AO20" s="640"/>
      <c r="AP20" s="630" t="s">
        <v>278</v>
      </c>
      <c r="AQ20" s="631"/>
      <c r="AR20" s="631"/>
      <c r="AS20" s="631"/>
      <c r="AT20" s="631"/>
      <c r="AU20" s="631"/>
      <c r="AV20" s="631"/>
      <c r="AW20" s="631"/>
      <c r="AX20" s="631"/>
      <c r="AY20" s="631"/>
      <c r="AZ20" s="631"/>
      <c r="BA20" s="631"/>
      <c r="BB20" s="631"/>
      <c r="BC20" s="631"/>
      <c r="BD20" s="631"/>
      <c r="BE20" s="631"/>
      <c r="BF20" s="632"/>
      <c r="BG20" s="633">
        <v>9725</v>
      </c>
      <c r="BH20" s="634"/>
      <c r="BI20" s="634"/>
      <c r="BJ20" s="634"/>
      <c r="BK20" s="634"/>
      <c r="BL20" s="634"/>
      <c r="BM20" s="634"/>
      <c r="BN20" s="635"/>
      <c r="BO20" s="636">
        <v>1.6</v>
      </c>
      <c r="BP20" s="636"/>
      <c r="BQ20" s="636"/>
      <c r="BR20" s="636"/>
      <c r="BS20" s="637" t="s">
        <v>129</v>
      </c>
      <c r="BT20" s="637"/>
      <c r="BU20" s="637"/>
      <c r="BV20" s="637"/>
      <c r="BW20" s="637"/>
      <c r="BX20" s="637"/>
      <c r="BY20" s="637"/>
      <c r="BZ20" s="637"/>
      <c r="CA20" s="637"/>
      <c r="CB20" s="641"/>
      <c r="CD20" s="630" t="s">
        <v>279</v>
      </c>
      <c r="CE20" s="631"/>
      <c r="CF20" s="631"/>
      <c r="CG20" s="631"/>
      <c r="CH20" s="631"/>
      <c r="CI20" s="631"/>
      <c r="CJ20" s="631"/>
      <c r="CK20" s="631"/>
      <c r="CL20" s="631"/>
      <c r="CM20" s="631"/>
      <c r="CN20" s="631"/>
      <c r="CO20" s="631"/>
      <c r="CP20" s="631"/>
      <c r="CQ20" s="632"/>
      <c r="CR20" s="633">
        <v>4472742</v>
      </c>
      <c r="CS20" s="634"/>
      <c r="CT20" s="634"/>
      <c r="CU20" s="634"/>
      <c r="CV20" s="634"/>
      <c r="CW20" s="634"/>
      <c r="CX20" s="634"/>
      <c r="CY20" s="635"/>
      <c r="CZ20" s="636">
        <v>100</v>
      </c>
      <c r="DA20" s="636"/>
      <c r="DB20" s="636"/>
      <c r="DC20" s="636"/>
      <c r="DD20" s="642">
        <v>525321</v>
      </c>
      <c r="DE20" s="634"/>
      <c r="DF20" s="634"/>
      <c r="DG20" s="634"/>
      <c r="DH20" s="634"/>
      <c r="DI20" s="634"/>
      <c r="DJ20" s="634"/>
      <c r="DK20" s="634"/>
      <c r="DL20" s="634"/>
      <c r="DM20" s="634"/>
      <c r="DN20" s="634"/>
      <c r="DO20" s="634"/>
      <c r="DP20" s="635"/>
      <c r="DQ20" s="642">
        <v>3287502</v>
      </c>
      <c r="DR20" s="634"/>
      <c r="DS20" s="634"/>
      <c r="DT20" s="634"/>
      <c r="DU20" s="634"/>
      <c r="DV20" s="634"/>
      <c r="DW20" s="634"/>
      <c r="DX20" s="634"/>
      <c r="DY20" s="634"/>
      <c r="DZ20" s="634"/>
      <c r="EA20" s="634"/>
      <c r="EB20" s="634"/>
      <c r="EC20" s="643"/>
    </row>
    <row r="21" spans="2:133" ht="11.25" customHeight="1" x14ac:dyDescent="0.15">
      <c r="B21" s="630" t="s">
        <v>280</v>
      </c>
      <c r="C21" s="631"/>
      <c r="D21" s="631"/>
      <c r="E21" s="631"/>
      <c r="F21" s="631"/>
      <c r="G21" s="631"/>
      <c r="H21" s="631"/>
      <c r="I21" s="631"/>
      <c r="J21" s="631"/>
      <c r="K21" s="631"/>
      <c r="L21" s="631"/>
      <c r="M21" s="631"/>
      <c r="N21" s="631"/>
      <c r="O21" s="631"/>
      <c r="P21" s="631"/>
      <c r="Q21" s="632"/>
      <c r="R21" s="633">
        <v>366</v>
      </c>
      <c r="S21" s="634"/>
      <c r="T21" s="634"/>
      <c r="U21" s="634"/>
      <c r="V21" s="634"/>
      <c r="W21" s="634"/>
      <c r="X21" s="634"/>
      <c r="Y21" s="635"/>
      <c r="Z21" s="636">
        <v>0</v>
      </c>
      <c r="AA21" s="636"/>
      <c r="AB21" s="636"/>
      <c r="AC21" s="636"/>
      <c r="AD21" s="637">
        <v>366</v>
      </c>
      <c r="AE21" s="637"/>
      <c r="AF21" s="637"/>
      <c r="AG21" s="637"/>
      <c r="AH21" s="637"/>
      <c r="AI21" s="637"/>
      <c r="AJ21" s="637"/>
      <c r="AK21" s="637"/>
      <c r="AL21" s="638">
        <v>0</v>
      </c>
      <c r="AM21" s="639"/>
      <c r="AN21" s="639"/>
      <c r="AO21" s="640"/>
      <c r="AP21" s="630" t="s">
        <v>281</v>
      </c>
      <c r="AQ21" s="646"/>
      <c r="AR21" s="646"/>
      <c r="AS21" s="646"/>
      <c r="AT21" s="646"/>
      <c r="AU21" s="646"/>
      <c r="AV21" s="646"/>
      <c r="AW21" s="646"/>
      <c r="AX21" s="646"/>
      <c r="AY21" s="646"/>
      <c r="AZ21" s="646"/>
      <c r="BA21" s="646"/>
      <c r="BB21" s="646"/>
      <c r="BC21" s="646"/>
      <c r="BD21" s="646"/>
      <c r="BE21" s="646"/>
      <c r="BF21" s="647"/>
      <c r="BG21" s="633">
        <v>9725</v>
      </c>
      <c r="BH21" s="634"/>
      <c r="BI21" s="634"/>
      <c r="BJ21" s="634"/>
      <c r="BK21" s="634"/>
      <c r="BL21" s="634"/>
      <c r="BM21" s="634"/>
      <c r="BN21" s="635"/>
      <c r="BO21" s="636">
        <v>1.6</v>
      </c>
      <c r="BP21" s="636"/>
      <c r="BQ21" s="636"/>
      <c r="BR21" s="636"/>
      <c r="BS21" s="637" t="s">
        <v>129</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2" t="s">
        <v>282</v>
      </c>
      <c r="C22" s="663"/>
      <c r="D22" s="663"/>
      <c r="E22" s="663"/>
      <c r="F22" s="663"/>
      <c r="G22" s="663"/>
      <c r="H22" s="663"/>
      <c r="I22" s="663"/>
      <c r="J22" s="663"/>
      <c r="K22" s="663"/>
      <c r="L22" s="663"/>
      <c r="M22" s="663"/>
      <c r="N22" s="663"/>
      <c r="O22" s="663"/>
      <c r="P22" s="663"/>
      <c r="Q22" s="664"/>
      <c r="R22" s="633">
        <v>11195</v>
      </c>
      <c r="S22" s="634"/>
      <c r="T22" s="634"/>
      <c r="U22" s="634"/>
      <c r="V22" s="634"/>
      <c r="W22" s="634"/>
      <c r="X22" s="634"/>
      <c r="Y22" s="635"/>
      <c r="Z22" s="636">
        <v>0.2</v>
      </c>
      <c r="AA22" s="636"/>
      <c r="AB22" s="636"/>
      <c r="AC22" s="636"/>
      <c r="AD22" s="637">
        <v>11195</v>
      </c>
      <c r="AE22" s="637"/>
      <c r="AF22" s="637"/>
      <c r="AG22" s="637"/>
      <c r="AH22" s="637"/>
      <c r="AI22" s="637"/>
      <c r="AJ22" s="637"/>
      <c r="AK22" s="637"/>
      <c r="AL22" s="638">
        <v>0.40000000596046448</v>
      </c>
      <c r="AM22" s="639"/>
      <c r="AN22" s="639"/>
      <c r="AO22" s="640"/>
      <c r="AP22" s="630" t="s">
        <v>283</v>
      </c>
      <c r="AQ22" s="646"/>
      <c r="AR22" s="646"/>
      <c r="AS22" s="646"/>
      <c r="AT22" s="646"/>
      <c r="AU22" s="646"/>
      <c r="AV22" s="646"/>
      <c r="AW22" s="646"/>
      <c r="AX22" s="646"/>
      <c r="AY22" s="646"/>
      <c r="AZ22" s="646"/>
      <c r="BA22" s="646"/>
      <c r="BB22" s="646"/>
      <c r="BC22" s="646"/>
      <c r="BD22" s="646"/>
      <c r="BE22" s="646"/>
      <c r="BF22" s="647"/>
      <c r="BG22" s="633" t="s">
        <v>129</v>
      </c>
      <c r="BH22" s="634"/>
      <c r="BI22" s="634"/>
      <c r="BJ22" s="634"/>
      <c r="BK22" s="634"/>
      <c r="BL22" s="634"/>
      <c r="BM22" s="634"/>
      <c r="BN22" s="635"/>
      <c r="BO22" s="636" t="s">
        <v>129</v>
      </c>
      <c r="BP22" s="636"/>
      <c r="BQ22" s="636"/>
      <c r="BR22" s="636"/>
      <c r="BS22" s="637" t="s">
        <v>129</v>
      </c>
      <c r="BT22" s="637"/>
      <c r="BU22" s="637"/>
      <c r="BV22" s="637"/>
      <c r="BW22" s="637"/>
      <c r="BX22" s="637"/>
      <c r="BY22" s="637"/>
      <c r="BZ22" s="637"/>
      <c r="CA22" s="637"/>
      <c r="CB22" s="641"/>
      <c r="CD22" s="615" t="s">
        <v>284</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285</v>
      </c>
      <c r="C23" s="631"/>
      <c r="D23" s="631"/>
      <c r="E23" s="631"/>
      <c r="F23" s="631"/>
      <c r="G23" s="631"/>
      <c r="H23" s="631"/>
      <c r="I23" s="631"/>
      <c r="J23" s="631"/>
      <c r="K23" s="631"/>
      <c r="L23" s="631"/>
      <c r="M23" s="631"/>
      <c r="N23" s="631"/>
      <c r="O23" s="631"/>
      <c r="P23" s="631"/>
      <c r="Q23" s="632"/>
      <c r="R23" s="633">
        <v>2069774</v>
      </c>
      <c r="S23" s="634"/>
      <c r="T23" s="634"/>
      <c r="U23" s="634"/>
      <c r="V23" s="634"/>
      <c r="W23" s="634"/>
      <c r="X23" s="634"/>
      <c r="Y23" s="635"/>
      <c r="Z23" s="636">
        <v>40.700000000000003</v>
      </c>
      <c r="AA23" s="636"/>
      <c r="AB23" s="636"/>
      <c r="AC23" s="636"/>
      <c r="AD23" s="637">
        <v>1845223</v>
      </c>
      <c r="AE23" s="637"/>
      <c r="AF23" s="637"/>
      <c r="AG23" s="637"/>
      <c r="AH23" s="637"/>
      <c r="AI23" s="637"/>
      <c r="AJ23" s="637"/>
      <c r="AK23" s="637"/>
      <c r="AL23" s="638">
        <v>68.900000000000006</v>
      </c>
      <c r="AM23" s="639"/>
      <c r="AN23" s="639"/>
      <c r="AO23" s="640"/>
      <c r="AP23" s="630" t="s">
        <v>286</v>
      </c>
      <c r="AQ23" s="646"/>
      <c r="AR23" s="646"/>
      <c r="AS23" s="646"/>
      <c r="AT23" s="646"/>
      <c r="AU23" s="646"/>
      <c r="AV23" s="646"/>
      <c r="AW23" s="646"/>
      <c r="AX23" s="646"/>
      <c r="AY23" s="646"/>
      <c r="AZ23" s="646"/>
      <c r="BA23" s="646"/>
      <c r="BB23" s="646"/>
      <c r="BC23" s="646"/>
      <c r="BD23" s="646"/>
      <c r="BE23" s="646"/>
      <c r="BF23" s="647"/>
      <c r="BG23" s="633" t="s">
        <v>129</v>
      </c>
      <c r="BH23" s="634"/>
      <c r="BI23" s="634"/>
      <c r="BJ23" s="634"/>
      <c r="BK23" s="634"/>
      <c r="BL23" s="634"/>
      <c r="BM23" s="634"/>
      <c r="BN23" s="635"/>
      <c r="BO23" s="636" t="s">
        <v>129</v>
      </c>
      <c r="BP23" s="636"/>
      <c r="BQ23" s="636"/>
      <c r="BR23" s="636"/>
      <c r="BS23" s="637" t="s">
        <v>129</v>
      </c>
      <c r="BT23" s="637"/>
      <c r="BU23" s="637"/>
      <c r="BV23" s="637"/>
      <c r="BW23" s="637"/>
      <c r="BX23" s="637"/>
      <c r="BY23" s="637"/>
      <c r="BZ23" s="637"/>
      <c r="CA23" s="637"/>
      <c r="CB23" s="641"/>
      <c r="CD23" s="615" t="s">
        <v>226</v>
      </c>
      <c r="CE23" s="616"/>
      <c r="CF23" s="616"/>
      <c r="CG23" s="616"/>
      <c r="CH23" s="616"/>
      <c r="CI23" s="616"/>
      <c r="CJ23" s="616"/>
      <c r="CK23" s="616"/>
      <c r="CL23" s="616"/>
      <c r="CM23" s="616"/>
      <c r="CN23" s="616"/>
      <c r="CO23" s="616"/>
      <c r="CP23" s="616"/>
      <c r="CQ23" s="617"/>
      <c r="CR23" s="615" t="s">
        <v>287</v>
      </c>
      <c r="CS23" s="616"/>
      <c r="CT23" s="616"/>
      <c r="CU23" s="616"/>
      <c r="CV23" s="616"/>
      <c r="CW23" s="616"/>
      <c r="CX23" s="616"/>
      <c r="CY23" s="617"/>
      <c r="CZ23" s="615" t="s">
        <v>288</v>
      </c>
      <c r="DA23" s="616"/>
      <c r="DB23" s="616"/>
      <c r="DC23" s="617"/>
      <c r="DD23" s="615" t="s">
        <v>289</v>
      </c>
      <c r="DE23" s="616"/>
      <c r="DF23" s="616"/>
      <c r="DG23" s="616"/>
      <c r="DH23" s="616"/>
      <c r="DI23" s="616"/>
      <c r="DJ23" s="616"/>
      <c r="DK23" s="617"/>
      <c r="DL23" s="657" t="s">
        <v>290</v>
      </c>
      <c r="DM23" s="658"/>
      <c r="DN23" s="658"/>
      <c r="DO23" s="658"/>
      <c r="DP23" s="658"/>
      <c r="DQ23" s="658"/>
      <c r="DR23" s="658"/>
      <c r="DS23" s="658"/>
      <c r="DT23" s="658"/>
      <c r="DU23" s="658"/>
      <c r="DV23" s="659"/>
      <c r="DW23" s="615" t="s">
        <v>291</v>
      </c>
      <c r="DX23" s="616"/>
      <c r="DY23" s="616"/>
      <c r="DZ23" s="616"/>
      <c r="EA23" s="616"/>
      <c r="EB23" s="616"/>
      <c r="EC23" s="617"/>
    </row>
    <row r="24" spans="2:133" ht="11.25" customHeight="1" x14ac:dyDescent="0.15">
      <c r="B24" s="630" t="s">
        <v>292</v>
      </c>
      <c r="C24" s="631"/>
      <c r="D24" s="631"/>
      <c r="E24" s="631"/>
      <c r="F24" s="631"/>
      <c r="G24" s="631"/>
      <c r="H24" s="631"/>
      <c r="I24" s="631"/>
      <c r="J24" s="631"/>
      <c r="K24" s="631"/>
      <c r="L24" s="631"/>
      <c r="M24" s="631"/>
      <c r="N24" s="631"/>
      <c r="O24" s="631"/>
      <c r="P24" s="631"/>
      <c r="Q24" s="632"/>
      <c r="R24" s="633">
        <v>1845223</v>
      </c>
      <c r="S24" s="634"/>
      <c r="T24" s="634"/>
      <c r="U24" s="634"/>
      <c r="V24" s="634"/>
      <c r="W24" s="634"/>
      <c r="X24" s="634"/>
      <c r="Y24" s="635"/>
      <c r="Z24" s="636">
        <v>36.299999999999997</v>
      </c>
      <c r="AA24" s="636"/>
      <c r="AB24" s="636"/>
      <c r="AC24" s="636"/>
      <c r="AD24" s="637">
        <v>1845223</v>
      </c>
      <c r="AE24" s="637"/>
      <c r="AF24" s="637"/>
      <c r="AG24" s="637"/>
      <c r="AH24" s="637"/>
      <c r="AI24" s="637"/>
      <c r="AJ24" s="637"/>
      <c r="AK24" s="637"/>
      <c r="AL24" s="638">
        <v>68.900000000000006</v>
      </c>
      <c r="AM24" s="639"/>
      <c r="AN24" s="639"/>
      <c r="AO24" s="640"/>
      <c r="AP24" s="630" t="s">
        <v>293</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129</v>
      </c>
      <c r="BP24" s="636"/>
      <c r="BQ24" s="636"/>
      <c r="BR24" s="636"/>
      <c r="BS24" s="637" t="s">
        <v>129</v>
      </c>
      <c r="BT24" s="637"/>
      <c r="BU24" s="637"/>
      <c r="BV24" s="637"/>
      <c r="BW24" s="637"/>
      <c r="BX24" s="637"/>
      <c r="BY24" s="637"/>
      <c r="BZ24" s="637"/>
      <c r="CA24" s="637"/>
      <c r="CB24" s="641"/>
      <c r="CD24" s="619" t="s">
        <v>294</v>
      </c>
      <c r="CE24" s="620"/>
      <c r="CF24" s="620"/>
      <c r="CG24" s="620"/>
      <c r="CH24" s="620"/>
      <c r="CI24" s="620"/>
      <c r="CJ24" s="620"/>
      <c r="CK24" s="620"/>
      <c r="CL24" s="620"/>
      <c r="CM24" s="620"/>
      <c r="CN24" s="620"/>
      <c r="CO24" s="620"/>
      <c r="CP24" s="620"/>
      <c r="CQ24" s="621"/>
      <c r="CR24" s="622">
        <v>1478065</v>
      </c>
      <c r="CS24" s="623"/>
      <c r="CT24" s="623"/>
      <c r="CU24" s="623"/>
      <c r="CV24" s="623"/>
      <c r="CW24" s="623"/>
      <c r="CX24" s="623"/>
      <c r="CY24" s="624"/>
      <c r="CZ24" s="627">
        <v>33</v>
      </c>
      <c r="DA24" s="628"/>
      <c r="DB24" s="628"/>
      <c r="DC24" s="644"/>
      <c r="DD24" s="665">
        <v>1282589</v>
      </c>
      <c r="DE24" s="623"/>
      <c r="DF24" s="623"/>
      <c r="DG24" s="623"/>
      <c r="DH24" s="623"/>
      <c r="DI24" s="623"/>
      <c r="DJ24" s="623"/>
      <c r="DK24" s="624"/>
      <c r="DL24" s="665">
        <v>1093971</v>
      </c>
      <c r="DM24" s="623"/>
      <c r="DN24" s="623"/>
      <c r="DO24" s="623"/>
      <c r="DP24" s="623"/>
      <c r="DQ24" s="623"/>
      <c r="DR24" s="623"/>
      <c r="DS24" s="623"/>
      <c r="DT24" s="623"/>
      <c r="DU24" s="623"/>
      <c r="DV24" s="624"/>
      <c r="DW24" s="627">
        <v>39.4</v>
      </c>
      <c r="DX24" s="628"/>
      <c r="DY24" s="628"/>
      <c r="DZ24" s="628"/>
      <c r="EA24" s="628"/>
      <c r="EB24" s="628"/>
      <c r="EC24" s="629"/>
    </row>
    <row r="25" spans="2:133" ht="11.25" customHeight="1" x14ac:dyDescent="0.15">
      <c r="B25" s="630" t="s">
        <v>295</v>
      </c>
      <c r="C25" s="631"/>
      <c r="D25" s="631"/>
      <c r="E25" s="631"/>
      <c r="F25" s="631"/>
      <c r="G25" s="631"/>
      <c r="H25" s="631"/>
      <c r="I25" s="631"/>
      <c r="J25" s="631"/>
      <c r="K25" s="631"/>
      <c r="L25" s="631"/>
      <c r="M25" s="631"/>
      <c r="N25" s="631"/>
      <c r="O25" s="631"/>
      <c r="P25" s="631"/>
      <c r="Q25" s="632"/>
      <c r="R25" s="633">
        <v>224543</v>
      </c>
      <c r="S25" s="634"/>
      <c r="T25" s="634"/>
      <c r="U25" s="634"/>
      <c r="V25" s="634"/>
      <c r="W25" s="634"/>
      <c r="X25" s="634"/>
      <c r="Y25" s="635"/>
      <c r="Z25" s="636">
        <v>4.4000000000000004</v>
      </c>
      <c r="AA25" s="636"/>
      <c r="AB25" s="636"/>
      <c r="AC25" s="636"/>
      <c r="AD25" s="637" t="s">
        <v>129</v>
      </c>
      <c r="AE25" s="637"/>
      <c r="AF25" s="637"/>
      <c r="AG25" s="637"/>
      <c r="AH25" s="637"/>
      <c r="AI25" s="637"/>
      <c r="AJ25" s="637"/>
      <c r="AK25" s="637"/>
      <c r="AL25" s="638" t="s">
        <v>129</v>
      </c>
      <c r="AM25" s="639"/>
      <c r="AN25" s="639"/>
      <c r="AO25" s="640"/>
      <c r="AP25" s="630" t="s">
        <v>296</v>
      </c>
      <c r="AQ25" s="646"/>
      <c r="AR25" s="646"/>
      <c r="AS25" s="646"/>
      <c r="AT25" s="646"/>
      <c r="AU25" s="646"/>
      <c r="AV25" s="646"/>
      <c r="AW25" s="646"/>
      <c r="AX25" s="646"/>
      <c r="AY25" s="646"/>
      <c r="AZ25" s="646"/>
      <c r="BA25" s="646"/>
      <c r="BB25" s="646"/>
      <c r="BC25" s="646"/>
      <c r="BD25" s="646"/>
      <c r="BE25" s="646"/>
      <c r="BF25" s="647"/>
      <c r="BG25" s="633" t="s">
        <v>129</v>
      </c>
      <c r="BH25" s="634"/>
      <c r="BI25" s="634"/>
      <c r="BJ25" s="634"/>
      <c r="BK25" s="634"/>
      <c r="BL25" s="634"/>
      <c r="BM25" s="634"/>
      <c r="BN25" s="635"/>
      <c r="BO25" s="636" t="s">
        <v>129</v>
      </c>
      <c r="BP25" s="636"/>
      <c r="BQ25" s="636"/>
      <c r="BR25" s="636"/>
      <c r="BS25" s="637" t="s">
        <v>129</v>
      </c>
      <c r="BT25" s="637"/>
      <c r="BU25" s="637"/>
      <c r="BV25" s="637"/>
      <c r="BW25" s="637"/>
      <c r="BX25" s="637"/>
      <c r="BY25" s="637"/>
      <c r="BZ25" s="637"/>
      <c r="CA25" s="637"/>
      <c r="CB25" s="641"/>
      <c r="CD25" s="630" t="s">
        <v>297</v>
      </c>
      <c r="CE25" s="631"/>
      <c r="CF25" s="631"/>
      <c r="CG25" s="631"/>
      <c r="CH25" s="631"/>
      <c r="CI25" s="631"/>
      <c r="CJ25" s="631"/>
      <c r="CK25" s="631"/>
      <c r="CL25" s="631"/>
      <c r="CM25" s="631"/>
      <c r="CN25" s="631"/>
      <c r="CO25" s="631"/>
      <c r="CP25" s="631"/>
      <c r="CQ25" s="632"/>
      <c r="CR25" s="633">
        <v>776443</v>
      </c>
      <c r="CS25" s="666"/>
      <c r="CT25" s="666"/>
      <c r="CU25" s="666"/>
      <c r="CV25" s="666"/>
      <c r="CW25" s="666"/>
      <c r="CX25" s="666"/>
      <c r="CY25" s="667"/>
      <c r="CZ25" s="638">
        <v>17.399999999999999</v>
      </c>
      <c r="DA25" s="660"/>
      <c r="DB25" s="660"/>
      <c r="DC25" s="668"/>
      <c r="DD25" s="642">
        <v>715071</v>
      </c>
      <c r="DE25" s="666"/>
      <c r="DF25" s="666"/>
      <c r="DG25" s="666"/>
      <c r="DH25" s="666"/>
      <c r="DI25" s="666"/>
      <c r="DJ25" s="666"/>
      <c r="DK25" s="667"/>
      <c r="DL25" s="642">
        <v>703835</v>
      </c>
      <c r="DM25" s="666"/>
      <c r="DN25" s="666"/>
      <c r="DO25" s="666"/>
      <c r="DP25" s="666"/>
      <c r="DQ25" s="666"/>
      <c r="DR25" s="666"/>
      <c r="DS25" s="666"/>
      <c r="DT25" s="666"/>
      <c r="DU25" s="666"/>
      <c r="DV25" s="667"/>
      <c r="DW25" s="638">
        <v>25.4</v>
      </c>
      <c r="DX25" s="660"/>
      <c r="DY25" s="660"/>
      <c r="DZ25" s="660"/>
      <c r="EA25" s="660"/>
      <c r="EB25" s="660"/>
      <c r="EC25" s="661"/>
    </row>
    <row r="26" spans="2:133" ht="11.25" customHeight="1" x14ac:dyDescent="0.15">
      <c r="B26" s="630" t="s">
        <v>298</v>
      </c>
      <c r="C26" s="631"/>
      <c r="D26" s="631"/>
      <c r="E26" s="631"/>
      <c r="F26" s="631"/>
      <c r="G26" s="631"/>
      <c r="H26" s="631"/>
      <c r="I26" s="631"/>
      <c r="J26" s="631"/>
      <c r="K26" s="631"/>
      <c r="L26" s="631"/>
      <c r="M26" s="631"/>
      <c r="N26" s="631"/>
      <c r="O26" s="631"/>
      <c r="P26" s="631"/>
      <c r="Q26" s="632"/>
      <c r="R26" s="633">
        <v>8</v>
      </c>
      <c r="S26" s="634"/>
      <c r="T26" s="634"/>
      <c r="U26" s="634"/>
      <c r="V26" s="634"/>
      <c r="W26" s="634"/>
      <c r="X26" s="634"/>
      <c r="Y26" s="635"/>
      <c r="Z26" s="636">
        <v>0</v>
      </c>
      <c r="AA26" s="636"/>
      <c r="AB26" s="636"/>
      <c r="AC26" s="636"/>
      <c r="AD26" s="637" t="s">
        <v>129</v>
      </c>
      <c r="AE26" s="637"/>
      <c r="AF26" s="637"/>
      <c r="AG26" s="637"/>
      <c r="AH26" s="637"/>
      <c r="AI26" s="637"/>
      <c r="AJ26" s="637"/>
      <c r="AK26" s="637"/>
      <c r="AL26" s="638" t="s">
        <v>129</v>
      </c>
      <c r="AM26" s="639"/>
      <c r="AN26" s="639"/>
      <c r="AO26" s="640"/>
      <c r="AP26" s="630" t="s">
        <v>299</v>
      </c>
      <c r="AQ26" s="646"/>
      <c r="AR26" s="646"/>
      <c r="AS26" s="646"/>
      <c r="AT26" s="646"/>
      <c r="AU26" s="646"/>
      <c r="AV26" s="646"/>
      <c r="AW26" s="646"/>
      <c r="AX26" s="646"/>
      <c r="AY26" s="646"/>
      <c r="AZ26" s="646"/>
      <c r="BA26" s="646"/>
      <c r="BB26" s="646"/>
      <c r="BC26" s="646"/>
      <c r="BD26" s="646"/>
      <c r="BE26" s="646"/>
      <c r="BF26" s="647"/>
      <c r="BG26" s="633" t="s">
        <v>129</v>
      </c>
      <c r="BH26" s="634"/>
      <c r="BI26" s="634"/>
      <c r="BJ26" s="634"/>
      <c r="BK26" s="634"/>
      <c r="BL26" s="634"/>
      <c r="BM26" s="634"/>
      <c r="BN26" s="635"/>
      <c r="BO26" s="636" t="s">
        <v>129</v>
      </c>
      <c r="BP26" s="636"/>
      <c r="BQ26" s="636"/>
      <c r="BR26" s="636"/>
      <c r="BS26" s="637" t="s">
        <v>129</v>
      </c>
      <c r="BT26" s="637"/>
      <c r="BU26" s="637"/>
      <c r="BV26" s="637"/>
      <c r="BW26" s="637"/>
      <c r="BX26" s="637"/>
      <c r="BY26" s="637"/>
      <c r="BZ26" s="637"/>
      <c r="CA26" s="637"/>
      <c r="CB26" s="641"/>
      <c r="CD26" s="630" t="s">
        <v>300</v>
      </c>
      <c r="CE26" s="631"/>
      <c r="CF26" s="631"/>
      <c r="CG26" s="631"/>
      <c r="CH26" s="631"/>
      <c r="CI26" s="631"/>
      <c r="CJ26" s="631"/>
      <c r="CK26" s="631"/>
      <c r="CL26" s="631"/>
      <c r="CM26" s="631"/>
      <c r="CN26" s="631"/>
      <c r="CO26" s="631"/>
      <c r="CP26" s="631"/>
      <c r="CQ26" s="632"/>
      <c r="CR26" s="633">
        <v>332189</v>
      </c>
      <c r="CS26" s="634"/>
      <c r="CT26" s="634"/>
      <c r="CU26" s="634"/>
      <c r="CV26" s="634"/>
      <c r="CW26" s="634"/>
      <c r="CX26" s="634"/>
      <c r="CY26" s="635"/>
      <c r="CZ26" s="638">
        <v>7.4</v>
      </c>
      <c r="DA26" s="660"/>
      <c r="DB26" s="660"/>
      <c r="DC26" s="668"/>
      <c r="DD26" s="642">
        <v>296519</v>
      </c>
      <c r="DE26" s="634"/>
      <c r="DF26" s="634"/>
      <c r="DG26" s="634"/>
      <c r="DH26" s="634"/>
      <c r="DI26" s="634"/>
      <c r="DJ26" s="634"/>
      <c r="DK26" s="635"/>
      <c r="DL26" s="642" t="s">
        <v>129</v>
      </c>
      <c r="DM26" s="634"/>
      <c r="DN26" s="634"/>
      <c r="DO26" s="634"/>
      <c r="DP26" s="634"/>
      <c r="DQ26" s="634"/>
      <c r="DR26" s="634"/>
      <c r="DS26" s="634"/>
      <c r="DT26" s="634"/>
      <c r="DU26" s="634"/>
      <c r="DV26" s="635"/>
      <c r="DW26" s="638" t="s">
        <v>129</v>
      </c>
      <c r="DX26" s="660"/>
      <c r="DY26" s="660"/>
      <c r="DZ26" s="660"/>
      <c r="EA26" s="660"/>
      <c r="EB26" s="660"/>
      <c r="EC26" s="661"/>
    </row>
    <row r="27" spans="2:133" ht="11.25" customHeight="1" x14ac:dyDescent="0.15">
      <c r="B27" s="630" t="s">
        <v>301</v>
      </c>
      <c r="C27" s="631"/>
      <c r="D27" s="631"/>
      <c r="E27" s="631"/>
      <c r="F27" s="631"/>
      <c r="G27" s="631"/>
      <c r="H27" s="631"/>
      <c r="I27" s="631"/>
      <c r="J27" s="631"/>
      <c r="K27" s="631"/>
      <c r="L27" s="631"/>
      <c r="M27" s="631"/>
      <c r="N27" s="631"/>
      <c r="O27" s="631"/>
      <c r="P27" s="631"/>
      <c r="Q27" s="632"/>
      <c r="R27" s="633">
        <v>2893404</v>
      </c>
      <c r="S27" s="634"/>
      <c r="T27" s="634"/>
      <c r="U27" s="634"/>
      <c r="V27" s="634"/>
      <c r="W27" s="634"/>
      <c r="X27" s="634"/>
      <c r="Y27" s="635"/>
      <c r="Z27" s="636">
        <v>56.9</v>
      </c>
      <c r="AA27" s="636"/>
      <c r="AB27" s="636"/>
      <c r="AC27" s="636"/>
      <c r="AD27" s="637">
        <v>2668853</v>
      </c>
      <c r="AE27" s="637"/>
      <c r="AF27" s="637"/>
      <c r="AG27" s="637"/>
      <c r="AH27" s="637"/>
      <c r="AI27" s="637"/>
      <c r="AJ27" s="637"/>
      <c r="AK27" s="637"/>
      <c r="AL27" s="638">
        <v>99.699996948242188</v>
      </c>
      <c r="AM27" s="639"/>
      <c r="AN27" s="639"/>
      <c r="AO27" s="640"/>
      <c r="AP27" s="630" t="s">
        <v>302</v>
      </c>
      <c r="AQ27" s="631"/>
      <c r="AR27" s="631"/>
      <c r="AS27" s="631"/>
      <c r="AT27" s="631"/>
      <c r="AU27" s="631"/>
      <c r="AV27" s="631"/>
      <c r="AW27" s="631"/>
      <c r="AX27" s="631"/>
      <c r="AY27" s="631"/>
      <c r="AZ27" s="631"/>
      <c r="BA27" s="631"/>
      <c r="BB27" s="631"/>
      <c r="BC27" s="631"/>
      <c r="BD27" s="631"/>
      <c r="BE27" s="631"/>
      <c r="BF27" s="632"/>
      <c r="BG27" s="633">
        <v>590529</v>
      </c>
      <c r="BH27" s="634"/>
      <c r="BI27" s="634"/>
      <c r="BJ27" s="634"/>
      <c r="BK27" s="634"/>
      <c r="BL27" s="634"/>
      <c r="BM27" s="634"/>
      <c r="BN27" s="635"/>
      <c r="BO27" s="636">
        <v>100</v>
      </c>
      <c r="BP27" s="636"/>
      <c r="BQ27" s="636"/>
      <c r="BR27" s="636"/>
      <c r="BS27" s="637">
        <v>5212</v>
      </c>
      <c r="BT27" s="637"/>
      <c r="BU27" s="637"/>
      <c r="BV27" s="637"/>
      <c r="BW27" s="637"/>
      <c r="BX27" s="637"/>
      <c r="BY27" s="637"/>
      <c r="BZ27" s="637"/>
      <c r="CA27" s="637"/>
      <c r="CB27" s="641"/>
      <c r="CD27" s="630" t="s">
        <v>303</v>
      </c>
      <c r="CE27" s="631"/>
      <c r="CF27" s="631"/>
      <c r="CG27" s="631"/>
      <c r="CH27" s="631"/>
      <c r="CI27" s="631"/>
      <c r="CJ27" s="631"/>
      <c r="CK27" s="631"/>
      <c r="CL27" s="631"/>
      <c r="CM27" s="631"/>
      <c r="CN27" s="631"/>
      <c r="CO27" s="631"/>
      <c r="CP27" s="631"/>
      <c r="CQ27" s="632"/>
      <c r="CR27" s="633">
        <v>216587</v>
      </c>
      <c r="CS27" s="666"/>
      <c r="CT27" s="666"/>
      <c r="CU27" s="666"/>
      <c r="CV27" s="666"/>
      <c r="CW27" s="666"/>
      <c r="CX27" s="666"/>
      <c r="CY27" s="667"/>
      <c r="CZ27" s="638">
        <v>4.8</v>
      </c>
      <c r="DA27" s="660"/>
      <c r="DB27" s="660"/>
      <c r="DC27" s="668"/>
      <c r="DD27" s="642">
        <v>83933</v>
      </c>
      <c r="DE27" s="666"/>
      <c r="DF27" s="666"/>
      <c r="DG27" s="666"/>
      <c r="DH27" s="666"/>
      <c r="DI27" s="666"/>
      <c r="DJ27" s="666"/>
      <c r="DK27" s="667"/>
      <c r="DL27" s="642">
        <v>67664</v>
      </c>
      <c r="DM27" s="666"/>
      <c r="DN27" s="666"/>
      <c r="DO27" s="666"/>
      <c r="DP27" s="666"/>
      <c r="DQ27" s="666"/>
      <c r="DR27" s="666"/>
      <c r="DS27" s="666"/>
      <c r="DT27" s="666"/>
      <c r="DU27" s="666"/>
      <c r="DV27" s="667"/>
      <c r="DW27" s="638">
        <v>2.4</v>
      </c>
      <c r="DX27" s="660"/>
      <c r="DY27" s="660"/>
      <c r="DZ27" s="660"/>
      <c r="EA27" s="660"/>
      <c r="EB27" s="660"/>
      <c r="EC27" s="661"/>
    </row>
    <row r="28" spans="2:133" ht="11.25" customHeight="1" x14ac:dyDescent="0.15">
      <c r="B28" s="630" t="s">
        <v>304</v>
      </c>
      <c r="C28" s="631"/>
      <c r="D28" s="631"/>
      <c r="E28" s="631"/>
      <c r="F28" s="631"/>
      <c r="G28" s="631"/>
      <c r="H28" s="631"/>
      <c r="I28" s="631"/>
      <c r="J28" s="631"/>
      <c r="K28" s="631"/>
      <c r="L28" s="631"/>
      <c r="M28" s="631"/>
      <c r="N28" s="631"/>
      <c r="O28" s="631"/>
      <c r="P28" s="631"/>
      <c r="Q28" s="632"/>
      <c r="R28" s="633">
        <v>856</v>
      </c>
      <c r="S28" s="634"/>
      <c r="T28" s="634"/>
      <c r="U28" s="634"/>
      <c r="V28" s="634"/>
      <c r="W28" s="634"/>
      <c r="X28" s="634"/>
      <c r="Y28" s="635"/>
      <c r="Z28" s="636">
        <v>0</v>
      </c>
      <c r="AA28" s="636"/>
      <c r="AB28" s="636"/>
      <c r="AC28" s="636"/>
      <c r="AD28" s="637">
        <v>856</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305</v>
      </c>
      <c r="CE28" s="631"/>
      <c r="CF28" s="631"/>
      <c r="CG28" s="631"/>
      <c r="CH28" s="631"/>
      <c r="CI28" s="631"/>
      <c r="CJ28" s="631"/>
      <c r="CK28" s="631"/>
      <c r="CL28" s="631"/>
      <c r="CM28" s="631"/>
      <c r="CN28" s="631"/>
      <c r="CO28" s="631"/>
      <c r="CP28" s="631"/>
      <c r="CQ28" s="632"/>
      <c r="CR28" s="633">
        <v>485035</v>
      </c>
      <c r="CS28" s="634"/>
      <c r="CT28" s="634"/>
      <c r="CU28" s="634"/>
      <c r="CV28" s="634"/>
      <c r="CW28" s="634"/>
      <c r="CX28" s="634"/>
      <c r="CY28" s="635"/>
      <c r="CZ28" s="638">
        <v>10.8</v>
      </c>
      <c r="DA28" s="660"/>
      <c r="DB28" s="660"/>
      <c r="DC28" s="668"/>
      <c r="DD28" s="642">
        <v>483585</v>
      </c>
      <c r="DE28" s="634"/>
      <c r="DF28" s="634"/>
      <c r="DG28" s="634"/>
      <c r="DH28" s="634"/>
      <c r="DI28" s="634"/>
      <c r="DJ28" s="634"/>
      <c r="DK28" s="635"/>
      <c r="DL28" s="642">
        <v>322472</v>
      </c>
      <c r="DM28" s="634"/>
      <c r="DN28" s="634"/>
      <c r="DO28" s="634"/>
      <c r="DP28" s="634"/>
      <c r="DQ28" s="634"/>
      <c r="DR28" s="634"/>
      <c r="DS28" s="634"/>
      <c r="DT28" s="634"/>
      <c r="DU28" s="634"/>
      <c r="DV28" s="635"/>
      <c r="DW28" s="638">
        <v>11.6</v>
      </c>
      <c r="DX28" s="660"/>
      <c r="DY28" s="660"/>
      <c r="DZ28" s="660"/>
      <c r="EA28" s="660"/>
      <c r="EB28" s="660"/>
      <c r="EC28" s="661"/>
    </row>
    <row r="29" spans="2:133" ht="11.25" customHeight="1" x14ac:dyDescent="0.15">
      <c r="B29" s="630" t="s">
        <v>306</v>
      </c>
      <c r="C29" s="631"/>
      <c r="D29" s="631"/>
      <c r="E29" s="631"/>
      <c r="F29" s="631"/>
      <c r="G29" s="631"/>
      <c r="H29" s="631"/>
      <c r="I29" s="631"/>
      <c r="J29" s="631"/>
      <c r="K29" s="631"/>
      <c r="L29" s="631"/>
      <c r="M29" s="631"/>
      <c r="N29" s="631"/>
      <c r="O29" s="631"/>
      <c r="P29" s="631"/>
      <c r="Q29" s="632"/>
      <c r="R29" s="633">
        <v>36257</v>
      </c>
      <c r="S29" s="634"/>
      <c r="T29" s="634"/>
      <c r="U29" s="634"/>
      <c r="V29" s="634"/>
      <c r="W29" s="634"/>
      <c r="X29" s="634"/>
      <c r="Y29" s="635"/>
      <c r="Z29" s="636">
        <v>0.7</v>
      </c>
      <c r="AA29" s="636"/>
      <c r="AB29" s="636"/>
      <c r="AC29" s="636"/>
      <c r="AD29" s="637" t="s">
        <v>129</v>
      </c>
      <c r="AE29" s="637"/>
      <c r="AF29" s="637"/>
      <c r="AG29" s="637"/>
      <c r="AH29" s="637"/>
      <c r="AI29" s="637"/>
      <c r="AJ29" s="637"/>
      <c r="AK29" s="637"/>
      <c r="AL29" s="638" t="s">
        <v>129</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307</v>
      </c>
      <c r="CE29" s="672"/>
      <c r="CF29" s="630" t="s">
        <v>69</v>
      </c>
      <c r="CG29" s="631"/>
      <c r="CH29" s="631"/>
      <c r="CI29" s="631"/>
      <c r="CJ29" s="631"/>
      <c r="CK29" s="631"/>
      <c r="CL29" s="631"/>
      <c r="CM29" s="631"/>
      <c r="CN29" s="631"/>
      <c r="CO29" s="631"/>
      <c r="CP29" s="631"/>
      <c r="CQ29" s="632"/>
      <c r="CR29" s="633">
        <v>485035</v>
      </c>
      <c r="CS29" s="666"/>
      <c r="CT29" s="666"/>
      <c r="CU29" s="666"/>
      <c r="CV29" s="666"/>
      <c r="CW29" s="666"/>
      <c r="CX29" s="666"/>
      <c r="CY29" s="667"/>
      <c r="CZ29" s="638">
        <v>10.8</v>
      </c>
      <c r="DA29" s="660"/>
      <c r="DB29" s="660"/>
      <c r="DC29" s="668"/>
      <c r="DD29" s="642">
        <v>483585</v>
      </c>
      <c r="DE29" s="666"/>
      <c r="DF29" s="666"/>
      <c r="DG29" s="666"/>
      <c r="DH29" s="666"/>
      <c r="DI29" s="666"/>
      <c r="DJ29" s="666"/>
      <c r="DK29" s="667"/>
      <c r="DL29" s="642">
        <v>322472</v>
      </c>
      <c r="DM29" s="666"/>
      <c r="DN29" s="666"/>
      <c r="DO29" s="666"/>
      <c r="DP29" s="666"/>
      <c r="DQ29" s="666"/>
      <c r="DR29" s="666"/>
      <c r="DS29" s="666"/>
      <c r="DT29" s="666"/>
      <c r="DU29" s="666"/>
      <c r="DV29" s="667"/>
      <c r="DW29" s="638">
        <v>11.6</v>
      </c>
      <c r="DX29" s="660"/>
      <c r="DY29" s="660"/>
      <c r="DZ29" s="660"/>
      <c r="EA29" s="660"/>
      <c r="EB29" s="660"/>
      <c r="EC29" s="661"/>
    </row>
    <row r="30" spans="2:133" ht="11.25" customHeight="1" x14ac:dyDescent="0.15">
      <c r="B30" s="630" t="s">
        <v>308</v>
      </c>
      <c r="C30" s="631"/>
      <c r="D30" s="631"/>
      <c r="E30" s="631"/>
      <c r="F30" s="631"/>
      <c r="G30" s="631"/>
      <c r="H30" s="631"/>
      <c r="I30" s="631"/>
      <c r="J30" s="631"/>
      <c r="K30" s="631"/>
      <c r="L30" s="631"/>
      <c r="M30" s="631"/>
      <c r="N30" s="631"/>
      <c r="O30" s="631"/>
      <c r="P30" s="631"/>
      <c r="Q30" s="632"/>
      <c r="R30" s="633">
        <v>116917</v>
      </c>
      <c r="S30" s="634"/>
      <c r="T30" s="634"/>
      <c r="U30" s="634"/>
      <c r="V30" s="634"/>
      <c r="W30" s="634"/>
      <c r="X30" s="634"/>
      <c r="Y30" s="635"/>
      <c r="Z30" s="636">
        <v>2.2999999999999998</v>
      </c>
      <c r="AA30" s="636"/>
      <c r="AB30" s="636"/>
      <c r="AC30" s="636"/>
      <c r="AD30" s="637">
        <v>1592</v>
      </c>
      <c r="AE30" s="637"/>
      <c r="AF30" s="637"/>
      <c r="AG30" s="637"/>
      <c r="AH30" s="637"/>
      <c r="AI30" s="637"/>
      <c r="AJ30" s="637"/>
      <c r="AK30" s="637"/>
      <c r="AL30" s="638">
        <v>0.1</v>
      </c>
      <c r="AM30" s="639"/>
      <c r="AN30" s="639"/>
      <c r="AO30" s="640"/>
      <c r="AP30" s="615" t="s">
        <v>226</v>
      </c>
      <c r="AQ30" s="616"/>
      <c r="AR30" s="616"/>
      <c r="AS30" s="616"/>
      <c r="AT30" s="616"/>
      <c r="AU30" s="616"/>
      <c r="AV30" s="616"/>
      <c r="AW30" s="616"/>
      <c r="AX30" s="616"/>
      <c r="AY30" s="616"/>
      <c r="AZ30" s="616"/>
      <c r="BA30" s="616"/>
      <c r="BB30" s="616"/>
      <c r="BC30" s="616"/>
      <c r="BD30" s="616"/>
      <c r="BE30" s="616"/>
      <c r="BF30" s="617"/>
      <c r="BG30" s="615" t="s">
        <v>309</v>
      </c>
      <c r="BH30" s="669"/>
      <c r="BI30" s="669"/>
      <c r="BJ30" s="669"/>
      <c r="BK30" s="669"/>
      <c r="BL30" s="669"/>
      <c r="BM30" s="669"/>
      <c r="BN30" s="669"/>
      <c r="BO30" s="669"/>
      <c r="BP30" s="669"/>
      <c r="BQ30" s="670"/>
      <c r="BR30" s="615" t="s">
        <v>310</v>
      </c>
      <c r="BS30" s="669"/>
      <c r="BT30" s="669"/>
      <c r="BU30" s="669"/>
      <c r="BV30" s="669"/>
      <c r="BW30" s="669"/>
      <c r="BX30" s="669"/>
      <c r="BY30" s="669"/>
      <c r="BZ30" s="669"/>
      <c r="CA30" s="669"/>
      <c r="CB30" s="670"/>
      <c r="CD30" s="673"/>
      <c r="CE30" s="674"/>
      <c r="CF30" s="630" t="s">
        <v>311</v>
      </c>
      <c r="CG30" s="631"/>
      <c r="CH30" s="631"/>
      <c r="CI30" s="631"/>
      <c r="CJ30" s="631"/>
      <c r="CK30" s="631"/>
      <c r="CL30" s="631"/>
      <c r="CM30" s="631"/>
      <c r="CN30" s="631"/>
      <c r="CO30" s="631"/>
      <c r="CP30" s="631"/>
      <c r="CQ30" s="632"/>
      <c r="CR30" s="633">
        <v>474161</v>
      </c>
      <c r="CS30" s="634"/>
      <c r="CT30" s="634"/>
      <c r="CU30" s="634"/>
      <c r="CV30" s="634"/>
      <c r="CW30" s="634"/>
      <c r="CX30" s="634"/>
      <c r="CY30" s="635"/>
      <c r="CZ30" s="638">
        <v>10.6</v>
      </c>
      <c r="DA30" s="660"/>
      <c r="DB30" s="660"/>
      <c r="DC30" s="668"/>
      <c r="DD30" s="642">
        <v>472711</v>
      </c>
      <c r="DE30" s="634"/>
      <c r="DF30" s="634"/>
      <c r="DG30" s="634"/>
      <c r="DH30" s="634"/>
      <c r="DI30" s="634"/>
      <c r="DJ30" s="634"/>
      <c r="DK30" s="635"/>
      <c r="DL30" s="642">
        <v>311598</v>
      </c>
      <c r="DM30" s="634"/>
      <c r="DN30" s="634"/>
      <c r="DO30" s="634"/>
      <c r="DP30" s="634"/>
      <c r="DQ30" s="634"/>
      <c r="DR30" s="634"/>
      <c r="DS30" s="634"/>
      <c r="DT30" s="634"/>
      <c r="DU30" s="634"/>
      <c r="DV30" s="635"/>
      <c r="DW30" s="638">
        <v>11.2</v>
      </c>
      <c r="DX30" s="660"/>
      <c r="DY30" s="660"/>
      <c r="DZ30" s="660"/>
      <c r="EA30" s="660"/>
      <c r="EB30" s="660"/>
      <c r="EC30" s="661"/>
    </row>
    <row r="31" spans="2:133" ht="11.25" customHeight="1" x14ac:dyDescent="0.15">
      <c r="B31" s="630" t="s">
        <v>312</v>
      </c>
      <c r="C31" s="631"/>
      <c r="D31" s="631"/>
      <c r="E31" s="631"/>
      <c r="F31" s="631"/>
      <c r="G31" s="631"/>
      <c r="H31" s="631"/>
      <c r="I31" s="631"/>
      <c r="J31" s="631"/>
      <c r="K31" s="631"/>
      <c r="L31" s="631"/>
      <c r="M31" s="631"/>
      <c r="N31" s="631"/>
      <c r="O31" s="631"/>
      <c r="P31" s="631"/>
      <c r="Q31" s="632"/>
      <c r="R31" s="633">
        <v>10632</v>
      </c>
      <c r="S31" s="634"/>
      <c r="T31" s="634"/>
      <c r="U31" s="634"/>
      <c r="V31" s="634"/>
      <c r="W31" s="634"/>
      <c r="X31" s="634"/>
      <c r="Y31" s="635"/>
      <c r="Z31" s="636">
        <v>0.2</v>
      </c>
      <c r="AA31" s="636"/>
      <c r="AB31" s="636"/>
      <c r="AC31" s="636"/>
      <c r="AD31" s="637" t="s">
        <v>129</v>
      </c>
      <c r="AE31" s="637"/>
      <c r="AF31" s="637"/>
      <c r="AG31" s="637"/>
      <c r="AH31" s="637"/>
      <c r="AI31" s="637"/>
      <c r="AJ31" s="637"/>
      <c r="AK31" s="637"/>
      <c r="AL31" s="638" t="s">
        <v>129</v>
      </c>
      <c r="AM31" s="639"/>
      <c r="AN31" s="639"/>
      <c r="AO31" s="640"/>
      <c r="AP31" s="681" t="s">
        <v>313</v>
      </c>
      <c r="AQ31" s="682"/>
      <c r="AR31" s="682"/>
      <c r="AS31" s="682"/>
      <c r="AT31" s="687" t="s">
        <v>314</v>
      </c>
      <c r="AU31" s="342"/>
      <c r="AV31" s="342"/>
      <c r="AW31" s="342"/>
      <c r="AX31" s="619" t="s">
        <v>190</v>
      </c>
      <c r="AY31" s="620"/>
      <c r="AZ31" s="620"/>
      <c r="BA31" s="620"/>
      <c r="BB31" s="620"/>
      <c r="BC31" s="620"/>
      <c r="BD31" s="620"/>
      <c r="BE31" s="620"/>
      <c r="BF31" s="621"/>
      <c r="BG31" s="680">
        <v>99.3</v>
      </c>
      <c r="BH31" s="677"/>
      <c r="BI31" s="677"/>
      <c r="BJ31" s="677"/>
      <c r="BK31" s="677"/>
      <c r="BL31" s="677"/>
      <c r="BM31" s="628">
        <v>94.9</v>
      </c>
      <c r="BN31" s="677"/>
      <c r="BO31" s="677"/>
      <c r="BP31" s="677"/>
      <c r="BQ31" s="678"/>
      <c r="BR31" s="680">
        <v>99.1</v>
      </c>
      <c r="BS31" s="677"/>
      <c r="BT31" s="677"/>
      <c r="BU31" s="677"/>
      <c r="BV31" s="677"/>
      <c r="BW31" s="677"/>
      <c r="BX31" s="628">
        <v>94.4</v>
      </c>
      <c r="BY31" s="677"/>
      <c r="BZ31" s="677"/>
      <c r="CA31" s="677"/>
      <c r="CB31" s="678"/>
      <c r="CD31" s="673"/>
      <c r="CE31" s="674"/>
      <c r="CF31" s="630" t="s">
        <v>315</v>
      </c>
      <c r="CG31" s="631"/>
      <c r="CH31" s="631"/>
      <c r="CI31" s="631"/>
      <c r="CJ31" s="631"/>
      <c r="CK31" s="631"/>
      <c r="CL31" s="631"/>
      <c r="CM31" s="631"/>
      <c r="CN31" s="631"/>
      <c r="CO31" s="631"/>
      <c r="CP31" s="631"/>
      <c r="CQ31" s="632"/>
      <c r="CR31" s="633">
        <v>10874</v>
      </c>
      <c r="CS31" s="666"/>
      <c r="CT31" s="666"/>
      <c r="CU31" s="666"/>
      <c r="CV31" s="666"/>
      <c r="CW31" s="666"/>
      <c r="CX31" s="666"/>
      <c r="CY31" s="667"/>
      <c r="CZ31" s="638">
        <v>0.2</v>
      </c>
      <c r="DA31" s="660"/>
      <c r="DB31" s="660"/>
      <c r="DC31" s="668"/>
      <c r="DD31" s="642">
        <v>10874</v>
      </c>
      <c r="DE31" s="666"/>
      <c r="DF31" s="666"/>
      <c r="DG31" s="666"/>
      <c r="DH31" s="666"/>
      <c r="DI31" s="666"/>
      <c r="DJ31" s="666"/>
      <c r="DK31" s="667"/>
      <c r="DL31" s="642">
        <v>10874</v>
      </c>
      <c r="DM31" s="666"/>
      <c r="DN31" s="666"/>
      <c r="DO31" s="666"/>
      <c r="DP31" s="666"/>
      <c r="DQ31" s="666"/>
      <c r="DR31" s="666"/>
      <c r="DS31" s="666"/>
      <c r="DT31" s="666"/>
      <c r="DU31" s="666"/>
      <c r="DV31" s="667"/>
      <c r="DW31" s="638">
        <v>0.4</v>
      </c>
      <c r="DX31" s="660"/>
      <c r="DY31" s="660"/>
      <c r="DZ31" s="660"/>
      <c r="EA31" s="660"/>
      <c r="EB31" s="660"/>
      <c r="EC31" s="661"/>
    </row>
    <row r="32" spans="2:133" ht="11.25" customHeight="1" x14ac:dyDescent="0.15">
      <c r="B32" s="630" t="s">
        <v>316</v>
      </c>
      <c r="C32" s="631"/>
      <c r="D32" s="631"/>
      <c r="E32" s="631"/>
      <c r="F32" s="631"/>
      <c r="G32" s="631"/>
      <c r="H32" s="631"/>
      <c r="I32" s="631"/>
      <c r="J32" s="631"/>
      <c r="K32" s="631"/>
      <c r="L32" s="631"/>
      <c r="M32" s="631"/>
      <c r="N32" s="631"/>
      <c r="O32" s="631"/>
      <c r="P32" s="631"/>
      <c r="Q32" s="632"/>
      <c r="R32" s="633">
        <v>361588</v>
      </c>
      <c r="S32" s="634"/>
      <c r="T32" s="634"/>
      <c r="U32" s="634"/>
      <c r="V32" s="634"/>
      <c r="W32" s="634"/>
      <c r="X32" s="634"/>
      <c r="Y32" s="635"/>
      <c r="Z32" s="636">
        <v>7.1</v>
      </c>
      <c r="AA32" s="636"/>
      <c r="AB32" s="636"/>
      <c r="AC32" s="636"/>
      <c r="AD32" s="637" t="s">
        <v>129</v>
      </c>
      <c r="AE32" s="637"/>
      <c r="AF32" s="637"/>
      <c r="AG32" s="637"/>
      <c r="AH32" s="637"/>
      <c r="AI32" s="637"/>
      <c r="AJ32" s="637"/>
      <c r="AK32" s="637"/>
      <c r="AL32" s="638" t="s">
        <v>129</v>
      </c>
      <c r="AM32" s="639"/>
      <c r="AN32" s="639"/>
      <c r="AO32" s="640"/>
      <c r="AP32" s="683"/>
      <c r="AQ32" s="684"/>
      <c r="AR32" s="684"/>
      <c r="AS32" s="684"/>
      <c r="AT32" s="688"/>
      <c r="AU32" s="343" t="s">
        <v>317</v>
      </c>
      <c r="AX32" s="630" t="s">
        <v>318</v>
      </c>
      <c r="AY32" s="631"/>
      <c r="AZ32" s="631"/>
      <c r="BA32" s="631"/>
      <c r="BB32" s="631"/>
      <c r="BC32" s="631"/>
      <c r="BD32" s="631"/>
      <c r="BE32" s="631"/>
      <c r="BF32" s="632"/>
      <c r="BG32" s="690">
        <v>99.3</v>
      </c>
      <c r="BH32" s="666"/>
      <c r="BI32" s="666"/>
      <c r="BJ32" s="666"/>
      <c r="BK32" s="666"/>
      <c r="BL32" s="666"/>
      <c r="BM32" s="639">
        <v>96.6</v>
      </c>
      <c r="BN32" s="666"/>
      <c r="BO32" s="666"/>
      <c r="BP32" s="666"/>
      <c r="BQ32" s="679"/>
      <c r="BR32" s="690">
        <v>99.1</v>
      </c>
      <c r="BS32" s="666"/>
      <c r="BT32" s="666"/>
      <c r="BU32" s="666"/>
      <c r="BV32" s="666"/>
      <c r="BW32" s="666"/>
      <c r="BX32" s="639">
        <v>96.2</v>
      </c>
      <c r="BY32" s="666"/>
      <c r="BZ32" s="666"/>
      <c r="CA32" s="666"/>
      <c r="CB32" s="679"/>
      <c r="CD32" s="675"/>
      <c r="CE32" s="676"/>
      <c r="CF32" s="630" t="s">
        <v>319</v>
      </c>
      <c r="CG32" s="631"/>
      <c r="CH32" s="631"/>
      <c r="CI32" s="631"/>
      <c r="CJ32" s="631"/>
      <c r="CK32" s="631"/>
      <c r="CL32" s="631"/>
      <c r="CM32" s="631"/>
      <c r="CN32" s="631"/>
      <c r="CO32" s="631"/>
      <c r="CP32" s="631"/>
      <c r="CQ32" s="632"/>
      <c r="CR32" s="633" t="s">
        <v>129</v>
      </c>
      <c r="CS32" s="634"/>
      <c r="CT32" s="634"/>
      <c r="CU32" s="634"/>
      <c r="CV32" s="634"/>
      <c r="CW32" s="634"/>
      <c r="CX32" s="634"/>
      <c r="CY32" s="635"/>
      <c r="CZ32" s="638" t="s">
        <v>129</v>
      </c>
      <c r="DA32" s="660"/>
      <c r="DB32" s="660"/>
      <c r="DC32" s="668"/>
      <c r="DD32" s="642" t="s">
        <v>129</v>
      </c>
      <c r="DE32" s="634"/>
      <c r="DF32" s="634"/>
      <c r="DG32" s="634"/>
      <c r="DH32" s="634"/>
      <c r="DI32" s="634"/>
      <c r="DJ32" s="634"/>
      <c r="DK32" s="635"/>
      <c r="DL32" s="642" t="s">
        <v>129</v>
      </c>
      <c r="DM32" s="634"/>
      <c r="DN32" s="634"/>
      <c r="DO32" s="634"/>
      <c r="DP32" s="634"/>
      <c r="DQ32" s="634"/>
      <c r="DR32" s="634"/>
      <c r="DS32" s="634"/>
      <c r="DT32" s="634"/>
      <c r="DU32" s="634"/>
      <c r="DV32" s="635"/>
      <c r="DW32" s="638" t="s">
        <v>129</v>
      </c>
      <c r="DX32" s="660"/>
      <c r="DY32" s="660"/>
      <c r="DZ32" s="660"/>
      <c r="EA32" s="660"/>
      <c r="EB32" s="660"/>
      <c r="EC32" s="661"/>
    </row>
    <row r="33" spans="2:133" ht="11.25" customHeight="1" x14ac:dyDescent="0.15">
      <c r="B33" s="662" t="s">
        <v>320</v>
      </c>
      <c r="C33" s="663"/>
      <c r="D33" s="663"/>
      <c r="E33" s="663"/>
      <c r="F33" s="663"/>
      <c r="G33" s="663"/>
      <c r="H33" s="663"/>
      <c r="I33" s="663"/>
      <c r="J33" s="663"/>
      <c r="K33" s="663"/>
      <c r="L33" s="663"/>
      <c r="M33" s="663"/>
      <c r="N33" s="663"/>
      <c r="O33" s="663"/>
      <c r="P33" s="663"/>
      <c r="Q33" s="664"/>
      <c r="R33" s="633" t="s">
        <v>129</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129</v>
      </c>
      <c r="AM33" s="639"/>
      <c r="AN33" s="639"/>
      <c r="AO33" s="640"/>
      <c r="AP33" s="685"/>
      <c r="AQ33" s="686"/>
      <c r="AR33" s="686"/>
      <c r="AS33" s="686"/>
      <c r="AT33" s="689"/>
      <c r="AU33" s="344"/>
      <c r="AV33" s="344"/>
      <c r="AW33" s="344"/>
      <c r="AX33" s="651" t="s">
        <v>321</v>
      </c>
      <c r="AY33" s="652"/>
      <c r="AZ33" s="652"/>
      <c r="BA33" s="652"/>
      <c r="BB33" s="652"/>
      <c r="BC33" s="652"/>
      <c r="BD33" s="652"/>
      <c r="BE33" s="652"/>
      <c r="BF33" s="653"/>
      <c r="BG33" s="691">
        <v>99.1</v>
      </c>
      <c r="BH33" s="692"/>
      <c r="BI33" s="692"/>
      <c r="BJ33" s="692"/>
      <c r="BK33" s="692"/>
      <c r="BL33" s="692"/>
      <c r="BM33" s="693">
        <v>92.6</v>
      </c>
      <c r="BN33" s="692"/>
      <c r="BO33" s="692"/>
      <c r="BP33" s="692"/>
      <c r="BQ33" s="694"/>
      <c r="BR33" s="691">
        <v>99</v>
      </c>
      <c r="BS33" s="692"/>
      <c r="BT33" s="692"/>
      <c r="BU33" s="692"/>
      <c r="BV33" s="692"/>
      <c r="BW33" s="692"/>
      <c r="BX33" s="693">
        <v>92.1</v>
      </c>
      <c r="BY33" s="692"/>
      <c r="BZ33" s="692"/>
      <c r="CA33" s="692"/>
      <c r="CB33" s="694"/>
      <c r="CD33" s="630" t="s">
        <v>322</v>
      </c>
      <c r="CE33" s="631"/>
      <c r="CF33" s="631"/>
      <c r="CG33" s="631"/>
      <c r="CH33" s="631"/>
      <c r="CI33" s="631"/>
      <c r="CJ33" s="631"/>
      <c r="CK33" s="631"/>
      <c r="CL33" s="631"/>
      <c r="CM33" s="631"/>
      <c r="CN33" s="631"/>
      <c r="CO33" s="631"/>
      <c r="CP33" s="631"/>
      <c r="CQ33" s="632"/>
      <c r="CR33" s="633">
        <v>2352295</v>
      </c>
      <c r="CS33" s="666"/>
      <c r="CT33" s="666"/>
      <c r="CU33" s="666"/>
      <c r="CV33" s="666"/>
      <c r="CW33" s="666"/>
      <c r="CX33" s="666"/>
      <c r="CY33" s="667"/>
      <c r="CZ33" s="638">
        <v>52.6</v>
      </c>
      <c r="DA33" s="660"/>
      <c r="DB33" s="660"/>
      <c r="DC33" s="668"/>
      <c r="DD33" s="642">
        <v>1689909</v>
      </c>
      <c r="DE33" s="666"/>
      <c r="DF33" s="666"/>
      <c r="DG33" s="666"/>
      <c r="DH33" s="666"/>
      <c r="DI33" s="666"/>
      <c r="DJ33" s="666"/>
      <c r="DK33" s="667"/>
      <c r="DL33" s="642">
        <v>1024551</v>
      </c>
      <c r="DM33" s="666"/>
      <c r="DN33" s="666"/>
      <c r="DO33" s="666"/>
      <c r="DP33" s="666"/>
      <c r="DQ33" s="666"/>
      <c r="DR33" s="666"/>
      <c r="DS33" s="666"/>
      <c r="DT33" s="666"/>
      <c r="DU33" s="666"/>
      <c r="DV33" s="667"/>
      <c r="DW33" s="638">
        <v>36.9</v>
      </c>
      <c r="DX33" s="660"/>
      <c r="DY33" s="660"/>
      <c r="DZ33" s="660"/>
      <c r="EA33" s="660"/>
      <c r="EB33" s="660"/>
      <c r="EC33" s="661"/>
    </row>
    <row r="34" spans="2:133" ht="11.25" customHeight="1" x14ac:dyDescent="0.15">
      <c r="B34" s="630" t="s">
        <v>323</v>
      </c>
      <c r="C34" s="631"/>
      <c r="D34" s="631"/>
      <c r="E34" s="631"/>
      <c r="F34" s="631"/>
      <c r="G34" s="631"/>
      <c r="H34" s="631"/>
      <c r="I34" s="631"/>
      <c r="J34" s="631"/>
      <c r="K34" s="631"/>
      <c r="L34" s="631"/>
      <c r="M34" s="631"/>
      <c r="N34" s="631"/>
      <c r="O34" s="631"/>
      <c r="P34" s="631"/>
      <c r="Q34" s="632"/>
      <c r="R34" s="633">
        <v>244804</v>
      </c>
      <c r="S34" s="634"/>
      <c r="T34" s="634"/>
      <c r="U34" s="634"/>
      <c r="V34" s="634"/>
      <c r="W34" s="634"/>
      <c r="X34" s="634"/>
      <c r="Y34" s="635"/>
      <c r="Z34" s="636">
        <v>4.8</v>
      </c>
      <c r="AA34" s="636"/>
      <c r="AB34" s="636"/>
      <c r="AC34" s="636"/>
      <c r="AD34" s="637" t="s">
        <v>129</v>
      </c>
      <c r="AE34" s="637"/>
      <c r="AF34" s="637"/>
      <c r="AG34" s="637"/>
      <c r="AH34" s="637"/>
      <c r="AI34" s="637"/>
      <c r="AJ34" s="637"/>
      <c r="AK34" s="637"/>
      <c r="AL34" s="638" t="s">
        <v>129</v>
      </c>
      <c r="AM34" s="639"/>
      <c r="AN34" s="639"/>
      <c r="AO34" s="640"/>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0" t="s">
        <v>324</v>
      </c>
      <c r="CE34" s="631"/>
      <c r="CF34" s="631"/>
      <c r="CG34" s="631"/>
      <c r="CH34" s="631"/>
      <c r="CI34" s="631"/>
      <c r="CJ34" s="631"/>
      <c r="CK34" s="631"/>
      <c r="CL34" s="631"/>
      <c r="CM34" s="631"/>
      <c r="CN34" s="631"/>
      <c r="CO34" s="631"/>
      <c r="CP34" s="631"/>
      <c r="CQ34" s="632"/>
      <c r="CR34" s="633">
        <v>868544</v>
      </c>
      <c r="CS34" s="634"/>
      <c r="CT34" s="634"/>
      <c r="CU34" s="634"/>
      <c r="CV34" s="634"/>
      <c r="CW34" s="634"/>
      <c r="CX34" s="634"/>
      <c r="CY34" s="635"/>
      <c r="CZ34" s="638">
        <v>19.399999999999999</v>
      </c>
      <c r="DA34" s="660"/>
      <c r="DB34" s="660"/>
      <c r="DC34" s="668"/>
      <c r="DD34" s="642">
        <v>539430</v>
      </c>
      <c r="DE34" s="634"/>
      <c r="DF34" s="634"/>
      <c r="DG34" s="634"/>
      <c r="DH34" s="634"/>
      <c r="DI34" s="634"/>
      <c r="DJ34" s="634"/>
      <c r="DK34" s="635"/>
      <c r="DL34" s="642">
        <v>381171</v>
      </c>
      <c r="DM34" s="634"/>
      <c r="DN34" s="634"/>
      <c r="DO34" s="634"/>
      <c r="DP34" s="634"/>
      <c r="DQ34" s="634"/>
      <c r="DR34" s="634"/>
      <c r="DS34" s="634"/>
      <c r="DT34" s="634"/>
      <c r="DU34" s="634"/>
      <c r="DV34" s="635"/>
      <c r="DW34" s="638">
        <v>13.7</v>
      </c>
      <c r="DX34" s="660"/>
      <c r="DY34" s="660"/>
      <c r="DZ34" s="660"/>
      <c r="EA34" s="660"/>
      <c r="EB34" s="660"/>
      <c r="EC34" s="661"/>
    </row>
    <row r="35" spans="2:133" ht="11.25" customHeight="1" x14ac:dyDescent="0.15">
      <c r="B35" s="630" t="s">
        <v>325</v>
      </c>
      <c r="C35" s="631"/>
      <c r="D35" s="631"/>
      <c r="E35" s="631"/>
      <c r="F35" s="631"/>
      <c r="G35" s="631"/>
      <c r="H35" s="631"/>
      <c r="I35" s="631"/>
      <c r="J35" s="631"/>
      <c r="K35" s="631"/>
      <c r="L35" s="631"/>
      <c r="M35" s="631"/>
      <c r="N35" s="631"/>
      <c r="O35" s="631"/>
      <c r="P35" s="631"/>
      <c r="Q35" s="632"/>
      <c r="R35" s="633">
        <v>52093</v>
      </c>
      <c r="S35" s="634"/>
      <c r="T35" s="634"/>
      <c r="U35" s="634"/>
      <c r="V35" s="634"/>
      <c r="W35" s="634"/>
      <c r="X35" s="634"/>
      <c r="Y35" s="635"/>
      <c r="Z35" s="636">
        <v>1</v>
      </c>
      <c r="AA35" s="636"/>
      <c r="AB35" s="636"/>
      <c r="AC35" s="636"/>
      <c r="AD35" s="637">
        <v>454</v>
      </c>
      <c r="AE35" s="637"/>
      <c r="AF35" s="637"/>
      <c r="AG35" s="637"/>
      <c r="AH35" s="637"/>
      <c r="AI35" s="637"/>
      <c r="AJ35" s="637"/>
      <c r="AK35" s="637"/>
      <c r="AL35" s="638">
        <v>0</v>
      </c>
      <c r="AM35" s="639"/>
      <c r="AN35" s="639"/>
      <c r="AO35" s="640"/>
      <c r="AP35" s="210"/>
      <c r="AQ35" s="615" t="s">
        <v>326</v>
      </c>
      <c r="AR35" s="616"/>
      <c r="AS35" s="616"/>
      <c r="AT35" s="616"/>
      <c r="AU35" s="616"/>
      <c r="AV35" s="616"/>
      <c r="AW35" s="616"/>
      <c r="AX35" s="616"/>
      <c r="AY35" s="616"/>
      <c r="AZ35" s="616"/>
      <c r="BA35" s="616"/>
      <c r="BB35" s="616"/>
      <c r="BC35" s="616"/>
      <c r="BD35" s="616"/>
      <c r="BE35" s="616"/>
      <c r="BF35" s="617"/>
      <c r="BG35" s="615" t="s">
        <v>327</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328</v>
      </c>
      <c r="CE35" s="631"/>
      <c r="CF35" s="631"/>
      <c r="CG35" s="631"/>
      <c r="CH35" s="631"/>
      <c r="CI35" s="631"/>
      <c r="CJ35" s="631"/>
      <c r="CK35" s="631"/>
      <c r="CL35" s="631"/>
      <c r="CM35" s="631"/>
      <c r="CN35" s="631"/>
      <c r="CO35" s="631"/>
      <c r="CP35" s="631"/>
      <c r="CQ35" s="632"/>
      <c r="CR35" s="633">
        <v>72600</v>
      </c>
      <c r="CS35" s="666"/>
      <c r="CT35" s="666"/>
      <c r="CU35" s="666"/>
      <c r="CV35" s="666"/>
      <c r="CW35" s="666"/>
      <c r="CX35" s="666"/>
      <c r="CY35" s="667"/>
      <c r="CZ35" s="638">
        <v>1.6</v>
      </c>
      <c r="DA35" s="660"/>
      <c r="DB35" s="660"/>
      <c r="DC35" s="668"/>
      <c r="DD35" s="642">
        <v>68150</v>
      </c>
      <c r="DE35" s="666"/>
      <c r="DF35" s="666"/>
      <c r="DG35" s="666"/>
      <c r="DH35" s="666"/>
      <c r="DI35" s="666"/>
      <c r="DJ35" s="666"/>
      <c r="DK35" s="667"/>
      <c r="DL35" s="642">
        <v>50290</v>
      </c>
      <c r="DM35" s="666"/>
      <c r="DN35" s="666"/>
      <c r="DO35" s="666"/>
      <c r="DP35" s="666"/>
      <c r="DQ35" s="666"/>
      <c r="DR35" s="666"/>
      <c r="DS35" s="666"/>
      <c r="DT35" s="666"/>
      <c r="DU35" s="666"/>
      <c r="DV35" s="667"/>
      <c r="DW35" s="638">
        <v>1.8</v>
      </c>
      <c r="DX35" s="660"/>
      <c r="DY35" s="660"/>
      <c r="DZ35" s="660"/>
      <c r="EA35" s="660"/>
      <c r="EB35" s="660"/>
      <c r="EC35" s="661"/>
    </row>
    <row r="36" spans="2:133" ht="11.25" customHeight="1" x14ac:dyDescent="0.15">
      <c r="B36" s="630" t="s">
        <v>329</v>
      </c>
      <c r="C36" s="631"/>
      <c r="D36" s="631"/>
      <c r="E36" s="631"/>
      <c r="F36" s="631"/>
      <c r="G36" s="631"/>
      <c r="H36" s="631"/>
      <c r="I36" s="631"/>
      <c r="J36" s="631"/>
      <c r="K36" s="631"/>
      <c r="L36" s="631"/>
      <c r="M36" s="631"/>
      <c r="N36" s="631"/>
      <c r="O36" s="631"/>
      <c r="P36" s="631"/>
      <c r="Q36" s="632"/>
      <c r="R36" s="633">
        <v>18205</v>
      </c>
      <c r="S36" s="634"/>
      <c r="T36" s="634"/>
      <c r="U36" s="634"/>
      <c r="V36" s="634"/>
      <c r="W36" s="634"/>
      <c r="X36" s="634"/>
      <c r="Y36" s="635"/>
      <c r="Z36" s="636">
        <v>0.4</v>
      </c>
      <c r="AA36" s="636"/>
      <c r="AB36" s="636"/>
      <c r="AC36" s="636"/>
      <c r="AD36" s="637" t="s">
        <v>129</v>
      </c>
      <c r="AE36" s="637"/>
      <c r="AF36" s="637"/>
      <c r="AG36" s="637"/>
      <c r="AH36" s="637"/>
      <c r="AI36" s="637"/>
      <c r="AJ36" s="637"/>
      <c r="AK36" s="637"/>
      <c r="AL36" s="638" t="s">
        <v>129</v>
      </c>
      <c r="AM36" s="639"/>
      <c r="AN36" s="639"/>
      <c r="AO36" s="640"/>
      <c r="AP36" s="210"/>
      <c r="AQ36" s="695" t="s">
        <v>330</v>
      </c>
      <c r="AR36" s="696"/>
      <c r="AS36" s="696"/>
      <c r="AT36" s="696"/>
      <c r="AU36" s="696"/>
      <c r="AV36" s="696"/>
      <c r="AW36" s="696"/>
      <c r="AX36" s="696"/>
      <c r="AY36" s="697"/>
      <c r="AZ36" s="622">
        <v>304023</v>
      </c>
      <c r="BA36" s="623"/>
      <c r="BB36" s="623"/>
      <c r="BC36" s="623"/>
      <c r="BD36" s="623"/>
      <c r="BE36" s="623"/>
      <c r="BF36" s="698"/>
      <c r="BG36" s="619" t="s">
        <v>331</v>
      </c>
      <c r="BH36" s="620"/>
      <c r="BI36" s="620"/>
      <c r="BJ36" s="620"/>
      <c r="BK36" s="620"/>
      <c r="BL36" s="620"/>
      <c r="BM36" s="620"/>
      <c r="BN36" s="620"/>
      <c r="BO36" s="620"/>
      <c r="BP36" s="620"/>
      <c r="BQ36" s="620"/>
      <c r="BR36" s="620"/>
      <c r="BS36" s="620"/>
      <c r="BT36" s="620"/>
      <c r="BU36" s="621"/>
      <c r="BV36" s="622">
        <v>21342</v>
      </c>
      <c r="BW36" s="623"/>
      <c r="BX36" s="623"/>
      <c r="BY36" s="623"/>
      <c r="BZ36" s="623"/>
      <c r="CA36" s="623"/>
      <c r="CB36" s="698"/>
      <c r="CD36" s="630" t="s">
        <v>332</v>
      </c>
      <c r="CE36" s="631"/>
      <c r="CF36" s="631"/>
      <c r="CG36" s="631"/>
      <c r="CH36" s="631"/>
      <c r="CI36" s="631"/>
      <c r="CJ36" s="631"/>
      <c r="CK36" s="631"/>
      <c r="CL36" s="631"/>
      <c r="CM36" s="631"/>
      <c r="CN36" s="631"/>
      <c r="CO36" s="631"/>
      <c r="CP36" s="631"/>
      <c r="CQ36" s="632"/>
      <c r="CR36" s="633">
        <v>750055</v>
      </c>
      <c r="CS36" s="634"/>
      <c r="CT36" s="634"/>
      <c r="CU36" s="634"/>
      <c r="CV36" s="634"/>
      <c r="CW36" s="634"/>
      <c r="CX36" s="634"/>
      <c r="CY36" s="635"/>
      <c r="CZ36" s="638">
        <v>16.8</v>
      </c>
      <c r="DA36" s="660"/>
      <c r="DB36" s="660"/>
      <c r="DC36" s="668"/>
      <c r="DD36" s="642">
        <v>550326</v>
      </c>
      <c r="DE36" s="634"/>
      <c r="DF36" s="634"/>
      <c r="DG36" s="634"/>
      <c r="DH36" s="634"/>
      <c r="DI36" s="634"/>
      <c r="DJ36" s="634"/>
      <c r="DK36" s="635"/>
      <c r="DL36" s="642">
        <v>342885</v>
      </c>
      <c r="DM36" s="634"/>
      <c r="DN36" s="634"/>
      <c r="DO36" s="634"/>
      <c r="DP36" s="634"/>
      <c r="DQ36" s="634"/>
      <c r="DR36" s="634"/>
      <c r="DS36" s="634"/>
      <c r="DT36" s="634"/>
      <c r="DU36" s="634"/>
      <c r="DV36" s="635"/>
      <c r="DW36" s="638">
        <v>12.4</v>
      </c>
      <c r="DX36" s="660"/>
      <c r="DY36" s="660"/>
      <c r="DZ36" s="660"/>
      <c r="EA36" s="660"/>
      <c r="EB36" s="660"/>
      <c r="EC36" s="661"/>
    </row>
    <row r="37" spans="2:133" ht="11.25" customHeight="1" x14ac:dyDescent="0.15">
      <c r="B37" s="630" t="s">
        <v>333</v>
      </c>
      <c r="C37" s="631"/>
      <c r="D37" s="631"/>
      <c r="E37" s="631"/>
      <c r="F37" s="631"/>
      <c r="G37" s="631"/>
      <c r="H37" s="631"/>
      <c r="I37" s="631"/>
      <c r="J37" s="631"/>
      <c r="K37" s="631"/>
      <c r="L37" s="631"/>
      <c r="M37" s="631"/>
      <c r="N37" s="631"/>
      <c r="O37" s="631"/>
      <c r="P37" s="631"/>
      <c r="Q37" s="632"/>
      <c r="R37" s="633">
        <v>341687</v>
      </c>
      <c r="S37" s="634"/>
      <c r="T37" s="634"/>
      <c r="U37" s="634"/>
      <c r="V37" s="634"/>
      <c r="W37" s="634"/>
      <c r="X37" s="634"/>
      <c r="Y37" s="635"/>
      <c r="Z37" s="636">
        <v>6.7</v>
      </c>
      <c r="AA37" s="636"/>
      <c r="AB37" s="636"/>
      <c r="AC37" s="636"/>
      <c r="AD37" s="637" t="s">
        <v>129</v>
      </c>
      <c r="AE37" s="637"/>
      <c r="AF37" s="637"/>
      <c r="AG37" s="637"/>
      <c r="AH37" s="637"/>
      <c r="AI37" s="637"/>
      <c r="AJ37" s="637"/>
      <c r="AK37" s="637"/>
      <c r="AL37" s="638" t="s">
        <v>129</v>
      </c>
      <c r="AM37" s="639"/>
      <c r="AN37" s="639"/>
      <c r="AO37" s="640"/>
      <c r="AQ37" s="699" t="s">
        <v>334</v>
      </c>
      <c r="AR37" s="700"/>
      <c r="AS37" s="700"/>
      <c r="AT37" s="700"/>
      <c r="AU37" s="700"/>
      <c r="AV37" s="700"/>
      <c r="AW37" s="700"/>
      <c r="AX37" s="700"/>
      <c r="AY37" s="701"/>
      <c r="AZ37" s="633">
        <v>57842</v>
      </c>
      <c r="BA37" s="634"/>
      <c r="BB37" s="634"/>
      <c r="BC37" s="634"/>
      <c r="BD37" s="666"/>
      <c r="BE37" s="666"/>
      <c r="BF37" s="679"/>
      <c r="BG37" s="630" t="s">
        <v>335</v>
      </c>
      <c r="BH37" s="631"/>
      <c r="BI37" s="631"/>
      <c r="BJ37" s="631"/>
      <c r="BK37" s="631"/>
      <c r="BL37" s="631"/>
      <c r="BM37" s="631"/>
      <c r="BN37" s="631"/>
      <c r="BO37" s="631"/>
      <c r="BP37" s="631"/>
      <c r="BQ37" s="631"/>
      <c r="BR37" s="631"/>
      <c r="BS37" s="631"/>
      <c r="BT37" s="631"/>
      <c r="BU37" s="632"/>
      <c r="BV37" s="633">
        <v>21342</v>
      </c>
      <c r="BW37" s="634"/>
      <c r="BX37" s="634"/>
      <c r="BY37" s="634"/>
      <c r="BZ37" s="634"/>
      <c r="CA37" s="634"/>
      <c r="CB37" s="643"/>
      <c r="CD37" s="630" t="s">
        <v>336</v>
      </c>
      <c r="CE37" s="631"/>
      <c r="CF37" s="631"/>
      <c r="CG37" s="631"/>
      <c r="CH37" s="631"/>
      <c r="CI37" s="631"/>
      <c r="CJ37" s="631"/>
      <c r="CK37" s="631"/>
      <c r="CL37" s="631"/>
      <c r="CM37" s="631"/>
      <c r="CN37" s="631"/>
      <c r="CO37" s="631"/>
      <c r="CP37" s="631"/>
      <c r="CQ37" s="632"/>
      <c r="CR37" s="633">
        <v>264374</v>
      </c>
      <c r="CS37" s="666"/>
      <c r="CT37" s="666"/>
      <c r="CU37" s="666"/>
      <c r="CV37" s="666"/>
      <c r="CW37" s="666"/>
      <c r="CX37" s="666"/>
      <c r="CY37" s="667"/>
      <c r="CZ37" s="638">
        <v>5.9</v>
      </c>
      <c r="DA37" s="660"/>
      <c r="DB37" s="660"/>
      <c r="DC37" s="668"/>
      <c r="DD37" s="642">
        <v>249374</v>
      </c>
      <c r="DE37" s="666"/>
      <c r="DF37" s="666"/>
      <c r="DG37" s="666"/>
      <c r="DH37" s="666"/>
      <c r="DI37" s="666"/>
      <c r="DJ37" s="666"/>
      <c r="DK37" s="667"/>
      <c r="DL37" s="642">
        <v>249374</v>
      </c>
      <c r="DM37" s="666"/>
      <c r="DN37" s="666"/>
      <c r="DO37" s="666"/>
      <c r="DP37" s="666"/>
      <c r="DQ37" s="666"/>
      <c r="DR37" s="666"/>
      <c r="DS37" s="666"/>
      <c r="DT37" s="666"/>
      <c r="DU37" s="666"/>
      <c r="DV37" s="667"/>
      <c r="DW37" s="638">
        <v>9</v>
      </c>
      <c r="DX37" s="660"/>
      <c r="DY37" s="660"/>
      <c r="DZ37" s="660"/>
      <c r="EA37" s="660"/>
      <c r="EB37" s="660"/>
      <c r="EC37" s="661"/>
    </row>
    <row r="38" spans="2:133" ht="11.25" customHeight="1" x14ac:dyDescent="0.15">
      <c r="B38" s="630" t="s">
        <v>337</v>
      </c>
      <c r="C38" s="631"/>
      <c r="D38" s="631"/>
      <c r="E38" s="631"/>
      <c r="F38" s="631"/>
      <c r="G38" s="631"/>
      <c r="H38" s="631"/>
      <c r="I38" s="631"/>
      <c r="J38" s="631"/>
      <c r="K38" s="631"/>
      <c r="L38" s="631"/>
      <c r="M38" s="631"/>
      <c r="N38" s="631"/>
      <c r="O38" s="631"/>
      <c r="P38" s="631"/>
      <c r="Q38" s="632"/>
      <c r="R38" s="633">
        <v>492665</v>
      </c>
      <c r="S38" s="634"/>
      <c r="T38" s="634"/>
      <c r="U38" s="634"/>
      <c r="V38" s="634"/>
      <c r="W38" s="634"/>
      <c r="X38" s="634"/>
      <c r="Y38" s="635"/>
      <c r="Z38" s="636">
        <v>9.6999999999999993</v>
      </c>
      <c r="AA38" s="636"/>
      <c r="AB38" s="636"/>
      <c r="AC38" s="636"/>
      <c r="AD38" s="637" t="s">
        <v>129</v>
      </c>
      <c r="AE38" s="637"/>
      <c r="AF38" s="637"/>
      <c r="AG38" s="637"/>
      <c r="AH38" s="637"/>
      <c r="AI38" s="637"/>
      <c r="AJ38" s="637"/>
      <c r="AK38" s="637"/>
      <c r="AL38" s="638" t="s">
        <v>129</v>
      </c>
      <c r="AM38" s="639"/>
      <c r="AN38" s="639"/>
      <c r="AO38" s="640"/>
      <c r="AQ38" s="699" t="s">
        <v>338</v>
      </c>
      <c r="AR38" s="700"/>
      <c r="AS38" s="700"/>
      <c r="AT38" s="700"/>
      <c r="AU38" s="700"/>
      <c r="AV38" s="700"/>
      <c r="AW38" s="700"/>
      <c r="AX38" s="700"/>
      <c r="AY38" s="701"/>
      <c r="AZ38" s="633">
        <v>11235</v>
      </c>
      <c r="BA38" s="634"/>
      <c r="BB38" s="634"/>
      <c r="BC38" s="634"/>
      <c r="BD38" s="666"/>
      <c r="BE38" s="666"/>
      <c r="BF38" s="679"/>
      <c r="BG38" s="630" t="s">
        <v>339</v>
      </c>
      <c r="BH38" s="631"/>
      <c r="BI38" s="631"/>
      <c r="BJ38" s="631"/>
      <c r="BK38" s="631"/>
      <c r="BL38" s="631"/>
      <c r="BM38" s="631"/>
      <c r="BN38" s="631"/>
      <c r="BO38" s="631"/>
      <c r="BP38" s="631"/>
      <c r="BQ38" s="631"/>
      <c r="BR38" s="631"/>
      <c r="BS38" s="631"/>
      <c r="BT38" s="631"/>
      <c r="BU38" s="632"/>
      <c r="BV38" s="633">
        <v>735</v>
      </c>
      <c r="BW38" s="634"/>
      <c r="BX38" s="634"/>
      <c r="BY38" s="634"/>
      <c r="BZ38" s="634"/>
      <c r="CA38" s="634"/>
      <c r="CB38" s="643"/>
      <c r="CD38" s="630" t="s">
        <v>340</v>
      </c>
      <c r="CE38" s="631"/>
      <c r="CF38" s="631"/>
      <c r="CG38" s="631"/>
      <c r="CH38" s="631"/>
      <c r="CI38" s="631"/>
      <c r="CJ38" s="631"/>
      <c r="CK38" s="631"/>
      <c r="CL38" s="631"/>
      <c r="CM38" s="631"/>
      <c r="CN38" s="631"/>
      <c r="CO38" s="631"/>
      <c r="CP38" s="631"/>
      <c r="CQ38" s="632"/>
      <c r="CR38" s="633">
        <v>234946</v>
      </c>
      <c r="CS38" s="634"/>
      <c r="CT38" s="634"/>
      <c r="CU38" s="634"/>
      <c r="CV38" s="634"/>
      <c r="CW38" s="634"/>
      <c r="CX38" s="634"/>
      <c r="CY38" s="635"/>
      <c r="CZ38" s="638">
        <v>5.3</v>
      </c>
      <c r="DA38" s="660"/>
      <c r="DB38" s="660"/>
      <c r="DC38" s="668"/>
      <c r="DD38" s="642">
        <v>197540</v>
      </c>
      <c r="DE38" s="634"/>
      <c r="DF38" s="634"/>
      <c r="DG38" s="634"/>
      <c r="DH38" s="634"/>
      <c r="DI38" s="634"/>
      <c r="DJ38" s="634"/>
      <c r="DK38" s="635"/>
      <c r="DL38" s="642">
        <v>194025</v>
      </c>
      <c r="DM38" s="634"/>
      <c r="DN38" s="634"/>
      <c r="DO38" s="634"/>
      <c r="DP38" s="634"/>
      <c r="DQ38" s="634"/>
      <c r="DR38" s="634"/>
      <c r="DS38" s="634"/>
      <c r="DT38" s="634"/>
      <c r="DU38" s="634"/>
      <c r="DV38" s="635"/>
      <c r="DW38" s="638">
        <v>7</v>
      </c>
      <c r="DX38" s="660"/>
      <c r="DY38" s="660"/>
      <c r="DZ38" s="660"/>
      <c r="EA38" s="660"/>
      <c r="EB38" s="660"/>
      <c r="EC38" s="661"/>
    </row>
    <row r="39" spans="2:133" ht="11.25" customHeight="1" x14ac:dyDescent="0.15">
      <c r="B39" s="630" t="s">
        <v>341</v>
      </c>
      <c r="C39" s="631"/>
      <c r="D39" s="631"/>
      <c r="E39" s="631"/>
      <c r="F39" s="631"/>
      <c r="G39" s="631"/>
      <c r="H39" s="631"/>
      <c r="I39" s="631"/>
      <c r="J39" s="631"/>
      <c r="K39" s="631"/>
      <c r="L39" s="631"/>
      <c r="M39" s="631"/>
      <c r="N39" s="631"/>
      <c r="O39" s="631"/>
      <c r="P39" s="631"/>
      <c r="Q39" s="632"/>
      <c r="R39" s="633">
        <v>164645</v>
      </c>
      <c r="S39" s="634"/>
      <c r="T39" s="634"/>
      <c r="U39" s="634"/>
      <c r="V39" s="634"/>
      <c r="W39" s="634"/>
      <c r="X39" s="634"/>
      <c r="Y39" s="635"/>
      <c r="Z39" s="636">
        <v>3.2</v>
      </c>
      <c r="AA39" s="636"/>
      <c r="AB39" s="636"/>
      <c r="AC39" s="636"/>
      <c r="AD39" s="637">
        <v>4527</v>
      </c>
      <c r="AE39" s="637"/>
      <c r="AF39" s="637"/>
      <c r="AG39" s="637"/>
      <c r="AH39" s="637"/>
      <c r="AI39" s="637"/>
      <c r="AJ39" s="637"/>
      <c r="AK39" s="637"/>
      <c r="AL39" s="638">
        <v>0.2</v>
      </c>
      <c r="AM39" s="639"/>
      <c r="AN39" s="639"/>
      <c r="AO39" s="640"/>
      <c r="AQ39" s="699" t="s">
        <v>342</v>
      </c>
      <c r="AR39" s="700"/>
      <c r="AS39" s="700"/>
      <c r="AT39" s="700"/>
      <c r="AU39" s="700"/>
      <c r="AV39" s="700"/>
      <c r="AW39" s="700"/>
      <c r="AX39" s="700"/>
      <c r="AY39" s="701"/>
      <c r="AZ39" s="633" t="s">
        <v>129</v>
      </c>
      <c r="BA39" s="634"/>
      <c r="BB39" s="634"/>
      <c r="BC39" s="634"/>
      <c r="BD39" s="666"/>
      <c r="BE39" s="666"/>
      <c r="BF39" s="679"/>
      <c r="BG39" s="630" t="s">
        <v>343</v>
      </c>
      <c r="BH39" s="631"/>
      <c r="BI39" s="631"/>
      <c r="BJ39" s="631"/>
      <c r="BK39" s="631"/>
      <c r="BL39" s="631"/>
      <c r="BM39" s="631"/>
      <c r="BN39" s="631"/>
      <c r="BO39" s="631"/>
      <c r="BP39" s="631"/>
      <c r="BQ39" s="631"/>
      <c r="BR39" s="631"/>
      <c r="BS39" s="631"/>
      <c r="BT39" s="631"/>
      <c r="BU39" s="632"/>
      <c r="BV39" s="633">
        <v>1146</v>
      </c>
      <c r="BW39" s="634"/>
      <c r="BX39" s="634"/>
      <c r="BY39" s="634"/>
      <c r="BZ39" s="634"/>
      <c r="CA39" s="634"/>
      <c r="CB39" s="643"/>
      <c r="CD39" s="630" t="s">
        <v>344</v>
      </c>
      <c r="CE39" s="631"/>
      <c r="CF39" s="631"/>
      <c r="CG39" s="631"/>
      <c r="CH39" s="631"/>
      <c r="CI39" s="631"/>
      <c r="CJ39" s="631"/>
      <c r="CK39" s="631"/>
      <c r="CL39" s="631"/>
      <c r="CM39" s="631"/>
      <c r="CN39" s="631"/>
      <c r="CO39" s="631"/>
      <c r="CP39" s="631"/>
      <c r="CQ39" s="632"/>
      <c r="CR39" s="633">
        <v>324970</v>
      </c>
      <c r="CS39" s="666"/>
      <c r="CT39" s="666"/>
      <c r="CU39" s="666"/>
      <c r="CV39" s="666"/>
      <c r="CW39" s="666"/>
      <c r="CX39" s="666"/>
      <c r="CY39" s="667"/>
      <c r="CZ39" s="638">
        <v>7.3</v>
      </c>
      <c r="DA39" s="660"/>
      <c r="DB39" s="660"/>
      <c r="DC39" s="668"/>
      <c r="DD39" s="642">
        <v>278283</v>
      </c>
      <c r="DE39" s="666"/>
      <c r="DF39" s="666"/>
      <c r="DG39" s="666"/>
      <c r="DH39" s="666"/>
      <c r="DI39" s="666"/>
      <c r="DJ39" s="666"/>
      <c r="DK39" s="667"/>
      <c r="DL39" s="642" t="s">
        <v>129</v>
      </c>
      <c r="DM39" s="666"/>
      <c r="DN39" s="666"/>
      <c r="DO39" s="666"/>
      <c r="DP39" s="666"/>
      <c r="DQ39" s="666"/>
      <c r="DR39" s="666"/>
      <c r="DS39" s="666"/>
      <c r="DT39" s="666"/>
      <c r="DU39" s="666"/>
      <c r="DV39" s="667"/>
      <c r="DW39" s="638" t="s">
        <v>129</v>
      </c>
      <c r="DX39" s="660"/>
      <c r="DY39" s="660"/>
      <c r="DZ39" s="660"/>
      <c r="EA39" s="660"/>
      <c r="EB39" s="660"/>
      <c r="EC39" s="661"/>
    </row>
    <row r="40" spans="2:133" ht="11.25" customHeight="1" x14ac:dyDescent="0.15">
      <c r="B40" s="630" t="s">
        <v>345</v>
      </c>
      <c r="C40" s="631"/>
      <c r="D40" s="631"/>
      <c r="E40" s="631"/>
      <c r="F40" s="631"/>
      <c r="G40" s="631"/>
      <c r="H40" s="631"/>
      <c r="I40" s="631"/>
      <c r="J40" s="631"/>
      <c r="K40" s="631"/>
      <c r="L40" s="631"/>
      <c r="M40" s="631"/>
      <c r="N40" s="631"/>
      <c r="O40" s="631"/>
      <c r="P40" s="631"/>
      <c r="Q40" s="632"/>
      <c r="R40" s="633">
        <v>353025</v>
      </c>
      <c r="S40" s="634"/>
      <c r="T40" s="634"/>
      <c r="U40" s="634"/>
      <c r="V40" s="634"/>
      <c r="W40" s="634"/>
      <c r="X40" s="634"/>
      <c r="Y40" s="635"/>
      <c r="Z40" s="636">
        <v>6.9</v>
      </c>
      <c r="AA40" s="636"/>
      <c r="AB40" s="636"/>
      <c r="AC40" s="636"/>
      <c r="AD40" s="637" t="s">
        <v>129</v>
      </c>
      <c r="AE40" s="637"/>
      <c r="AF40" s="637"/>
      <c r="AG40" s="637"/>
      <c r="AH40" s="637"/>
      <c r="AI40" s="637"/>
      <c r="AJ40" s="637"/>
      <c r="AK40" s="637"/>
      <c r="AL40" s="638" t="s">
        <v>129</v>
      </c>
      <c r="AM40" s="639"/>
      <c r="AN40" s="639"/>
      <c r="AO40" s="640"/>
      <c r="AQ40" s="699" t="s">
        <v>346</v>
      </c>
      <c r="AR40" s="700"/>
      <c r="AS40" s="700"/>
      <c r="AT40" s="700"/>
      <c r="AU40" s="700"/>
      <c r="AV40" s="700"/>
      <c r="AW40" s="700"/>
      <c r="AX40" s="700"/>
      <c r="AY40" s="701"/>
      <c r="AZ40" s="633" t="s">
        <v>129</v>
      </c>
      <c r="BA40" s="634"/>
      <c r="BB40" s="634"/>
      <c r="BC40" s="634"/>
      <c r="BD40" s="666"/>
      <c r="BE40" s="666"/>
      <c r="BF40" s="679"/>
      <c r="BG40" s="683" t="s">
        <v>347</v>
      </c>
      <c r="BH40" s="684"/>
      <c r="BI40" s="684"/>
      <c r="BJ40" s="684"/>
      <c r="BK40" s="684"/>
      <c r="BL40" s="345"/>
      <c r="BM40" s="631" t="s">
        <v>348</v>
      </c>
      <c r="BN40" s="631"/>
      <c r="BO40" s="631"/>
      <c r="BP40" s="631"/>
      <c r="BQ40" s="631"/>
      <c r="BR40" s="631"/>
      <c r="BS40" s="631"/>
      <c r="BT40" s="631"/>
      <c r="BU40" s="632"/>
      <c r="BV40" s="633">
        <v>109</v>
      </c>
      <c r="BW40" s="634"/>
      <c r="BX40" s="634"/>
      <c r="BY40" s="634"/>
      <c r="BZ40" s="634"/>
      <c r="CA40" s="634"/>
      <c r="CB40" s="643"/>
      <c r="CD40" s="630" t="s">
        <v>349</v>
      </c>
      <c r="CE40" s="631"/>
      <c r="CF40" s="631"/>
      <c r="CG40" s="631"/>
      <c r="CH40" s="631"/>
      <c r="CI40" s="631"/>
      <c r="CJ40" s="631"/>
      <c r="CK40" s="631"/>
      <c r="CL40" s="631"/>
      <c r="CM40" s="631"/>
      <c r="CN40" s="631"/>
      <c r="CO40" s="631"/>
      <c r="CP40" s="631"/>
      <c r="CQ40" s="632"/>
      <c r="CR40" s="633">
        <v>101180</v>
      </c>
      <c r="CS40" s="634"/>
      <c r="CT40" s="634"/>
      <c r="CU40" s="634"/>
      <c r="CV40" s="634"/>
      <c r="CW40" s="634"/>
      <c r="CX40" s="634"/>
      <c r="CY40" s="635"/>
      <c r="CZ40" s="638">
        <v>2.2999999999999998</v>
      </c>
      <c r="DA40" s="660"/>
      <c r="DB40" s="660"/>
      <c r="DC40" s="668"/>
      <c r="DD40" s="642">
        <v>56180</v>
      </c>
      <c r="DE40" s="634"/>
      <c r="DF40" s="634"/>
      <c r="DG40" s="634"/>
      <c r="DH40" s="634"/>
      <c r="DI40" s="634"/>
      <c r="DJ40" s="634"/>
      <c r="DK40" s="635"/>
      <c r="DL40" s="642">
        <v>56180</v>
      </c>
      <c r="DM40" s="634"/>
      <c r="DN40" s="634"/>
      <c r="DO40" s="634"/>
      <c r="DP40" s="634"/>
      <c r="DQ40" s="634"/>
      <c r="DR40" s="634"/>
      <c r="DS40" s="634"/>
      <c r="DT40" s="634"/>
      <c r="DU40" s="634"/>
      <c r="DV40" s="635"/>
      <c r="DW40" s="638">
        <v>2</v>
      </c>
      <c r="DX40" s="660"/>
      <c r="DY40" s="660"/>
      <c r="DZ40" s="660"/>
      <c r="EA40" s="660"/>
      <c r="EB40" s="660"/>
      <c r="EC40" s="661"/>
    </row>
    <row r="41" spans="2:133" ht="11.25" customHeight="1" x14ac:dyDescent="0.15">
      <c r="B41" s="630" t="s">
        <v>350</v>
      </c>
      <c r="C41" s="631"/>
      <c r="D41" s="631"/>
      <c r="E41" s="631"/>
      <c r="F41" s="631"/>
      <c r="G41" s="631"/>
      <c r="H41" s="631"/>
      <c r="I41" s="631"/>
      <c r="J41" s="631"/>
      <c r="K41" s="631"/>
      <c r="L41" s="631"/>
      <c r="M41" s="631"/>
      <c r="N41" s="631"/>
      <c r="O41" s="631"/>
      <c r="P41" s="631"/>
      <c r="Q41" s="632"/>
      <c r="R41" s="633" t="s">
        <v>129</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129</v>
      </c>
      <c r="AM41" s="639"/>
      <c r="AN41" s="639"/>
      <c r="AO41" s="640"/>
      <c r="AQ41" s="699" t="s">
        <v>351</v>
      </c>
      <c r="AR41" s="700"/>
      <c r="AS41" s="700"/>
      <c r="AT41" s="700"/>
      <c r="AU41" s="700"/>
      <c r="AV41" s="700"/>
      <c r="AW41" s="700"/>
      <c r="AX41" s="700"/>
      <c r="AY41" s="701"/>
      <c r="AZ41" s="633">
        <v>28635</v>
      </c>
      <c r="BA41" s="634"/>
      <c r="BB41" s="634"/>
      <c r="BC41" s="634"/>
      <c r="BD41" s="666"/>
      <c r="BE41" s="666"/>
      <c r="BF41" s="679"/>
      <c r="BG41" s="683"/>
      <c r="BH41" s="684"/>
      <c r="BI41" s="684"/>
      <c r="BJ41" s="684"/>
      <c r="BK41" s="684"/>
      <c r="BL41" s="345"/>
      <c r="BM41" s="631" t="s">
        <v>352</v>
      </c>
      <c r="BN41" s="631"/>
      <c r="BO41" s="631"/>
      <c r="BP41" s="631"/>
      <c r="BQ41" s="631"/>
      <c r="BR41" s="631"/>
      <c r="BS41" s="631"/>
      <c r="BT41" s="631"/>
      <c r="BU41" s="632"/>
      <c r="BV41" s="633" t="s">
        <v>129</v>
      </c>
      <c r="BW41" s="634"/>
      <c r="BX41" s="634"/>
      <c r="BY41" s="634"/>
      <c r="BZ41" s="634"/>
      <c r="CA41" s="634"/>
      <c r="CB41" s="643"/>
      <c r="CD41" s="630" t="s">
        <v>353</v>
      </c>
      <c r="CE41" s="631"/>
      <c r="CF41" s="631"/>
      <c r="CG41" s="631"/>
      <c r="CH41" s="631"/>
      <c r="CI41" s="631"/>
      <c r="CJ41" s="631"/>
      <c r="CK41" s="631"/>
      <c r="CL41" s="631"/>
      <c r="CM41" s="631"/>
      <c r="CN41" s="631"/>
      <c r="CO41" s="631"/>
      <c r="CP41" s="631"/>
      <c r="CQ41" s="632"/>
      <c r="CR41" s="633" t="s">
        <v>129</v>
      </c>
      <c r="CS41" s="666"/>
      <c r="CT41" s="666"/>
      <c r="CU41" s="666"/>
      <c r="CV41" s="666"/>
      <c r="CW41" s="666"/>
      <c r="CX41" s="666"/>
      <c r="CY41" s="667"/>
      <c r="CZ41" s="638" t="s">
        <v>129</v>
      </c>
      <c r="DA41" s="660"/>
      <c r="DB41" s="660"/>
      <c r="DC41" s="668"/>
      <c r="DD41" s="642" t="s">
        <v>129</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354</v>
      </c>
      <c r="C42" s="631"/>
      <c r="D42" s="631"/>
      <c r="E42" s="631"/>
      <c r="F42" s="631"/>
      <c r="G42" s="631"/>
      <c r="H42" s="631"/>
      <c r="I42" s="631"/>
      <c r="J42" s="631"/>
      <c r="K42" s="631"/>
      <c r="L42" s="631"/>
      <c r="M42" s="631"/>
      <c r="N42" s="631"/>
      <c r="O42" s="631"/>
      <c r="P42" s="631"/>
      <c r="Q42" s="632"/>
      <c r="R42" s="633" t="s">
        <v>129</v>
      </c>
      <c r="S42" s="634"/>
      <c r="T42" s="634"/>
      <c r="U42" s="634"/>
      <c r="V42" s="634"/>
      <c r="W42" s="634"/>
      <c r="X42" s="634"/>
      <c r="Y42" s="635"/>
      <c r="Z42" s="636" t="s">
        <v>129</v>
      </c>
      <c r="AA42" s="636"/>
      <c r="AB42" s="636"/>
      <c r="AC42" s="636"/>
      <c r="AD42" s="637" t="s">
        <v>129</v>
      </c>
      <c r="AE42" s="637"/>
      <c r="AF42" s="637"/>
      <c r="AG42" s="637"/>
      <c r="AH42" s="637"/>
      <c r="AI42" s="637"/>
      <c r="AJ42" s="637"/>
      <c r="AK42" s="637"/>
      <c r="AL42" s="638" t="s">
        <v>129</v>
      </c>
      <c r="AM42" s="639"/>
      <c r="AN42" s="639"/>
      <c r="AO42" s="640"/>
      <c r="AQ42" s="702" t="s">
        <v>355</v>
      </c>
      <c r="AR42" s="703"/>
      <c r="AS42" s="703"/>
      <c r="AT42" s="703"/>
      <c r="AU42" s="703"/>
      <c r="AV42" s="703"/>
      <c r="AW42" s="703"/>
      <c r="AX42" s="703"/>
      <c r="AY42" s="704"/>
      <c r="AZ42" s="711">
        <v>206311</v>
      </c>
      <c r="BA42" s="712"/>
      <c r="BB42" s="712"/>
      <c r="BC42" s="712"/>
      <c r="BD42" s="692"/>
      <c r="BE42" s="692"/>
      <c r="BF42" s="694"/>
      <c r="BG42" s="685"/>
      <c r="BH42" s="686"/>
      <c r="BI42" s="686"/>
      <c r="BJ42" s="686"/>
      <c r="BK42" s="686"/>
      <c r="BL42" s="346"/>
      <c r="BM42" s="652" t="s">
        <v>356</v>
      </c>
      <c r="BN42" s="652"/>
      <c r="BO42" s="652"/>
      <c r="BP42" s="652"/>
      <c r="BQ42" s="652"/>
      <c r="BR42" s="652"/>
      <c r="BS42" s="652"/>
      <c r="BT42" s="652"/>
      <c r="BU42" s="653"/>
      <c r="BV42" s="711">
        <v>291</v>
      </c>
      <c r="BW42" s="712"/>
      <c r="BX42" s="712"/>
      <c r="BY42" s="712"/>
      <c r="BZ42" s="712"/>
      <c r="CA42" s="712"/>
      <c r="CB42" s="718"/>
      <c r="CD42" s="630" t="s">
        <v>357</v>
      </c>
      <c r="CE42" s="631"/>
      <c r="CF42" s="631"/>
      <c r="CG42" s="631"/>
      <c r="CH42" s="631"/>
      <c r="CI42" s="631"/>
      <c r="CJ42" s="631"/>
      <c r="CK42" s="631"/>
      <c r="CL42" s="631"/>
      <c r="CM42" s="631"/>
      <c r="CN42" s="631"/>
      <c r="CO42" s="631"/>
      <c r="CP42" s="631"/>
      <c r="CQ42" s="632"/>
      <c r="CR42" s="633">
        <v>642382</v>
      </c>
      <c r="CS42" s="666"/>
      <c r="CT42" s="666"/>
      <c r="CU42" s="666"/>
      <c r="CV42" s="666"/>
      <c r="CW42" s="666"/>
      <c r="CX42" s="666"/>
      <c r="CY42" s="667"/>
      <c r="CZ42" s="638">
        <v>14.4</v>
      </c>
      <c r="DA42" s="660"/>
      <c r="DB42" s="660"/>
      <c r="DC42" s="668"/>
      <c r="DD42" s="642">
        <v>315004</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358</v>
      </c>
      <c r="C43" s="631"/>
      <c r="D43" s="631"/>
      <c r="E43" s="631"/>
      <c r="F43" s="631"/>
      <c r="G43" s="631"/>
      <c r="H43" s="631"/>
      <c r="I43" s="631"/>
      <c r="J43" s="631"/>
      <c r="K43" s="631"/>
      <c r="L43" s="631"/>
      <c r="M43" s="631"/>
      <c r="N43" s="631"/>
      <c r="O43" s="631"/>
      <c r="P43" s="631"/>
      <c r="Q43" s="632"/>
      <c r="R43" s="633">
        <v>98925</v>
      </c>
      <c r="S43" s="634"/>
      <c r="T43" s="634"/>
      <c r="U43" s="634"/>
      <c r="V43" s="634"/>
      <c r="W43" s="634"/>
      <c r="X43" s="634"/>
      <c r="Y43" s="635"/>
      <c r="Z43" s="636">
        <v>1.9</v>
      </c>
      <c r="AA43" s="636"/>
      <c r="AB43" s="636"/>
      <c r="AC43" s="636"/>
      <c r="AD43" s="637" t="s">
        <v>129</v>
      </c>
      <c r="AE43" s="637"/>
      <c r="AF43" s="637"/>
      <c r="AG43" s="637"/>
      <c r="AH43" s="637"/>
      <c r="AI43" s="637"/>
      <c r="AJ43" s="637"/>
      <c r="AK43" s="637"/>
      <c r="AL43" s="638" t="s">
        <v>129</v>
      </c>
      <c r="AM43" s="639"/>
      <c r="AN43" s="639"/>
      <c r="AO43" s="640"/>
      <c r="CD43" s="630" t="s">
        <v>359</v>
      </c>
      <c r="CE43" s="631"/>
      <c r="CF43" s="631"/>
      <c r="CG43" s="631"/>
      <c r="CH43" s="631"/>
      <c r="CI43" s="631"/>
      <c r="CJ43" s="631"/>
      <c r="CK43" s="631"/>
      <c r="CL43" s="631"/>
      <c r="CM43" s="631"/>
      <c r="CN43" s="631"/>
      <c r="CO43" s="631"/>
      <c r="CP43" s="631"/>
      <c r="CQ43" s="632"/>
      <c r="CR43" s="633">
        <v>18579</v>
      </c>
      <c r="CS43" s="666"/>
      <c r="CT43" s="666"/>
      <c r="CU43" s="666"/>
      <c r="CV43" s="666"/>
      <c r="CW43" s="666"/>
      <c r="CX43" s="666"/>
      <c r="CY43" s="667"/>
      <c r="CZ43" s="638">
        <v>0.4</v>
      </c>
      <c r="DA43" s="660"/>
      <c r="DB43" s="660"/>
      <c r="DC43" s="668"/>
      <c r="DD43" s="642">
        <v>18579</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1" t="s">
        <v>360</v>
      </c>
      <c r="C44" s="652"/>
      <c r="D44" s="652"/>
      <c r="E44" s="652"/>
      <c r="F44" s="652"/>
      <c r="G44" s="652"/>
      <c r="H44" s="652"/>
      <c r="I44" s="652"/>
      <c r="J44" s="652"/>
      <c r="K44" s="652"/>
      <c r="L44" s="652"/>
      <c r="M44" s="652"/>
      <c r="N44" s="652"/>
      <c r="O44" s="652"/>
      <c r="P44" s="652"/>
      <c r="Q44" s="653"/>
      <c r="R44" s="711">
        <v>5086778</v>
      </c>
      <c r="S44" s="712"/>
      <c r="T44" s="712"/>
      <c r="U44" s="712"/>
      <c r="V44" s="712"/>
      <c r="W44" s="712"/>
      <c r="X44" s="712"/>
      <c r="Y44" s="713"/>
      <c r="Z44" s="714">
        <v>100</v>
      </c>
      <c r="AA44" s="714"/>
      <c r="AB44" s="714"/>
      <c r="AC44" s="714"/>
      <c r="AD44" s="715">
        <v>2676282</v>
      </c>
      <c r="AE44" s="715"/>
      <c r="AF44" s="715"/>
      <c r="AG44" s="715"/>
      <c r="AH44" s="715"/>
      <c r="AI44" s="715"/>
      <c r="AJ44" s="715"/>
      <c r="AK44" s="715"/>
      <c r="AL44" s="716">
        <v>100</v>
      </c>
      <c r="AM44" s="693"/>
      <c r="AN44" s="693"/>
      <c r="AO44" s="717"/>
      <c r="CD44" s="671" t="s">
        <v>307</v>
      </c>
      <c r="CE44" s="672"/>
      <c r="CF44" s="630" t="s">
        <v>361</v>
      </c>
      <c r="CG44" s="631"/>
      <c r="CH44" s="631"/>
      <c r="CI44" s="631"/>
      <c r="CJ44" s="631"/>
      <c r="CK44" s="631"/>
      <c r="CL44" s="631"/>
      <c r="CM44" s="631"/>
      <c r="CN44" s="631"/>
      <c r="CO44" s="631"/>
      <c r="CP44" s="631"/>
      <c r="CQ44" s="632"/>
      <c r="CR44" s="633">
        <v>525321</v>
      </c>
      <c r="CS44" s="634"/>
      <c r="CT44" s="634"/>
      <c r="CU44" s="634"/>
      <c r="CV44" s="634"/>
      <c r="CW44" s="634"/>
      <c r="CX44" s="634"/>
      <c r="CY44" s="635"/>
      <c r="CZ44" s="638">
        <v>11.7</v>
      </c>
      <c r="DA44" s="639"/>
      <c r="DB44" s="639"/>
      <c r="DC44" s="645"/>
      <c r="DD44" s="642">
        <v>306382</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3"/>
      <c r="CE45" s="674"/>
      <c r="CF45" s="630" t="s">
        <v>362</v>
      </c>
      <c r="CG45" s="631"/>
      <c r="CH45" s="631"/>
      <c r="CI45" s="631"/>
      <c r="CJ45" s="631"/>
      <c r="CK45" s="631"/>
      <c r="CL45" s="631"/>
      <c r="CM45" s="631"/>
      <c r="CN45" s="631"/>
      <c r="CO45" s="631"/>
      <c r="CP45" s="631"/>
      <c r="CQ45" s="632"/>
      <c r="CR45" s="633">
        <v>70219</v>
      </c>
      <c r="CS45" s="666"/>
      <c r="CT45" s="666"/>
      <c r="CU45" s="666"/>
      <c r="CV45" s="666"/>
      <c r="CW45" s="666"/>
      <c r="CX45" s="666"/>
      <c r="CY45" s="667"/>
      <c r="CZ45" s="638">
        <v>1.6</v>
      </c>
      <c r="DA45" s="660"/>
      <c r="DB45" s="660"/>
      <c r="DC45" s="668"/>
      <c r="DD45" s="642">
        <v>9995</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343" t="s">
        <v>363</v>
      </c>
      <c r="CD46" s="673"/>
      <c r="CE46" s="674"/>
      <c r="CF46" s="630" t="s">
        <v>364</v>
      </c>
      <c r="CG46" s="631"/>
      <c r="CH46" s="631"/>
      <c r="CI46" s="631"/>
      <c r="CJ46" s="631"/>
      <c r="CK46" s="631"/>
      <c r="CL46" s="631"/>
      <c r="CM46" s="631"/>
      <c r="CN46" s="631"/>
      <c r="CO46" s="631"/>
      <c r="CP46" s="631"/>
      <c r="CQ46" s="632"/>
      <c r="CR46" s="633">
        <v>424212</v>
      </c>
      <c r="CS46" s="634"/>
      <c r="CT46" s="634"/>
      <c r="CU46" s="634"/>
      <c r="CV46" s="634"/>
      <c r="CW46" s="634"/>
      <c r="CX46" s="634"/>
      <c r="CY46" s="635"/>
      <c r="CZ46" s="638">
        <v>9.5</v>
      </c>
      <c r="DA46" s="639"/>
      <c r="DB46" s="639"/>
      <c r="DC46" s="645"/>
      <c r="DD46" s="642">
        <v>283297</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365</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366</v>
      </c>
      <c r="CG47" s="631"/>
      <c r="CH47" s="631"/>
      <c r="CI47" s="631"/>
      <c r="CJ47" s="631"/>
      <c r="CK47" s="631"/>
      <c r="CL47" s="631"/>
      <c r="CM47" s="631"/>
      <c r="CN47" s="631"/>
      <c r="CO47" s="631"/>
      <c r="CP47" s="631"/>
      <c r="CQ47" s="632"/>
      <c r="CR47" s="633">
        <v>117061</v>
      </c>
      <c r="CS47" s="666"/>
      <c r="CT47" s="666"/>
      <c r="CU47" s="666"/>
      <c r="CV47" s="666"/>
      <c r="CW47" s="666"/>
      <c r="CX47" s="666"/>
      <c r="CY47" s="667"/>
      <c r="CZ47" s="638">
        <v>2.6</v>
      </c>
      <c r="DA47" s="660"/>
      <c r="DB47" s="660"/>
      <c r="DC47" s="668"/>
      <c r="DD47" s="642">
        <v>8622</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367</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368</v>
      </c>
      <c r="CG48" s="631"/>
      <c r="CH48" s="631"/>
      <c r="CI48" s="631"/>
      <c r="CJ48" s="631"/>
      <c r="CK48" s="631"/>
      <c r="CL48" s="631"/>
      <c r="CM48" s="631"/>
      <c r="CN48" s="631"/>
      <c r="CO48" s="631"/>
      <c r="CP48" s="631"/>
      <c r="CQ48" s="632"/>
      <c r="CR48" s="633" t="s">
        <v>129</v>
      </c>
      <c r="CS48" s="634"/>
      <c r="CT48" s="634"/>
      <c r="CU48" s="634"/>
      <c r="CV48" s="634"/>
      <c r="CW48" s="634"/>
      <c r="CX48" s="634"/>
      <c r="CY48" s="635"/>
      <c r="CZ48" s="638" t="s">
        <v>129</v>
      </c>
      <c r="DA48" s="639"/>
      <c r="DB48" s="639"/>
      <c r="DC48" s="645"/>
      <c r="DD48" s="642" t="s">
        <v>129</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347"/>
      <c r="CD49" s="651" t="s">
        <v>369</v>
      </c>
      <c r="CE49" s="652"/>
      <c r="CF49" s="652"/>
      <c r="CG49" s="652"/>
      <c r="CH49" s="652"/>
      <c r="CI49" s="652"/>
      <c r="CJ49" s="652"/>
      <c r="CK49" s="652"/>
      <c r="CL49" s="652"/>
      <c r="CM49" s="652"/>
      <c r="CN49" s="652"/>
      <c r="CO49" s="652"/>
      <c r="CP49" s="652"/>
      <c r="CQ49" s="653"/>
      <c r="CR49" s="711">
        <v>4472742</v>
      </c>
      <c r="CS49" s="692"/>
      <c r="CT49" s="692"/>
      <c r="CU49" s="692"/>
      <c r="CV49" s="692"/>
      <c r="CW49" s="692"/>
      <c r="CX49" s="692"/>
      <c r="CY49" s="719"/>
      <c r="CZ49" s="716">
        <v>100</v>
      </c>
      <c r="DA49" s="720"/>
      <c r="DB49" s="720"/>
      <c r="DC49" s="721"/>
      <c r="DD49" s="722">
        <v>3287502</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7"/>
    </row>
  </sheetData>
  <sheetProtection algorithmName="SHA-512" hashValue="l1ls2Pk5Kb03ofq49LkWmb4z4AOBIYOf8wT1EqfYDnqyrzNR32/NYNVowdkd2pmXe6nzYZoYAqt7olaWR443bA==" saltValue="Ic3pEJOwOueTI3rDPQplQ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AF82" sqref="AF82:AJ82"/>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99" t="s">
        <v>370</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0" t="s">
        <v>371</v>
      </c>
      <c r="DK2" s="1101"/>
      <c r="DL2" s="1101"/>
      <c r="DM2" s="1101"/>
      <c r="DN2" s="1101"/>
      <c r="DO2" s="1102"/>
      <c r="DP2" s="213"/>
      <c r="DQ2" s="1100" t="s">
        <v>372</v>
      </c>
      <c r="DR2" s="1101"/>
      <c r="DS2" s="1101"/>
      <c r="DT2" s="1101"/>
      <c r="DU2" s="1101"/>
      <c r="DV2" s="1101"/>
      <c r="DW2" s="1101"/>
      <c r="DX2" s="1101"/>
      <c r="DY2" s="1101"/>
      <c r="DZ2" s="1102"/>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68" t="s">
        <v>373</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7"/>
      <c r="BA4" s="217"/>
      <c r="BB4" s="217"/>
      <c r="BC4" s="217"/>
      <c r="BD4" s="217"/>
      <c r="BE4" s="218"/>
      <c r="BF4" s="218"/>
      <c r="BG4" s="218"/>
      <c r="BH4" s="218"/>
      <c r="BI4" s="218"/>
      <c r="BJ4" s="218"/>
      <c r="BK4" s="218"/>
      <c r="BL4" s="218"/>
      <c r="BM4" s="218"/>
      <c r="BN4" s="218"/>
      <c r="BO4" s="218"/>
      <c r="BP4" s="218"/>
      <c r="BQ4" s="739" t="s">
        <v>374</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15">
      <c r="A5" s="1004" t="s">
        <v>375</v>
      </c>
      <c r="B5" s="1005"/>
      <c r="C5" s="1005"/>
      <c r="D5" s="1005"/>
      <c r="E5" s="1005"/>
      <c r="F5" s="1005"/>
      <c r="G5" s="1005"/>
      <c r="H5" s="1005"/>
      <c r="I5" s="1005"/>
      <c r="J5" s="1005"/>
      <c r="K5" s="1005"/>
      <c r="L5" s="1005"/>
      <c r="M5" s="1005"/>
      <c r="N5" s="1005"/>
      <c r="O5" s="1005"/>
      <c r="P5" s="1006"/>
      <c r="Q5" s="1010" t="s">
        <v>376</v>
      </c>
      <c r="R5" s="1011"/>
      <c r="S5" s="1011"/>
      <c r="T5" s="1011"/>
      <c r="U5" s="1012"/>
      <c r="V5" s="1010" t="s">
        <v>377</v>
      </c>
      <c r="W5" s="1011"/>
      <c r="X5" s="1011"/>
      <c r="Y5" s="1011"/>
      <c r="Z5" s="1012"/>
      <c r="AA5" s="1010" t="s">
        <v>378</v>
      </c>
      <c r="AB5" s="1011"/>
      <c r="AC5" s="1011"/>
      <c r="AD5" s="1011"/>
      <c r="AE5" s="1011"/>
      <c r="AF5" s="1103" t="s">
        <v>379</v>
      </c>
      <c r="AG5" s="1011"/>
      <c r="AH5" s="1011"/>
      <c r="AI5" s="1011"/>
      <c r="AJ5" s="1024"/>
      <c r="AK5" s="1011" t="s">
        <v>380</v>
      </c>
      <c r="AL5" s="1011"/>
      <c r="AM5" s="1011"/>
      <c r="AN5" s="1011"/>
      <c r="AO5" s="1012"/>
      <c r="AP5" s="1010" t="s">
        <v>381</v>
      </c>
      <c r="AQ5" s="1011"/>
      <c r="AR5" s="1011"/>
      <c r="AS5" s="1011"/>
      <c r="AT5" s="1012"/>
      <c r="AU5" s="1010" t="s">
        <v>382</v>
      </c>
      <c r="AV5" s="1011"/>
      <c r="AW5" s="1011"/>
      <c r="AX5" s="1011"/>
      <c r="AY5" s="1024"/>
      <c r="AZ5" s="217"/>
      <c r="BA5" s="217"/>
      <c r="BB5" s="217"/>
      <c r="BC5" s="217"/>
      <c r="BD5" s="217"/>
      <c r="BE5" s="218"/>
      <c r="BF5" s="218"/>
      <c r="BG5" s="218"/>
      <c r="BH5" s="218"/>
      <c r="BI5" s="218"/>
      <c r="BJ5" s="218"/>
      <c r="BK5" s="218"/>
      <c r="BL5" s="218"/>
      <c r="BM5" s="218"/>
      <c r="BN5" s="218"/>
      <c r="BO5" s="218"/>
      <c r="BP5" s="218"/>
      <c r="BQ5" s="1004" t="s">
        <v>383</v>
      </c>
      <c r="BR5" s="1005"/>
      <c r="BS5" s="1005"/>
      <c r="BT5" s="1005"/>
      <c r="BU5" s="1005"/>
      <c r="BV5" s="1005"/>
      <c r="BW5" s="1005"/>
      <c r="BX5" s="1005"/>
      <c r="BY5" s="1005"/>
      <c r="BZ5" s="1005"/>
      <c r="CA5" s="1005"/>
      <c r="CB5" s="1005"/>
      <c r="CC5" s="1005"/>
      <c r="CD5" s="1005"/>
      <c r="CE5" s="1005"/>
      <c r="CF5" s="1005"/>
      <c r="CG5" s="1006"/>
      <c r="CH5" s="1010" t="s">
        <v>384</v>
      </c>
      <c r="CI5" s="1011"/>
      <c r="CJ5" s="1011"/>
      <c r="CK5" s="1011"/>
      <c r="CL5" s="1012"/>
      <c r="CM5" s="1010" t="s">
        <v>385</v>
      </c>
      <c r="CN5" s="1011"/>
      <c r="CO5" s="1011"/>
      <c r="CP5" s="1011"/>
      <c r="CQ5" s="1012"/>
      <c r="CR5" s="1010" t="s">
        <v>386</v>
      </c>
      <c r="CS5" s="1011"/>
      <c r="CT5" s="1011"/>
      <c r="CU5" s="1011"/>
      <c r="CV5" s="1012"/>
      <c r="CW5" s="1010" t="s">
        <v>387</v>
      </c>
      <c r="CX5" s="1011"/>
      <c r="CY5" s="1011"/>
      <c r="CZ5" s="1011"/>
      <c r="DA5" s="1012"/>
      <c r="DB5" s="1010" t="s">
        <v>388</v>
      </c>
      <c r="DC5" s="1011"/>
      <c r="DD5" s="1011"/>
      <c r="DE5" s="1011"/>
      <c r="DF5" s="1012"/>
      <c r="DG5" s="1093" t="s">
        <v>389</v>
      </c>
      <c r="DH5" s="1094"/>
      <c r="DI5" s="1094"/>
      <c r="DJ5" s="1094"/>
      <c r="DK5" s="1095"/>
      <c r="DL5" s="1093" t="s">
        <v>390</v>
      </c>
      <c r="DM5" s="1094"/>
      <c r="DN5" s="1094"/>
      <c r="DO5" s="1094"/>
      <c r="DP5" s="1095"/>
      <c r="DQ5" s="1010" t="s">
        <v>391</v>
      </c>
      <c r="DR5" s="1011"/>
      <c r="DS5" s="1011"/>
      <c r="DT5" s="1011"/>
      <c r="DU5" s="1012"/>
      <c r="DV5" s="1010" t="s">
        <v>382</v>
      </c>
      <c r="DW5" s="1011"/>
      <c r="DX5" s="1011"/>
      <c r="DY5" s="1011"/>
      <c r="DZ5" s="1024"/>
      <c r="EA5" s="219"/>
    </row>
    <row r="6" spans="1:131" s="220"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7"/>
      <c r="BA6" s="217"/>
      <c r="BB6" s="217"/>
      <c r="BC6" s="217"/>
      <c r="BD6" s="217"/>
      <c r="BE6" s="218"/>
      <c r="BF6" s="218"/>
      <c r="BG6" s="218"/>
      <c r="BH6" s="218"/>
      <c r="BI6" s="218"/>
      <c r="BJ6" s="218"/>
      <c r="BK6" s="218"/>
      <c r="BL6" s="218"/>
      <c r="BM6" s="218"/>
      <c r="BN6" s="218"/>
      <c r="BO6" s="218"/>
      <c r="BP6" s="218"/>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x14ac:dyDescent="0.15">
      <c r="A7" s="221">
        <v>1</v>
      </c>
      <c r="B7" s="1056" t="s">
        <v>392</v>
      </c>
      <c r="C7" s="1057"/>
      <c r="D7" s="1057"/>
      <c r="E7" s="1057"/>
      <c r="F7" s="1057"/>
      <c r="G7" s="1057"/>
      <c r="H7" s="1057"/>
      <c r="I7" s="1057"/>
      <c r="J7" s="1057"/>
      <c r="K7" s="1057"/>
      <c r="L7" s="1057"/>
      <c r="M7" s="1057"/>
      <c r="N7" s="1057"/>
      <c r="O7" s="1057"/>
      <c r="P7" s="1058"/>
      <c r="Q7" s="1111">
        <v>5086</v>
      </c>
      <c r="R7" s="1112"/>
      <c r="S7" s="1112"/>
      <c r="T7" s="1112"/>
      <c r="U7" s="1112"/>
      <c r="V7" s="1112">
        <v>4472</v>
      </c>
      <c r="W7" s="1112"/>
      <c r="X7" s="1112"/>
      <c r="Y7" s="1112"/>
      <c r="Z7" s="1112"/>
      <c r="AA7" s="1112">
        <v>614</v>
      </c>
      <c r="AB7" s="1112"/>
      <c r="AC7" s="1112"/>
      <c r="AD7" s="1112"/>
      <c r="AE7" s="1113"/>
      <c r="AF7" s="1114">
        <v>520</v>
      </c>
      <c r="AG7" s="1115"/>
      <c r="AH7" s="1115"/>
      <c r="AI7" s="1115"/>
      <c r="AJ7" s="1116"/>
      <c r="AK7" s="1117">
        <v>3</v>
      </c>
      <c r="AL7" s="1118"/>
      <c r="AM7" s="1118"/>
      <c r="AN7" s="1118"/>
      <c r="AO7" s="1118"/>
      <c r="AP7" s="1118">
        <v>3954</v>
      </c>
      <c r="AQ7" s="1118"/>
      <c r="AR7" s="1118"/>
      <c r="AS7" s="1118"/>
      <c r="AT7" s="1118"/>
      <c r="AU7" s="1119"/>
      <c r="AV7" s="1119"/>
      <c r="AW7" s="1119"/>
      <c r="AX7" s="1119"/>
      <c r="AY7" s="1120"/>
      <c r="AZ7" s="217"/>
      <c r="BA7" s="217"/>
      <c r="BB7" s="217"/>
      <c r="BC7" s="217"/>
      <c r="BD7" s="217"/>
      <c r="BE7" s="218"/>
      <c r="BF7" s="218"/>
      <c r="BG7" s="218"/>
      <c r="BH7" s="218"/>
      <c r="BI7" s="218"/>
      <c r="BJ7" s="218"/>
      <c r="BK7" s="218"/>
      <c r="BL7" s="218"/>
      <c r="BM7" s="218"/>
      <c r="BN7" s="218"/>
      <c r="BO7" s="218"/>
      <c r="BP7" s="218"/>
      <c r="BQ7" s="221">
        <v>1</v>
      </c>
      <c r="BR7" s="222"/>
      <c r="BS7" s="1108" t="s">
        <v>576</v>
      </c>
      <c r="BT7" s="1109"/>
      <c r="BU7" s="1109"/>
      <c r="BV7" s="1109"/>
      <c r="BW7" s="1109"/>
      <c r="BX7" s="1109"/>
      <c r="BY7" s="1109"/>
      <c r="BZ7" s="1109"/>
      <c r="CA7" s="1109"/>
      <c r="CB7" s="1109"/>
      <c r="CC7" s="1109"/>
      <c r="CD7" s="1109"/>
      <c r="CE7" s="1109"/>
      <c r="CF7" s="1109"/>
      <c r="CG7" s="1121"/>
      <c r="CH7" s="1105">
        <v>5</v>
      </c>
      <c r="CI7" s="1106"/>
      <c r="CJ7" s="1106"/>
      <c r="CK7" s="1106"/>
      <c r="CL7" s="1107"/>
      <c r="CM7" s="1105">
        <v>290</v>
      </c>
      <c r="CN7" s="1106"/>
      <c r="CO7" s="1106"/>
      <c r="CP7" s="1106"/>
      <c r="CQ7" s="1107"/>
      <c r="CR7" s="1105">
        <v>4</v>
      </c>
      <c r="CS7" s="1106"/>
      <c r="CT7" s="1106"/>
      <c r="CU7" s="1106"/>
      <c r="CV7" s="1107"/>
      <c r="CW7" s="1105" t="s">
        <v>577</v>
      </c>
      <c r="CX7" s="1106"/>
      <c r="CY7" s="1106"/>
      <c r="CZ7" s="1106"/>
      <c r="DA7" s="1107"/>
      <c r="DB7" s="1105" t="s">
        <v>577</v>
      </c>
      <c r="DC7" s="1106"/>
      <c r="DD7" s="1106"/>
      <c r="DE7" s="1106"/>
      <c r="DF7" s="1107"/>
      <c r="DG7" s="1105" t="s">
        <v>577</v>
      </c>
      <c r="DH7" s="1106"/>
      <c r="DI7" s="1106"/>
      <c r="DJ7" s="1106"/>
      <c r="DK7" s="1107"/>
      <c r="DL7" s="1105" t="s">
        <v>577</v>
      </c>
      <c r="DM7" s="1106"/>
      <c r="DN7" s="1106"/>
      <c r="DO7" s="1106"/>
      <c r="DP7" s="1107"/>
      <c r="DQ7" s="1105" t="s">
        <v>577</v>
      </c>
      <c r="DR7" s="1106"/>
      <c r="DS7" s="1106"/>
      <c r="DT7" s="1106"/>
      <c r="DU7" s="1107"/>
      <c r="DV7" s="1108"/>
      <c r="DW7" s="1109"/>
      <c r="DX7" s="1109"/>
      <c r="DY7" s="1109"/>
      <c r="DZ7" s="1110"/>
      <c r="EA7" s="219"/>
    </row>
    <row r="8" spans="1:131" s="220" customFormat="1" ht="26.25" customHeight="1" x14ac:dyDescent="0.15">
      <c r="A8" s="223">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7"/>
      <c r="BA8" s="217"/>
      <c r="BB8" s="217"/>
      <c r="BC8" s="217"/>
      <c r="BD8" s="217"/>
      <c r="BE8" s="218"/>
      <c r="BF8" s="218"/>
      <c r="BG8" s="218"/>
      <c r="BH8" s="218"/>
      <c r="BI8" s="218"/>
      <c r="BJ8" s="218"/>
      <c r="BK8" s="218"/>
      <c r="BL8" s="218"/>
      <c r="BM8" s="218"/>
      <c r="BN8" s="218"/>
      <c r="BO8" s="218"/>
      <c r="BP8" s="218"/>
      <c r="BQ8" s="223">
        <v>2</v>
      </c>
      <c r="BR8" s="224"/>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19"/>
    </row>
    <row r="9" spans="1:131" s="220" customFormat="1" ht="26.25" customHeight="1" x14ac:dyDescent="0.15">
      <c r="A9" s="223">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7"/>
      <c r="BA9" s="217"/>
      <c r="BB9" s="217"/>
      <c r="BC9" s="217"/>
      <c r="BD9" s="217"/>
      <c r="BE9" s="218"/>
      <c r="BF9" s="218"/>
      <c r="BG9" s="218"/>
      <c r="BH9" s="218"/>
      <c r="BI9" s="218"/>
      <c r="BJ9" s="218"/>
      <c r="BK9" s="218"/>
      <c r="BL9" s="218"/>
      <c r="BM9" s="218"/>
      <c r="BN9" s="218"/>
      <c r="BO9" s="218"/>
      <c r="BP9" s="218"/>
      <c r="BQ9" s="223">
        <v>3</v>
      </c>
      <c r="BR9" s="224"/>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9"/>
    </row>
    <row r="10" spans="1:131" s="220" customFormat="1" ht="26.25" customHeight="1" x14ac:dyDescent="0.15">
      <c r="A10" s="223">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7"/>
      <c r="BA10" s="217"/>
      <c r="BB10" s="217"/>
      <c r="BC10" s="217"/>
      <c r="BD10" s="217"/>
      <c r="BE10" s="218"/>
      <c r="BF10" s="218"/>
      <c r="BG10" s="218"/>
      <c r="BH10" s="218"/>
      <c r="BI10" s="218"/>
      <c r="BJ10" s="218"/>
      <c r="BK10" s="218"/>
      <c r="BL10" s="218"/>
      <c r="BM10" s="218"/>
      <c r="BN10" s="218"/>
      <c r="BO10" s="218"/>
      <c r="BP10" s="218"/>
      <c r="BQ10" s="223">
        <v>4</v>
      </c>
      <c r="BR10" s="224"/>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9"/>
    </row>
    <row r="11" spans="1:131" s="220" customFormat="1" ht="26.25" customHeight="1" x14ac:dyDescent="0.15">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7"/>
      <c r="BA11" s="217"/>
      <c r="BB11" s="217"/>
      <c r="BC11" s="217"/>
      <c r="BD11" s="217"/>
      <c r="BE11" s="218"/>
      <c r="BF11" s="218"/>
      <c r="BG11" s="218"/>
      <c r="BH11" s="218"/>
      <c r="BI11" s="218"/>
      <c r="BJ11" s="218"/>
      <c r="BK11" s="218"/>
      <c r="BL11" s="218"/>
      <c r="BM11" s="218"/>
      <c r="BN11" s="218"/>
      <c r="BO11" s="218"/>
      <c r="BP11" s="218"/>
      <c r="BQ11" s="223">
        <v>5</v>
      </c>
      <c r="BR11" s="224"/>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9"/>
    </row>
    <row r="12" spans="1:131" s="220" customFormat="1" ht="26.25" customHeight="1" x14ac:dyDescent="0.15">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7"/>
      <c r="BA12" s="217"/>
      <c r="BB12" s="217"/>
      <c r="BC12" s="217"/>
      <c r="BD12" s="217"/>
      <c r="BE12" s="218"/>
      <c r="BF12" s="218"/>
      <c r="BG12" s="218"/>
      <c r="BH12" s="218"/>
      <c r="BI12" s="218"/>
      <c r="BJ12" s="218"/>
      <c r="BK12" s="218"/>
      <c r="BL12" s="218"/>
      <c r="BM12" s="218"/>
      <c r="BN12" s="218"/>
      <c r="BO12" s="218"/>
      <c r="BP12" s="218"/>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x14ac:dyDescent="0.15">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7"/>
      <c r="BA13" s="217"/>
      <c r="BB13" s="217"/>
      <c r="BC13" s="217"/>
      <c r="BD13" s="217"/>
      <c r="BE13" s="218"/>
      <c r="BF13" s="218"/>
      <c r="BG13" s="218"/>
      <c r="BH13" s="218"/>
      <c r="BI13" s="218"/>
      <c r="BJ13" s="218"/>
      <c r="BK13" s="218"/>
      <c r="BL13" s="218"/>
      <c r="BM13" s="218"/>
      <c r="BN13" s="218"/>
      <c r="BO13" s="218"/>
      <c r="BP13" s="218"/>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x14ac:dyDescent="0.15">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7"/>
      <c r="BA14" s="217"/>
      <c r="BB14" s="217"/>
      <c r="BC14" s="217"/>
      <c r="BD14" s="217"/>
      <c r="BE14" s="218"/>
      <c r="BF14" s="218"/>
      <c r="BG14" s="218"/>
      <c r="BH14" s="218"/>
      <c r="BI14" s="218"/>
      <c r="BJ14" s="218"/>
      <c r="BK14" s="218"/>
      <c r="BL14" s="218"/>
      <c r="BM14" s="218"/>
      <c r="BN14" s="218"/>
      <c r="BO14" s="218"/>
      <c r="BP14" s="218"/>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x14ac:dyDescent="0.15">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7"/>
      <c r="BA15" s="217"/>
      <c r="BB15" s="217"/>
      <c r="BC15" s="217"/>
      <c r="BD15" s="217"/>
      <c r="BE15" s="218"/>
      <c r="BF15" s="218"/>
      <c r="BG15" s="218"/>
      <c r="BH15" s="218"/>
      <c r="BI15" s="218"/>
      <c r="BJ15" s="218"/>
      <c r="BK15" s="218"/>
      <c r="BL15" s="218"/>
      <c r="BM15" s="218"/>
      <c r="BN15" s="218"/>
      <c r="BO15" s="218"/>
      <c r="BP15" s="218"/>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x14ac:dyDescent="0.15">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7"/>
      <c r="BA16" s="217"/>
      <c r="BB16" s="217"/>
      <c r="BC16" s="217"/>
      <c r="BD16" s="217"/>
      <c r="BE16" s="218"/>
      <c r="BF16" s="218"/>
      <c r="BG16" s="218"/>
      <c r="BH16" s="218"/>
      <c r="BI16" s="218"/>
      <c r="BJ16" s="218"/>
      <c r="BK16" s="218"/>
      <c r="BL16" s="218"/>
      <c r="BM16" s="218"/>
      <c r="BN16" s="218"/>
      <c r="BO16" s="218"/>
      <c r="BP16" s="218"/>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x14ac:dyDescent="0.15">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7"/>
      <c r="BA17" s="217"/>
      <c r="BB17" s="217"/>
      <c r="BC17" s="217"/>
      <c r="BD17" s="217"/>
      <c r="BE17" s="218"/>
      <c r="BF17" s="218"/>
      <c r="BG17" s="218"/>
      <c r="BH17" s="218"/>
      <c r="BI17" s="218"/>
      <c r="BJ17" s="218"/>
      <c r="BK17" s="218"/>
      <c r="BL17" s="218"/>
      <c r="BM17" s="218"/>
      <c r="BN17" s="218"/>
      <c r="BO17" s="218"/>
      <c r="BP17" s="218"/>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x14ac:dyDescent="0.15">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7"/>
      <c r="BA18" s="217"/>
      <c r="BB18" s="217"/>
      <c r="BC18" s="217"/>
      <c r="BD18" s="217"/>
      <c r="BE18" s="218"/>
      <c r="BF18" s="218"/>
      <c r="BG18" s="218"/>
      <c r="BH18" s="218"/>
      <c r="BI18" s="218"/>
      <c r="BJ18" s="218"/>
      <c r="BK18" s="218"/>
      <c r="BL18" s="218"/>
      <c r="BM18" s="218"/>
      <c r="BN18" s="218"/>
      <c r="BO18" s="218"/>
      <c r="BP18" s="218"/>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x14ac:dyDescent="0.15">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7"/>
      <c r="BA19" s="217"/>
      <c r="BB19" s="217"/>
      <c r="BC19" s="217"/>
      <c r="BD19" s="217"/>
      <c r="BE19" s="218"/>
      <c r="BF19" s="218"/>
      <c r="BG19" s="218"/>
      <c r="BH19" s="218"/>
      <c r="BI19" s="218"/>
      <c r="BJ19" s="218"/>
      <c r="BK19" s="218"/>
      <c r="BL19" s="218"/>
      <c r="BM19" s="218"/>
      <c r="BN19" s="218"/>
      <c r="BO19" s="218"/>
      <c r="BP19" s="218"/>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x14ac:dyDescent="0.15">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7"/>
      <c r="BA20" s="217"/>
      <c r="BB20" s="217"/>
      <c r="BC20" s="217"/>
      <c r="BD20" s="217"/>
      <c r="BE20" s="218"/>
      <c r="BF20" s="218"/>
      <c r="BG20" s="218"/>
      <c r="BH20" s="218"/>
      <c r="BI20" s="218"/>
      <c r="BJ20" s="218"/>
      <c r="BK20" s="218"/>
      <c r="BL20" s="218"/>
      <c r="BM20" s="218"/>
      <c r="BN20" s="218"/>
      <c r="BO20" s="218"/>
      <c r="BP20" s="218"/>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x14ac:dyDescent="0.2">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7"/>
      <c r="BA21" s="217"/>
      <c r="BB21" s="217"/>
      <c r="BC21" s="217"/>
      <c r="BD21" s="217"/>
      <c r="BE21" s="218"/>
      <c r="BF21" s="218"/>
      <c r="BG21" s="218"/>
      <c r="BH21" s="218"/>
      <c r="BI21" s="218"/>
      <c r="BJ21" s="218"/>
      <c r="BK21" s="218"/>
      <c r="BL21" s="218"/>
      <c r="BM21" s="218"/>
      <c r="BN21" s="218"/>
      <c r="BO21" s="218"/>
      <c r="BP21" s="218"/>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x14ac:dyDescent="0.15">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393</v>
      </c>
      <c r="BA22" s="1037"/>
      <c r="BB22" s="1037"/>
      <c r="BC22" s="1037"/>
      <c r="BD22" s="1038"/>
      <c r="BE22" s="218"/>
      <c r="BF22" s="218"/>
      <c r="BG22" s="218"/>
      <c r="BH22" s="218"/>
      <c r="BI22" s="218"/>
      <c r="BJ22" s="218"/>
      <c r="BK22" s="218"/>
      <c r="BL22" s="218"/>
      <c r="BM22" s="218"/>
      <c r="BN22" s="218"/>
      <c r="BO22" s="218"/>
      <c r="BP22" s="218"/>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x14ac:dyDescent="0.2">
      <c r="A23" s="225" t="s">
        <v>394</v>
      </c>
      <c r="B23" s="946" t="s">
        <v>395</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520</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138</v>
      </c>
      <c r="BA23" s="1074"/>
      <c r="BB23" s="1074"/>
      <c r="BC23" s="1074"/>
      <c r="BD23" s="1075"/>
      <c r="BE23" s="218"/>
      <c r="BF23" s="218"/>
      <c r="BG23" s="218"/>
      <c r="BH23" s="218"/>
      <c r="BI23" s="218"/>
      <c r="BJ23" s="218"/>
      <c r="BK23" s="218"/>
      <c r="BL23" s="218"/>
      <c r="BM23" s="218"/>
      <c r="BN23" s="218"/>
      <c r="BO23" s="218"/>
      <c r="BP23" s="218"/>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x14ac:dyDescent="0.15">
      <c r="A24" s="1069" t="s">
        <v>396</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7"/>
      <c r="BA24" s="217"/>
      <c r="BB24" s="217"/>
      <c r="BC24" s="217"/>
      <c r="BD24" s="217"/>
      <c r="BE24" s="218"/>
      <c r="BF24" s="218"/>
      <c r="BG24" s="218"/>
      <c r="BH24" s="218"/>
      <c r="BI24" s="218"/>
      <c r="BJ24" s="218"/>
      <c r="BK24" s="218"/>
      <c r="BL24" s="218"/>
      <c r="BM24" s="218"/>
      <c r="BN24" s="218"/>
      <c r="BO24" s="218"/>
      <c r="BP24" s="218"/>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x14ac:dyDescent="0.2">
      <c r="A25" s="1068" t="s">
        <v>397</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7"/>
      <c r="BK25" s="217"/>
      <c r="BL25" s="217"/>
      <c r="BM25" s="217"/>
      <c r="BN25" s="217"/>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5"/>
    </row>
    <row r="26" spans="1:131" ht="26.25" customHeight="1" x14ac:dyDescent="0.15">
      <c r="A26" s="1004" t="s">
        <v>375</v>
      </c>
      <c r="B26" s="1005"/>
      <c r="C26" s="1005"/>
      <c r="D26" s="1005"/>
      <c r="E26" s="1005"/>
      <c r="F26" s="1005"/>
      <c r="G26" s="1005"/>
      <c r="H26" s="1005"/>
      <c r="I26" s="1005"/>
      <c r="J26" s="1005"/>
      <c r="K26" s="1005"/>
      <c r="L26" s="1005"/>
      <c r="M26" s="1005"/>
      <c r="N26" s="1005"/>
      <c r="O26" s="1005"/>
      <c r="P26" s="1006"/>
      <c r="Q26" s="1010" t="s">
        <v>398</v>
      </c>
      <c r="R26" s="1011"/>
      <c r="S26" s="1011"/>
      <c r="T26" s="1011"/>
      <c r="U26" s="1012"/>
      <c r="V26" s="1010" t="s">
        <v>399</v>
      </c>
      <c r="W26" s="1011"/>
      <c r="X26" s="1011"/>
      <c r="Y26" s="1011"/>
      <c r="Z26" s="1012"/>
      <c r="AA26" s="1010" t="s">
        <v>400</v>
      </c>
      <c r="AB26" s="1011"/>
      <c r="AC26" s="1011"/>
      <c r="AD26" s="1011"/>
      <c r="AE26" s="1011"/>
      <c r="AF26" s="1064" t="s">
        <v>401</v>
      </c>
      <c r="AG26" s="1017"/>
      <c r="AH26" s="1017"/>
      <c r="AI26" s="1017"/>
      <c r="AJ26" s="1065"/>
      <c r="AK26" s="1011" t="s">
        <v>402</v>
      </c>
      <c r="AL26" s="1011"/>
      <c r="AM26" s="1011"/>
      <c r="AN26" s="1011"/>
      <c r="AO26" s="1012"/>
      <c r="AP26" s="1010" t="s">
        <v>403</v>
      </c>
      <c r="AQ26" s="1011"/>
      <c r="AR26" s="1011"/>
      <c r="AS26" s="1011"/>
      <c r="AT26" s="1012"/>
      <c r="AU26" s="1010" t="s">
        <v>404</v>
      </c>
      <c r="AV26" s="1011"/>
      <c r="AW26" s="1011"/>
      <c r="AX26" s="1011"/>
      <c r="AY26" s="1012"/>
      <c r="AZ26" s="1010" t="s">
        <v>405</v>
      </c>
      <c r="BA26" s="1011"/>
      <c r="BB26" s="1011"/>
      <c r="BC26" s="1011"/>
      <c r="BD26" s="1012"/>
      <c r="BE26" s="1010" t="s">
        <v>382</v>
      </c>
      <c r="BF26" s="1011"/>
      <c r="BG26" s="1011"/>
      <c r="BH26" s="1011"/>
      <c r="BI26" s="1024"/>
      <c r="BJ26" s="217"/>
      <c r="BK26" s="217"/>
      <c r="BL26" s="217"/>
      <c r="BM26" s="217"/>
      <c r="BN26" s="217"/>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5"/>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7"/>
      <c r="BK27" s="217"/>
      <c r="BL27" s="217"/>
      <c r="BM27" s="217"/>
      <c r="BN27" s="217"/>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5"/>
    </row>
    <row r="28" spans="1:131" ht="26.25" customHeight="1" thickTop="1" x14ac:dyDescent="0.15">
      <c r="A28" s="227">
        <v>1</v>
      </c>
      <c r="B28" s="1056" t="s">
        <v>406</v>
      </c>
      <c r="C28" s="1057"/>
      <c r="D28" s="1057"/>
      <c r="E28" s="1057"/>
      <c r="F28" s="1057"/>
      <c r="G28" s="1057"/>
      <c r="H28" s="1057"/>
      <c r="I28" s="1057"/>
      <c r="J28" s="1057"/>
      <c r="K28" s="1057"/>
      <c r="L28" s="1057"/>
      <c r="M28" s="1057"/>
      <c r="N28" s="1057"/>
      <c r="O28" s="1057"/>
      <c r="P28" s="1058"/>
      <c r="Q28" s="1059">
        <v>526</v>
      </c>
      <c r="R28" s="1060"/>
      <c r="S28" s="1060"/>
      <c r="T28" s="1060"/>
      <c r="U28" s="1060"/>
      <c r="V28" s="1060">
        <v>502</v>
      </c>
      <c r="W28" s="1060"/>
      <c r="X28" s="1060"/>
      <c r="Y28" s="1060"/>
      <c r="Z28" s="1060"/>
      <c r="AA28" s="1060">
        <v>24</v>
      </c>
      <c r="AB28" s="1060"/>
      <c r="AC28" s="1060"/>
      <c r="AD28" s="1060"/>
      <c r="AE28" s="1061"/>
      <c r="AF28" s="1062">
        <v>24</v>
      </c>
      <c r="AG28" s="1060"/>
      <c r="AH28" s="1060"/>
      <c r="AI28" s="1060"/>
      <c r="AJ28" s="1063"/>
      <c r="AK28" s="1051">
        <v>29</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17"/>
      <c r="BK28" s="217"/>
      <c r="BL28" s="217"/>
      <c r="BM28" s="217"/>
      <c r="BN28" s="217"/>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5"/>
    </row>
    <row r="29" spans="1:131" ht="26.25" customHeight="1" x14ac:dyDescent="0.15">
      <c r="A29" s="227">
        <v>2</v>
      </c>
      <c r="B29" s="1039" t="s">
        <v>407</v>
      </c>
      <c r="C29" s="1040"/>
      <c r="D29" s="1040"/>
      <c r="E29" s="1040"/>
      <c r="F29" s="1040"/>
      <c r="G29" s="1040"/>
      <c r="H29" s="1040"/>
      <c r="I29" s="1040"/>
      <c r="J29" s="1040"/>
      <c r="K29" s="1040"/>
      <c r="L29" s="1040"/>
      <c r="M29" s="1040"/>
      <c r="N29" s="1040"/>
      <c r="O29" s="1040"/>
      <c r="P29" s="1041"/>
      <c r="Q29" s="1047">
        <v>701</v>
      </c>
      <c r="R29" s="1048"/>
      <c r="S29" s="1048"/>
      <c r="T29" s="1048"/>
      <c r="U29" s="1048"/>
      <c r="V29" s="1048">
        <v>679</v>
      </c>
      <c r="W29" s="1048"/>
      <c r="X29" s="1048"/>
      <c r="Y29" s="1048"/>
      <c r="Z29" s="1048"/>
      <c r="AA29" s="1048">
        <v>22</v>
      </c>
      <c r="AB29" s="1048"/>
      <c r="AC29" s="1048"/>
      <c r="AD29" s="1048"/>
      <c r="AE29" s="1049"/>
      <c r="AF29" s="1044">
        <v>22</v>
      </c>
      <c r="AG29" s="1045"/>
      <c r="AH29" s="1045"/>
      <c r="AI29" s="1045"/>
      <c r="AJ29" s="1046"/>
      <c r="AK29" s="989">
        <v>113</v>
      </c>
      <c r="AL29" s="980"/>
      <c r="AM29" s="980"/>
      <c r="AN29" s="980"/>
      <c r="AO29" s="980"/>
      <c r="AP29" s="980"/>
      <c r="AQ29" s="980"/>
      <c r="AR29" s="980"/>
      <c r="AS29" s="980"/>
      <c r="AT29" s="980"/>
      <c r="AU29" s="980"/>
      <c r="AV29" s="980"/>
      <c r="AW29" s="980"/>
      <c r="AX29" s="980"/>
      <c r="AY29" s="980"/>
      <c r="AZ29" s="1050"/>
      <c r="BA29" s="1050"/>
      <c r="BB29" s="1050"/>
      <c r="BC29" s="1050"/>
      <c r="BD29" s="1050"/>
      <c r="BE29" s="981"/>
      <c r="BF29" s="981"/>
      <c r="BG29" s="981"/>
      <c r="BH29" s="981"/>
      <c r="BI29" s="982"/>
      <c r="BJ29" s="217"/>
      <c r="BK29" s="217"/>
      <c r="BL29" s="217"/>
      <c r="BM29" s="217"/>
      <c r="BN29" s="217"/>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5"/>
    </row>
    <row r="30" spans="1:131" ht="26.25" customHeight="1" x14ac:dyDescent="0.15">
      <c r="A30" s="227">
        <v>3</v>
      </c>
      <c r="B30" s="1039" t="s">
        <v>408</v>
      </c>
      <c r="C30" s="1040"/>
      <c r="D30" s="1040"/>
      <c r="E30" s="1040"/>
      <c r="F30" s="1040"/>
      <c r="G30" s="1040"/>
      <c r="H30" s="1040"/>
      <c r="I30" s="1040"/>
      <c r="J30" s="1040"/>
      <c r="K30" s="1040"/>
      <c r="L30" s="1040"/>
      <c r="M30" s="1040"/>
      <c r="N30" s="1040"/>
      <c r="O30" s="1040"/>
      <c r="P30" s="1041"/>
      <c r="Q30" s="1047">
        <v>80</v>
      </c>
      <c r="R30" s="1048"/>
      <c r="S30" s="1048"/>
      <c r="T30" s="1048"/>
      <c r="U30" s="1048"/>
      <c r="V30" s="1048">
        <v>80</v>
      </c>
      <c r="W30" s="1048"/>
      <c r="X30" s="1048"/>
      <c r="Y30" s="1048"/>
      <c r="Z30" s="1048"/>
      <c r="AA30" s="1048">
        <v>0</v>
      </c>
      <c r="AB30" s="1048"/>
      <c r="AC30" s="1048"/>
      <c r="AD30" s="1048"/>
      <c r="AE30" s="1049"/>
      <c r="AF30" s="1044">
        <v>0</v>
      </c>
      <c r="AG30" s="1045"/>
      <c r="AH30" s="1045"/>
      <c r="AI30" s="1045"/>
      <c r="AJ30" s="1046"/>
      <c r="AK30" s="989">
        <v>23</v>
      </c>
      <c r="AL30" s="980"/>
      <c r="AM30" s="980"/>
      <c r="AN30" s="980"/>
      <c r="AO30" s="980"/>
      <c r="AP30" s="980"/>
      <c r="AQ30" s="980"/>
      <c r="AR30" s="980"/>
      <c r="AS30" s="980"/>
      <c r="AT30" s="980"/>
      <c r="AU30" s="980"/>
      <c r="AV30" s="980"/>
      <c r="AW30" s="980"/>
      <c r="AX30" s="980"/>
      <c r="AY30" s="980"/>
      <c r="AZ30" s="1050"/>
      <c r="BA30" s="1050"/>
      <c r="BB30" s="1050"/>
      <c r="BC30" s="1050"/>
      <c r="BD30" s="1050"/>
      <c r="BE30" s="981"/>
      <c r="BF30" s="981"/>
      <c r="BG30" s="981"/>
      <c r="BH30" s="981"/>
      <c r="BI30" s="982"/>
      <c r="BJ30" s="217"/>
      <c r="BK30" s="217"/>
      <c r="BL30" s="217"/>
      <c r="BM30" s="217"/>
      <c r="BN30" s="217"/>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5"/>
    </row>
    <row r="31" spans="1:131" ht="26.25" customHeight="1" x14ac:dyDescent="0.15">
      <c r="A31" s="227">
        <v>4</v>
      </c>
      <c r="B31" s="1039" t="s">
        <v>409</v>
      </c>
      <c r="C31" s="1040"/>
      <c r="D31" s="1040"/>
      <c r="E31" s="1040"/>
      <c r="F31" s="1040"/>
      <c r="G31" s="1040"/>
      <c r="H31" s="1040"/>
      <c r="I31" s="1040"/>
      <c r="J31" s="1040"/>
      <c r="K31" s="1040"/>
      <c r="L31" s="1040"/>
      <c r="M31" s="1040"/>
      <c r="N31" s="1040"/>
      <c r="O31" s="1040"/>
      <c r="P31" s="1041"/>
      <c r="Q31" s="1047">
        <v>86</v>
      </c>
      <c r="R31" s="1048"/>
      <c r="S31" s="1048"/>
      <c r="T31" s="1048"/>
      <c r="U31" s="1048"/>
      <c r="V31" s="1048">
        <v>94</v>
      </c>
      <c r="W31" s="1048"/>
      <c r="X31" s="1048"/>
      <c r="Y31" s="1048"/>
      <c r="Z31" s="1048"/>
      <c r="AA31" s="1048">
        <v>-8</v>
      </c>
      <c r="AB31" s="1048"/>
      <c r="AC31" s="1048"/>
      <c r="AD31" s="1048"/>
      <c r="AE31" s="1049"/>
      <c r="AF31" s="1044">
        <v>151</v>
      </c>
      <c r="AG31" s="1045"/>
      <c r="AH31" s="1045"/>
      <c r="AI31" s="1045"/>
      <c r="AJ31" s="1046"/>
      <c r="AK31" s="989">
        <v>11</v>
      </c>
      <c r="AL31" s="980"/>
      <c r="AM31" s="980"/>
      <c r="AN31" s="980"/>
      <c r="AO31" s="980"/>
      <c r="AP31" s="980">
        <v>92</v>
      </c>
      <c r="AQ31" s="980"/>
      <c r="AR31" s="980"/>
      <c r="AS31" s="980"/>
      <c r="AT31" s="980"/>
      <c r="AU31" s="980">
        <v>0.9</v>
      </c>
      <c r="AV31" s="980"/>
      <c r="AW31" s="980"/>
      <c r="AX31" s="980"/>
      <c r="AY31" s="980"/>
      <c r="AZ31" s="1050"/>
      <c r="BA31" s="1050"/>
      <c r="BB31" s="1050"/>
      <c r="BC31" s="1050"/>
      <c r="BD31" s="1050"/>
      <c r="BE31" s="981" t="s">
        <v>410</v>
      </c>
      <c r="BF31" s="981"/>
      <c r="BG31" s="981"/>
      <c r="BH31" s="981"/>
      <c r="BI31" s="982"/>
      <c r="BJ31" s="217"/>
      <c r="BK31" s="217"/>
      <c r="BL31" s="217"/>
      <c r="BM31" s="217"/>
      <c r="BN31" s="217"/>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5"/>
    </row>
    <row r="32" spans="1:131" ht="26.25" customHeight="1" x14ac:dyDescent="0.15">
      <c r="A32" s="227">
        <v>5</v>
      </c>
      <c r="B32" s="1039"/>
      <c r="C32" s="1040"/>
      <c r="D32" s="1040"/>
      <c r="E32" s="1040"/>
      <c r="F32" s="1040"/>
      <c r="G32" s="1040"/>
      <c r="H32" s="1040"/>
      <c r="I32" s="1040"/>
      <c r="J32" s="1040"/>
      <c r="K32" s="1040"/>
      <c r="L32" s="1040"/>
      <c r="M32" s="1040"/>
      <c r="N32" s="1040"/>
      <c r="O32" s="1040"/>
      <c r="P32" s="1041"/>
      <c r="Q32" s="1047"/>
      <c r="R32" s="1048"/>
      <c r="S32" s="1048"/>
      <c r="T32" s="1048"/>
      <c r="U32" s="1048"/>
      <c r="V32" s="1048"/>
      <c r="W32" s="1048"/>
      <c r="X32" s="1048"/>
      <c r="Y32" s="1048"/>
      <c r="Z32" s="1048"/>
      <c r="AA32" s="1048"/>
      <c r="AB32" s="1048"/>
      <c r="AC32" s="1048"/>
      <c r="AD32" s="1048"/>
      <c r="AE32" s="1049"/>
      <c r="AF32" s="1044"/>
      <c r="AG32" s="1045"/>
      <c r="AH32" s="1045"/>
      <c r="AI32" s="1045"/>
      <c r="AJ32" s="1046"/>
      <c r="AK32" s="989"/>
      <c r="AL32" s="980"/>
      <c r="AM32" s="980"/>
      <c r="AN32" s="980"/>
      <c r="AO32" s="980"/>
      <c r="AP32" s="980"/>
      <c r="AQ32" s="980"/>
      <c r="AR32" s="980"/>
      <c r="AS32" s="980"/>
      <c r="AT32" s="980"/>
      <c r="AU32" s="980"/>
      <c r="AV32" s="980"/>
      <c r="AW32" s="980"/>
      <c r="AX32" s="980"/>
      <c r="AY32" s="980"/>
      <c r="AZ32" s="1050"/>
      <c r="BA32" s="1050"/>
      <c r="BB32" s="1050"/>
      <c r="BC32" s="1050"/>
      <c r="BD32" s="1050"/>
      <c r="BE32" s="981"/>
      <c r="BF32" s="981"/>
      <c r="BG32" s="981"/>
      <c r="BH32" s="981"/>
      <c r="BI32" s="982"/>
      <c r="BJ32" s="217"/>
      <c r="BK32" s="217"/>
      <c r="BL32" s="217"/>
      <c r="BM32" s="217"/>
      <c r="BN32" s="217"/>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5"/>
    </row>
    <row r="33" spans="1:131" ht="26.25" customHeight="1" x14ac:dyDescent="0.15">
      <c r="A33" s="227">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17"/>
      <c r="BK33" s="217"/>
      <c r="BL33" s="217"/>
      <c r="BM33" s="217"/>
      <c r="BN33" s="217"/>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5"/>
    </row>
    <row r="34" spans="1:131" ht="26.25" customHeight="1" x14ac:dyDescent="0.15">
      <c r="A34" s="227">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7"/>
      <c r="BK34" s="217"/>
      <c r="BL34" s="217"/>
      <c r="BM34" s="217"/>
      <c r="BN34" s="217"/>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5"/>
    </row>
    <row r="35" spans="1:131" ht="26.25" customHeight="1" x14ac:dyDescent="0.15">
      <c r="A35" s="227">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7"/>
      <c r="BK35" s="217"/>
      <c r="BL35" s="217"/>
      <c r="BM35" s="217"/>
      <c r="BN35" s="217"/>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5"/>
    </row>
    <row r="36" spans="1:131" ht="26.25" customHeight="1" x14ac:dyDescent="0.15">
      <c r="A36" s="227">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7"/>
      <c r="BK36" s="217"/>
      <c r="BL36" s="217"/>
      <c r="BM36" s="217"/>
      <c r="BN36" s="217"/>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5"/>
    </row>
    <row r="37" spans="1:131" ht="26.25" customHeight="1" x14ac:dyDescent="0.15">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5"/>
    </row>
    <row r="38" spans="1:131" ht="26.25" customHeight="1" x14ac:dyDescent="0.15">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5"/>
    </row>
    <row r="39" spans="1:131" ht="26.25" customHeight="1" x14ac:dyDescent="0.15">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5"/>
    </row>
    <row r="40" spans="1:131" ht="26.25" customHeight="1" x14ac:dyDescent="0.15">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5"/>
    </row>
    <row r="41" spans="1:131" ht="26.25" customHeight="1" x14ac:dyDescent="0.15">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5"/>
    </row>
    <row r="42" spans="1:131" ht="26.25" customHeight="1" x14ac:dyDescent="0.15">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5"/>
    </row>
    <row r="43" spans="1:131" ht="26.25" customHeight="1" x14ac:dyDescent="0.15">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5"/>
    </row>
    <row r="44" spans="1:131" ht="26.25" customHeight="1" x14ac:dyDescent="0.15">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5"/>
    </row>
    <row r="45" spans="1:131" ht="26.25" customHeight="1" x14ac:dyDescent="0.15">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5"/>
    </row>
    <row r="46" spans="1:131" ht="26.25" customHeight="1" x14ac:dyDescent="0.15">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5"/>
    </row>
    <row r="47" spans="1:131" ht="26.25" customHeight="1" x14ac:dyDescent="0.15">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5"/>
    </row>
    <row r="48" spans="1:131" ht="26.25" customHeight="1" x14ac:dyDescent="0.15">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5"/>
    </row>
    <row r="49" spans="1:131" ht="26.25" customHeight="1" x14ac:dyDescent="0.15">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5"/>
    </row>
    <row r="50" spans="1:131" ht="26.25" customHeight="1" x14ac:dyDescent="0.15">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7"/>
      <c r="BK50" s="217"/>
      <c r="BL50" s="217"/>
      <c r="BM50" s="217"/>
      <c r="BN50" s="217"/>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5"/>
    </row>
    <row r="51" spans="1:131" ht="26.25" customHeight="1" x14ac:dyDescent="0.15">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7"/>
      <c r="BK51" s="217"/>
      <c r="BL51" s="217"/>
      <c r="BM51" s="217"/>
      <c r="BN51" s="217"/>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5"/>
    </row>
    <row r="52" spans="1:131" ht="26.25" customHeight="1" x14ac:dyDescent="0.15">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7"/>
      <c r="BK52" s="217"/>
      <c r="BL52" s="217"/>
      <c r="BM52" s="217"/>
      <c r="BN52" s="217"/>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5"/>
    </row>
    <row r="53" spans="1:131" ht="26.25" customHeight="1" x14ac:dyDescent="0.15">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7"/>
      <c r="BK53" s="217"/>
      <c r="BL53" s="217"/>
      <c r="BM53" s="217"/>
      <c r="BN53" s="217"/>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5"/>
    </row>
    <row r="54" spans="1:131" ht="26.25" customHeight="1" x14ac:dyDescent="0.15">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7"/>
      <c r="BK54" s="217"/>
      <c r="BL54" s="217"/>
      <c r="BM54" s="217"/>
      <c r="BN54" s="217"/>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5"/>
    </row>
    <row r="55" spans="1:131" ht="26.25" customHeight="1" x14ac:dyDescent="0.15">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7"/>
      <c r="BK55" s="217"/>
      <c r="BL55" s="217"/>
      <c r="BM55" s="217"/>
      <c r="BN55" s="217"/>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5"/>
    </row>
    <row r="56" spans="1:131" ht="26.25" customHeight="1" x14ac:dyDescent="0.15">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7"/>
      <c r="BK56" s="217"/>
      <c r="BL56" s="217"/>
      <c r="BM56" s="217"/>
      <c r="BN56" s="217"/>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5"/>
    </row>
    <row r="57" spans="1:131" ht="26.25" customHeight="1" x14ac:dyDescent="0.15">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7"/>
      <c r="BK57" s="217"/>
      <c r="BL57" s="217"/>
      <c r="BM57" s="217"/>
      <c r="BN57" s="217"/>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5"/>
    </row>
    <row r="58" spans="1:131" ht="26.25" customHeight="1" x14ac:dyDescent="0.15">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7"/>
      <c r="BK58" s="217"/>
      <c r="BL58" s="217"/>
      <c r="BM58" s="217"/>
      <c r="BN58" s="217"/>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5"/>
    </row>
    <row r="59" spans="1:131" ht="26.25" customHeight="1" x14ac:dyDescent="0.15">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7"/>
      <c r="BK59" s="217"/>
      <c r="BL59" s="217"/>
      <c r="BM59" s="217"/>
      <c r="BN59" s="217"/>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5"/>
    </row>
    <row r="60" spans="1:131" ht="26.25" customHeight="1" x14ac:dyDescent="0.15">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7"/>
      <c r="BK60" s="217"/>
      <c r="BL60" s="217"/>
      <c r="BM60" s="217"/>
      <c r="BN60" s="217"/>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5"/>
    </row>
    <row r="61" spans="1:131" ht="26.25" customHeight="1" thickBot="1" x14ac:dyDescent="0.2">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7"/>
      <c r="BK61" s="217"/>
      <c r="BL61" s="217"/>
      <c r="BM61" s="217"/>
      <c r="BN61" s="217"/>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5"/>
    </row>
    <row r="62" spans="1:131" ht="26.25" customHeight="1" x14ac:dyDescent="0.15">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411</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5"/>
    </row>
    <row r="63" spans="1:131" ht="26.25" customHeight="1" thickBot="1" x14ac:dyDescent="0.2">
      <c r="A63" s="225" t="s">
        <v>394</v>
      </c>
      <c r="B63" s="946" t="s">
        <v>412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197</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138</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5"/>
    </row>
    <row r="65" spans="1:131" ht="26.25" customHeight="1" thickBot="1" x14ac:dyDescent="0.2">
      <c r="A65" s="217" t="s">
        <v>413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5"/>
    </row>
    <row r="66" spans="1:131" ht="26.25" customHeight="1" x14ac:dyDescent="0.15">
      <c r="A66" s="1004" t="s">
        <v>414</v>
      </c>
      <c r="B66" s="1005"/>
      <c r="C66" s="1005"/>
      <c r="D66" s="1005"/>
      <c r="E66" s="1005"/>
      <c r="F66" s="1005"/>
      <c r="G66" s="1005"/>
      <c r="H66" s="1005"/>
      <c r="I66" s="1005"/>
      <c r="J66" s="1005"/>
      <c r="K66" s="1005"/>
      <c r="L66" s="1005"/>
      <c r="M66" s="1005"/>
      <c r="N66" s="1005"/>
      <c r="O66" s="1005"/>
      <c r="P66" s="1006"/>
      <c r="Q66" s="1010" t="s">
        <v>398</v>
      </c>
      <c r="R66" s="1011"/>
      <c r="S66" s="1011"/>
      <c r="T66" s="1011"/>
      <c r="U66" s="1012"/>
      <c r="V66" s="1010" t="s">
        <v>399</v>
      </c>
      <c r="W66" s="1011"/>
      <c r="X66" s="1011"/>
      <c r="Y66" s="1011"/>
      <c r="Z66" s="1012"/>
      <c r="AA66" s="1010" t="s">
        <v>400</v>
      </c>
      <c r="AB66" s="1011"/>
      <c r="AC66" s="1011"/>
      <c r="AD66" s="1011"/>
      <c r="AE66" s="1012"/>
      <c r="AF66" s="1016" t="s">
        <v>401</v>
      </c>
      <c r="AG66" s="1017"/>
      <c r="AH66" s="1017"/>
      <c r="AI66" s="1017"/>
      <c r="AJ66" s="1018"/>
      <c r="AK66" s="1010" t="s">
        <v>415</v>
      </c>
      <c r="AL66" s="1005"/>
      <c r="AM66" s="1005"/>
      <c r="AN66" s="1005"/>
      <c r="AO66" s="1006"/>
      <c r="AP66" s="1010" t="s">
        <v>403</v>
      </c>
      <c r="AQ66" s="1011"/>
      <c r="AR66" s="1011"/>
      <c r="AS66" s="1011"/>
      <c r="AT66" s="1012"/>
      <c r="AU66" s="1010" t="s">
        <v>416</v>
      </c>
      <c r="AV66" s="1011"/>
      <c r="AW66" s="1011"/>
      <c r="AX66" s="1011"/>
      <c r="AY66" s="1012"/>
      <c r="AZ66" s="1010" t="s">
        <v>382</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15">
      <c r="A68" s="221">
        <v>1</v>
      </c>
      <c r="B68" s="994" t="s">
        <v>578</v>
      </c>
      <c r="C68" s="995"/>
      <c r="D68" s="995"/>
      <c r="E68" s="995"/>
      <c r="F68" s="995"/>
      <c r="G68" s="995"/>
      <c r="H68" s="995"/>
      <c r="I68" s="995"/>
      <c r="J68" s="995"/>
      <c r="K68" s="995"/>
      <c r="L68" s="995"/>
      <c r="M68" s="995"/>
      <c r="N68" s="995"/>
      <c r="O68" s="995"/>
      <c r="P68" s="996"/>
      <c r="Q68" s="997"/>
      <c r="R68" s="991"/>
      <c r="S68" s="991"/>
      <c r="T68" s="991"/>
      <c r="U68" s="991"/>
      <c r="V68" s="991"/>
      <c r="W68" s="991"/>
      <c r="X68" s="991"/>
      <c r="Y68" s="991"/>
      <c r="Z68" s="991"/>
      <c r="AA68" s="991"/>
      <c r="AB68" s="991"/>
      <c r="AC68" s="991"/>
      <c r="AD68" s="991"/>
      <c r="AE68" s="991"/>
      <c r="AF68" s="991">
        <v>0.9</v>
      </c>
      <c r="AG68" s="991"/>
      <c r="AH68" s="991"/>
      <c r="AI68" s="991"/>
      <c r="AJ68" s="991"/>
      <c r="AK68" s="991"/>
      <c r="AL68" s="991"/>
      <c r="AM68" s="991"/>
      <c r="AN68" s="991"/>
      <c r="AO68" s="991"/>
      <c r="AP68" s="991"/>
      <c r="AQ68" s="991"/>
      <c r="AR68" s="991"/>
      <c r="AS68" s="991"/>
      <c r="AT68" s="991"/>
      <c r="AU68" s="991"/>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15">
      <c r="A69" s="223">
        <v>2</v>
      </c>
      <c r="B69" s="983" t="s">
        <v>579</v>
      </c>
      <c r="C69" s="984"/>
      <c r="D69" s="984"/>
      <c r="E69" s="984"/>
      <c r="F69" s="984"/>
      <c r="G69" s="984"/>
      <c r="H69" s="984"/>
      <c r="I69" s="984"/>
      <c r="J69" s="984"/>
      <c r="K69" s="984"/>
      <c r="L69" s="984"/>
      <c r="M69" s="984"/>
      <c r="N69" s="984"/>
      <c r="O69" s="984"/>
      <c r="P69" s="985"/>
      <c r="Q69" s="986"/>
      <c r="R69" s="980"/>
      <c r="S69" s="980"/>
      <c r="T69" s="980"/>
      <c r="U69" s="980"/>
      <c r="V69" s="980"/>
      <c r="W69" s="980"/>
      <c r="X69" s="980"/>
      <c r="Y69" s="980"/>
      <c r="Z69" s="980"/>
      <c r="AA69" s="980"/>
      <c r="AB69" s="980"/>
      <c r="AC69" s="980"/>
      <c r="AD69" s="980"/>
      <c r="AE69" s="980"/>
      <c r="AF69" s="980">
        <v>3.2</v>
      </c>
      <c r="AG69" s="980"/>
      <c r="AH69" s="980"/>
      <c r="AI69" s="980"/>
      <c r="AJ69" s="980"/>
      <c r="AK69" s="980"/>
      <c r="AL69" s="980"/>
      <c r="AM69" s="980"/>
      <c r="AN69" s="980"/>
      <c r="AO69" s="980"/>
      <c r="AP69" s="980">
        <v>1.3</v>
      </c>
      <c r="AQ69" s="980"/>
      <c r="AR69" s="980"/>
      <c r="AS69" s="980"/>
      <c r="AT69" s="980"/>
      <c r="AU69" s="980"/>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15">
      <c r="A70" s="223">
        <v>3</v>
      </c>
      <c r="B70" s="983" t="s">
        <v>580</v>
      </c>
      <c r="C70" s="984"/>
      <c r="D70" s="984"/>
      <c r="E70" s="984"/>
      <c r="F70" s="984"/>
      <c r="G70" s="984"/>
      <c r="H70" s="984"/>
      <c r="I70" s="984"/>
      <c r="J70" s="984"/>
      <c r="K70" s="984"/>
      <c r="L70" s="984"/>
      <c r="M70" s="984"/>
      <c r="N70" s="984"/>
      <c r="O70" s="984"/>
      <c r="P70" s="985"/>
      <c r="Q70" s="986"/>
      <c r="R70" s="980"/>
      <c r="S70" s="980"/>
      <c r="T70" s="980"/>
      <c r="U70" s="980"/>
      <c r="V70" s="980"/>
      <c r="W70" s="980"/>
      <c r="X70" s="980"/>
      <c r="Y70" s="980"/>
      <c r="Z70" s="980"/>
      <c r="AA70" s="980"/>
      <c r="AB70" s="980"/>
      <c r="AC70" s="980"/>
      <c r="AD70" s="980"/>
      <c r="AE70" s="980"/>
      <c r="AF70" s="980">
        <v>2</v>
      </c>
      <c r="AG70" s="980"/>
      <c r="AH70" s="980"/>
      <c r="AI70" s="980"/>
      <c r="AJ70" s="980"/>
      <c r="AK70" s="980"/>
      <c r="AL70" s="980"/>
      <c r="AM70" s="980"/>
      <c r="AN70" s="980"/>
      <c r="AO70" s="980"/>
      <c r="AP70" s="980"/>
      <c r="AQ70" s="980"/>
      <c r="AR70" s="980"/>
      <c r="AS70" s="980"/>
      <c r="AT70" s="980"/>
      <c r="AU70" s="980"/>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15">
      <c r="A71" s="223">
        <v>4</v>
      </c>
      <c r="B71" s="983" t="s">
        <v>581</v>
      </c>
      <c r="C71" s="984"/>
      <c r="D71" s="984"/>
      <c r="E71" s="984"/>
      <c r="F71" s="984"/>
      <c r="G71" s="984"/>
      <c r="H71" s="984"/>
      <c r="I71" s="984"/>
      <c r="J71" s="984"/>
      <c r="K71" s="984"/>
      <c r="L71" s="984"/>
      <c r="M71" s="984"/>
      <c r="N71" s="984"/>
      <c r="O71" s="984"/>
      <c r="P71" s="985"/>
      <c r="Q71" s="986"/>
      <c r="R71" s="980"/>
      <c r="S71" s="980"/>
      <c r="T71" s="980"/>
      <c r="U71" s="980"/>
      <c r="V71" s="980"/>
      <c r="W71" s="980"/>
      <c r="X71" s="980"/>
      <c r="Y71" s="980"/>
      <c r="Z71" s="980"/>
      <c r="AA71" s="980"/>
      <c r="AB71" s="980"/>
      <c r="AC71" s="980"/>
      <c r="AD71" s="980"/>
      <c r="AE71" s="980"/>
      <c r="AF71" s="980">
        <v>1</v>
      </c>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15">
      <c r="A72" s="223">
        <v>5</v>
      </c>
      <c r="B72" s="983" t="s">
        <v>582</v>
      </c>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v>7.1</v>
      </c>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15">
      <c r="A73" s="223">
        <v>6</v>
      </c>
      <c r="B73" s="983" t="s">
        <v>583</v>
      </c>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v>104.1</v>
      </c>
      <c r="AG73" s="980"/>
      <c r="AH73" s="980"/>
      <c r="AI73" s="980"/>
      <c r="AJ73" s="980"/>
      <c r="AK73" s="980"/>
      <c r="AL73" s="980"/>
      <c r="AM73" s="980"/>
      <c r="AN73" s="980"/>
      <c r="AO73" s="980"/>
      <c r="AP73" s="980">
        <v>4958</v>
      </c>
      <c r="AQ73" s="980"/>
      <c r="AR73" s="980"/>
      <c r="AS73" s="980"/>
      <c r="AT73" s="980"/>
      <c r="AU73" s="980">
        <v>547</v>
      </c>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15">
      <c r="A74" s="223">
        <v>7</v>
      </c>
      <c r="B74" s="983" t="s">
        <v>584</v>
      </c>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v>5.4</v>
      </c>
      <c r="AG74" s="980"/>
      <c r="AH74" s="980"/>
      <c r="AI74" s="980"/>
      <c r="AJ74" s="980"/>
      <c r="AK74" s="980"/>
      <c r="AL74" s="980"/>
      <c r="AM74" s="980"/>
      <c r="AN74" s="980"/>
      <c r="AO74" s="980"/>
      <c r="AP74" s="980">
        <v>7</v>
      </c>
      <c r="AQ74" s="980"/>
      <c r="AR74" s="980"/>
      <c r="AS74" s="980"/>
      <c r="AT74" s="980"/>
      <c r="AU74" s="980"/>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15">
      <c r="A75" s="223">
        <v>8</v>
      </c>
      <c r="B75" s="983" t="s">
        <v>585</v>
      </c>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v>937</v>
      </c>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15">
      <c r="A76" s="223">
        <v>9</v>
      </c>
      <c r="B76" s="983" t="s">
        <v>586</v>
      </c>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v>2</v>
      </c>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15">
      <c r="A77" s="223">
        <v>10</v>
      </c>
      <c r="B77" s="983" t="s">
        <v>587</v>
      </c>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v>39</v>
      </c>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15">
      <c r="A78" s="223">
        <v>11</v>
      </c>
      <c r="B78" s="983" t="s">
        <v>588</v>
      </c>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v>53</v>
      </c>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6"/>
      <c r="BF78" s="226"/>
      <c r="BG78" s="226"/>
      <c r="BH78" s="226"/>
      <c r="BI78" s="226"/>
      <c r="BJ78" s="215"/>
      <c r="BK78" s="215"/>
      <c r="BL78" s="215"/>
      <c r="BM78" s="215"/>
      <c r="BN78" s="215"/>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15">
      <c r="A79" s="223">
        <v>12</v>
      </c>
      <c r="B79" s="983" t="s">
        <v>589</v>
      </c>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v>16178</v>
      </c>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5"/>
      <c r="BK79" s="215"/>
      <c r="BL79" s="215"/>
      <c r="BM79" s="215"/>
      <c r="BN79" s="215"/>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15">
      <c r="A80" s="223">
        <v>13</v>
      </c>
      <c r="B80" s="983" t="s">
        <v>590</v>
      </c>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v>7</v>
      </c>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15">
      <c r="A81" s="223">
        <v>14</v>
      </c>
      <c r="B81" s="983" t="s">
        <v>591</v>
      </c>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v>17</v>
      </c>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15">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15">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15">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15">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15">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15">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
      <c r="A88" s="225" t="s">
        <v>394</v>
      </c>
      <c r="B88" s="946" t="s">
        <v>417</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946" t="s">
        <v>418</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419</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420</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421</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422</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51" t="s">
        <v>423</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424</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15">
      <c r="A109" s="904" t="s">
        <v>425</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426</v>
      </c>
      <c r="AB109" s="905"/>
      <c r="AC109" s="905"/>
      <c r="AD109" s="905"/>
      <c r="AE109" s="906"/>
      <c r="AF109" s="907" t="s">
        <v>427</v>
      </c>
      <c r="AG109" s="905"/>
      <c r="AH109" s="905"/>
      <c r="AI109" s="905"/>
      <c r="AJ109" s="906"/>
      <c r="AK109" s="907" t="s">
        <v>309</v>
      </c>
      <c r="AL109" s="905"/>
      <c r="AM109" s="905"/>
      <c r="AN109" s="905"/>
      <c r="AO109" s="906"/>
      <c r="AP109" s="907" t="s">
        <v>428</v>
      </c>
      <c r="AQ109" s="905"/>
      <c r="AR109" s="905"/>
      <c r="AS109" s="905"/>
      <c r="AT109" s="938"/>
      <c r="AU109" s="904" t="s">
        <v>425</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426</v>
      </c>
      <c r="BR109" s="905"/>
      <c r="BS109" s="905"/>
      <c r="BT109" s="905"/>
      <c r="BU109" s="906"/>
      <c r="BV109" s="907" t="s">
        <v>427</v>
      </c>
      <c r="BW109" s="905"/>
      <c r="BX109" s="905"/>
      <c r="BY109" s="905"/>
      <c r="BZ109" s="906"/>
      <c r="CA109" s="907" t="s">
        <v>309</v>
      </c>
      <c r="CB109" s="905"/>
      <c r="CC109" s="905"/>
      <c r="CD109" s="905"/>
      <c r="CE109" s="906"/>
      <c r="CF109" s="945" t="s">
        <v>428</v>
      </c>
      <c r="CG109" s="945"/>
      <c r="CH109" s="945"/>
      <c r="CI109" s="945"/>
      <c r="CJ109" s="945"/>
      <c r="CK109" s="907" t="s">
        <v>429</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426</v>
      </c>
      <c r="DH109" s="905"/>
      <c r="DI109" s="905"/>
      <c r="DJ109" s="905"/>
      <c r="DK109" s="906"/>
      <c r="DL109" s="907" t="s">
        <v>427</v>
      </c>
      <c r="DM109" s="905"/>
      <c r="DN109" s="905"/>
      <c r="DO109" s="905"/>
      <c r="DP109" s="906"/>
      <c r="DQ109" s="907" t="s">
        <v>309</v>
      </c>
      <c r="DR109" s="905"/>
      <c r="DS109" s="905"/>
      <c r="DT109" s="905"/>
      <c r="DU109" s="906"/>
      <c r="DV109" s="907" t="s">
        <v>428</v>
      </c>
      <c r="DW109" s="905"/>
      <c r="DX109" s="905"/>
      <c r="DY109" s="905"/>
      <c r="DZ109" s="938"/>
    </row>
    <row r="110" spans="1:131" s="215" customFormat="1" ht="26.25" customHeight="1" x14ac:dyDescent="0.15">
      <c r="A110" s="816" t="s">
        <v>430</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458702</v>
      </c>
      <c r="AB110" s="898"/>
      <c r="AC110" s="898"/>
      <c r="AD110" s="898"/>
      <c r="AE110" s="899"/>
      <c r="AF110" s="900">
        <v>460737</v>
      </c>
      <c r="AG110" s="898"/>
      <c r="AH110" s="898"/>
      <c r="AI110" s="898"/>
      <c r="AJ110" s="899"/>
      <c r="AK110" s="900">
        <v>485035</v>
      </c>
      <c r="AL110" s="898"/>
      <c r="AM110" s="898"/>
      <c r="AN110" s="898"/>
      <c r="AO110" s="899"/>
      <c r="AP110" s="901">
        <v>20.8</v>
      </c>
      <c r="AQ110" s="902"/>
      <c r="AR110" s="902"/>
      <c r="AS110" s="902"/>
      <c r="AT110" s="903"/>
      <c r="AU110" s="939" t="s">
        <v>72</v>
      </c>
      <c r="AV110" s="940"/>
      <c r="AW110" s="940"/>
      <c r="AX110" s="940"/>
      <c r="AY110" s="940"/>
      <c r="AZ110" s="869" t="s">
        <v>431</v>
      </c>
      <c r="BA110" s="817"/>
      <c r="BB110" s="817"/>
      <c r="BC110" s="817"/>
      <c r="BD110" s="817"/>
      <c r="BE110" s="817"/>
      <c r="BF110" s="817"/>
      <c r="BG110" s="817"/>
      <c r="BH110" s="817"/>
      <c r="BI110" s="817"/>
      <c r="BJ110" s="817"/>
      <c r="BK110" s="817"/>
      <c r="BL110" s="817"/>
      <c r="BM110" s="817"/>
      <c r="BN110" s="817"/>
      <c r="BO110" s="817"/>
      <c r="BP110" s="818"/>
      <c r="BQ110" s="870">
        <v>4204888</v>
      </c>
      <c r="BR110" s="851"/>
      <c r="BS110" s="851"/>
      <c r="BT110" s="851"/>
      <c r="BU110" s="851"/>
      <c r="BV110" s="851">
        <v>4075093</v>
      </c>
      <c r="BW110" s="851"/>
      <c r="BX110" s="851"/>
      <c r="BY110" s="851"/>
      <c r="BZ110" s="851"/>
      <c r="CA110" s="851">
        <v>3953957</v>
      </c>
      <c r="CB110" s="851"/>
      <c r="CC110" s="851"/>
      <c r="CD110" s="851"/>
      <c r="CE110" s="851"/>
      <c r="CF110" s="875">
        <v>169.6</v>
      </c>
      <c r="CG110" s="876"/>
      <c r="CH110" s="876"/>
      <c r="CI110" s="876"/>
      <c r="CJ110" s="876"/>
      <c r="CK110" s="935" t="s">
        <v>432</v>
      </c>
      <c r="CL110" s="828"/>
      <c r="CM110" s="869" t="s">
        <v>433</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434</v>
      </c>
      <c r="DH110" s="851"/>
      <c r="DI110" s="851"/>
      <c r="DJ110" s="851"/>
      <c r="DK110" s="851"/>
      <c r="DL110" s="851" t="s">
        <v>435</v>
      </c>
      <c r="DM110" s="851"/>
      <c r="DN110" s="851"/>
      <c r="DO110" s="851"/>
      <c r="DP110" s="851"/>
      <c r="DQ110" s="851" t="s">
        <v>436</v>
      </c>
      <c r="DR110" s="851"/>
      <c r="DS110" s="851"/>
      <c r="DT110" s="851"/>
      <c r="DU110" s="851"/>
      <c r="DV110" s="852" t="s">
        <v>437</v>
      </c>
      <c r="DW110" s="852"/>
      <c r="DX110" s="852"/>
      <c r="DY110" s="852"/>
      <c r="DZ110" s="853"/>
    </row>
    <row r="111" spans="1:131" s="215" customFormat="1" ht="26.25" customHeight="1" x14ac:dyDescent="0.15">
      <c r="A111" s="783" t="s">
        <v>438</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436</v>
      </c>
      <c r="AB111" s="928"/>
      <c r="AC111" s="928"/>
      <c r="AD111" s="928"/>
      <c r="AE111" s="929"/>
      <c r="AF111" s="930" t="s">
        <v>437</v>
      </c>
      <c r="AG111" s="928"/>
      <c r="AH111" s="928"/>
      <c r="AI111" s="928"/>
      <c r="AJ111" s="929"/>
      <c r="AK111" s="930" t="s">
        <v>439</v>
      </c>
      <c r="AL111" s="928"/>
      <c r="AM111" s="928"/>
      <c r="AN111" s="928"/>
      <c r="AO111" s="929"/>
      <c r="AP111" s="931" t="s">
        <v>439</v>
      </c>
      <c r="AQ111" s="932"/>
      <c r="AR111" s="932"/>
      <c r="AS111" s="932"/>
      <c r="AT111" s="933"/>
      <c r="AU111" s="941"/>
      <c r="AV111" s="942"/>
      <c r="AW111" s="942"/>
      <c r="AX111" s="942"/>
      <c r="AY111" s="942"/>
      <c r="AZ111" s="824" t="s">
        <v>440</v>
      </c>
      <c r="BA111" s="761"/>
      <c r="BB111" s="761"/>
      <c r="BC111" s="761"/>
      <c r="BD111" s="761"/>
      <c r="BE111" s="761"/>
      <c r="BF111" s="761"/>
      <c r="BG111" s="761"/>
      <c r="BH111" s="761"/>
      <c r="BI111" s="761"/>
      <c r="BJ111" s="761"/>
      <c r="BK111" s="761"/>
      <c r="BL111" s="761"/>
      <c r="BM111" s="761"/>
      <c r="BN111" s="761"/>
      <c r="BO111" s="761"/>
      <c r="BP111" s="762"/>
      <c r="BQ111" s="825" t="s">
        <v>439</v>
      </c>
      <c r="BR111" s="826"/>
      <c r="BS111" s="826"/>
      <c r="BT111" s="826"/>
      <c r="BU111" s="826"/>
      <c r="BV111" s="826" t="s">
        <v>435</v>
      </c>
      <c r="BW111" s="826"/>
      <c r="BX111" s="826"/>
      <c r="BY111" s="826"/>
      <c r="BZ111" s="826"/>
      <c r="CA111" s="826" t="s">
        <v>441</v>
      </c>
      <c r="CB111" s="826"/>
      <c r="CC111" s="826"/>
      <c r="CD111" s="826"/>
      <c r="CE111" s="826"/>
      <c r="CF111" s="884" t="s">
        <v>437</v>
      </c>
      <c r="CG111" s="885"/>
      <c r="CH111" s="885"/>
      <c r="CI111" s="885"/>
      <c r="CJ111" s="885"/>
      <c r="CK111" s="936"/>
      <c r="CL111" s="830"/>
      <c r="CM111" s="824" t="s">
        <v>442</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437</v>
      </c>
      <c r="DH111" s="826"/>
      <c r="DI111" s="826"/>
      <c r="DJ111" s="826"/>
      <c r="DK111" s="826"/>
      <c r="DL111" s="826" t="s">
        <v>437</v>
      </c>
      <c r="DM111" s="826"/>
      <c r="DN111" s="826"/>
      <c r="DO111" s="826"/>
      <c r="DP111" s="826"/>
      <c r="DQ111" s="826" t="s">
        <v>437</v>
      </c>
      <c r="DR111" s="826"/>
      <c r="DS111" s="826"/>
      <c r="DT111" s="826"/>
      <c r="DU111" s="826"/>
      <c r="DV111" s="803" t="s">
        <v>441</v>
      </c>
      <c r="DW111" s="803"/>
      <c r="DX111" s="803"/>
      <c r="DY111" s="803"/>
      <c r="DZ111" s="804"/>
    </row>
    <row r="112" spans="1:131" s="215" customFormat="1" ht="26.25" customHeight="1" x14ac:dyDescent="0.15">
      <c r="A112" s="921" t="s">
        <v>443</v>
      </c>
      <c r="B112" s="922"/>
      <c r="C112" s="761" t="s">
        <v>444</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441</v>
      </c>
      <c r="AB112" s="789"/>
      <c r="AC112" s="789"/>
      <c r="AD112" s="789"/>
      <c r="AE112" s="790"/>
      <c r="AF112" s="791" t="s">
        <v>138</v>
      </c>
      <c r="AG112" s="789"/>
      <c r="AH112" s="789"/>
      <c r="AI112" s="789"/>
      <c r="AJ112" s="790"/>
      <c r="AK112" s="791" t="s">
        <v>436</v>
      </c>
      <c r="AL112" s="789"/>
      <c r="AM112" s="789"/>
      <c r="AN112" s="789"/>
      <c r="AO112" s="790"/>
      <c r="AP112" s="833" t="s">
        <v>439</v>
      </c>
      <c r="AQ112" s="834"/>
      <c r="AR112" s="834"/>
      <c r="AS112" s="834"/>
      <c r="AT112" s="835"/>
      <c r="AU112" s="941"/>
      <c r="AV112" s="942"/>
      <c r="AW112" s="942"/>
      <c r="AX112" s="942"/>
      <c r="AY112" s="942"/>
      <c r="AZ112" s="824" t="s">
        <v>445</v>
      </c>
      <c r="BA112" s="761"/>
      <c r="BB112" s="761"/>
      <c r="BC112" s="761"/>
      <c r="BD112" s="761"/>
      <c r="BE112" s="761"/>
      <c r="BF112" s="761"/>
      <c r="BG112" s="761"/>
      <c r="BH112" s="761"/>
      <c r="BI112" s="761"/>
      <c r="BJ112" s="761"/>
      <c r="BK112" s="761"/>
      <c r="BL112" s="761"/>
      <c r="BM112" s="761"/>
      <c r="BN112" s="761"/>
      <c r="BO112" s="761"/>
      <c r="BP112" s="762"/>
      <c r="BQ112" s="825">
        <v>47492</v>
      </c>
      <c r="BR112" s="826"/>
      <c r="BS112" s="826"/>
      <c r="BT112" s="826"/>
      <c r="BU112" s="826"/>
      <c r="BV112" s="826">
        <v>44902</v>
      </c>
      <c r="BW112" s="826"/>
      <c r="BX112" s="826"/>
      <c r="BY112" s="826"/>
      <c r="BZ112" s="826"/>
      <c r="CA112" s="826">
        <v>39690</v>
      </c>
      <c r="CB112" s="826"/>
      <c r="CC112" s="826"/>
      <c r="CD112" s="826"/>
      <c r="CE112" s="826"/>
      <c r="CF112" s="884">
        <v>1.7</v>
      </c>
      <c r="CG112" s="885"/>
      <c r="CH112" s="885"/>
      <c r="CI112" s="885"/>
      <c r="CJ112" s="885"/>
      <c r="CK112" s="936"/>
      <c r="CL112" s="830"/>
      <c r="CM112" s="824" t="s">
        <v>446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439</v>
      </c>
      <c r="DH112" s="826"/>
      <c r="DI112" s="826"/>
      <c r="DJ112" s="826"/>
      <c r="DK112" s="826"/>
      <c r="DL112" s="826" t="s">
        <v>441</v>
      </c>
      <c r="DM112" s="826"/>
      <c r="DN112" s="826"/>
      <c r="DO112" s="826"/>
      <c r="DP112" s="826"/>
      <c r="DQ112" s="826" t="s">
        <v>441</v>
      </c>
      <c r="DR112" s="826"/>
      <c r="DS112" s="826"/>
      <c r="DT112" s="826"/>
      <c r="DU112" s="826"/>
      <c r="DV112" s="803" t="s">
        <v>437</v>
      </c>
      <c r="DW112" s="803"/>
      <c r="DX112" s="803"/>
      <c r="DY112" s="803"/>
      <c r="DZ112" s="804"/>
    </row>
    <row r="113" spans="1:130" s="215" customFormat="1" ht="26.25" customHeight="1" x14ac:dyDescent="0.15">
      <c r="A113" s="923"/>
      <c r="B113" s="924"/>
      <c r="C113" s="761" t="s">
        <v>447</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5926</v>
      </c>
      <c r="AB113" s="928"/>
      <c r="AC113" s="928"/>
      <c r="AD113" s="928"/>
      <c r="AE113" s="929"/>
      <c r="AF113" s="930">
        <v>6526</v>
      </c>
      <c r="AG113" s="928"/>
      <c r="AH113" s="928"/>
      <c r="AI113" s="928"/>
      <c r="AJ113" s="929"/>
      <c r="AK113" s="930">
        <v>5757</v>
      </c>
      <c r="AL113" s="928"/>
      <c r="AM113" s="928"/>
      <c r="AN113" s="928"/>
      <c r="AO113" s="929"/>
      <c r="AP113" s="931">
        <v>0.2</v>
      </c>
      <c r="AQ113" s="932"/>
      <c r="AR113" s="932"/>
      <c r="AS113" s="932"/>
      <c r="AT113" s="933"/>
      <c r="AU113" s="941"/>
      <c r="AV113" s="942"/>
      <c r="AW113" s="942"/>
      <c r="AX113" s="942"/>
      <c r="AY113" s="942"/>
      <c r="AZ113" s="824" t="s">
        <v>448</v>
      </c>
      <c r="BA113" s="761"/>
      <c r="BB113" s="761"/>
      <c r="BC113" s="761"/>
      <c r="BD113" s="761"/>
      <c r="BE113" s="761"/>
      <c r="BF113" s="761"/>
      <c r="BG113" s="761"/>
      <c r="BH113" s="761"/>
      <c r="BI113" s="761"/>
      <c r="BJ113" s="761"/>
      <c r="BK113" s="761"/>
      <c r="BL113" s="761"/>
      <c r="BM113" s="761"/>
      <c r="BN113" s="761"/>
      <c r="BO113" s="761"/>
      <c r="BP113" s="762"/>
      <c r="BQ113" s="825">
        <v>674834</v>
      </c>
      <c r="BR113" s="826"/>
      <c r="BS113" s="826"/>
      <c r="BT113" s="826"/>
      <c r="BU113" s="826"/>
      <c r="BV113" s="826">
        <v>623303</v>
      </c>
      <c r="BW113" s="826"/>
      <c r="BX113" s="826"/>
      <c r="BY113" s="826"/>
      <c r="BZ113" s="826"/>
      <c r="CA113" s="826">
        <v>551050</v>
      </c>
      <c r="CB113" s="826"/>
      <c r="CC113" s="826"/>
      <c r="CD113" s="826"/>
      <c r="CE113" s="826"/>
      <c r="CF113" s="884">
        <v>23.6</v>
      </c>
      <c r="CG113" s="885"/>
      <c r="CH113" s="885"/>
      <c r="CI113" s="885"/>
      <c r="CJ113" s="885"/>
      <c r="CK113" s="936"/>
      <c r="CL113" s="830"/>
      <c r="CM113" s="824" t="s">
        <v>449</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437</v>
      </c>
      <c r="DH113" s="789"/>
      <c r="DI113" s="789"/>
      <c r="DJ113" s="789"/>
      <c r="DK113" s="790"/>
      <c r="DL113" s="791" t="s">
        <v>441</v>
      </c>
      <c r="DM113" s="789"/>
      <c r="DN113" s="789"/>
      <c r="DO113" s="789"/>
      <c r="DP113" s="790"/>
      <c r="DQ113" s="791" t="s">
        <v>437</v>
      </c>
      <c r="DR113" s="789"/>
      <c r="DS113" s="789"/>
      <c r="DT113" s="789"/>
      <c r="DU113" s="790"/>
      <c r="DV113" s="833" t="s">
        <v>138</v>
      </c>
      <c r="DW113" s="834"/>
      <c r="DX113" s="834"/>
      <c r="DY113" s="834"/>
      <c r="DZ113" s="835"/>
    </row>
    <row r="114" spans="1:130" s="215" customFormat="1" ht="26.25" customHeight="1" x14ac:dyDescent="0.15">
      <c r="A114" s="923"/>
      <c r="B114" s="924"/>
      <c r="C114" s="761" t="s">
        <v>450</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37764</v>
      </c>
      <c r="AB114" s="789"/>
      <c r="AC114" s="789"/>
      <c r="AD114" s="789"/>
      <c r="AE114" s="790"/>
      <c r="AF114" s="791">
        <v>37112</v>
      </c>
      <c r="AG114" s="789"/>
      <c r="AH114" s="789"/>
      <c r="AI114" s="789"/>
      <c r="AJ114" s="790"/>
      <c r="AK114" s="791">
        <v>31761</v>
      </c>
      <c r="AL114" s="789"/>
      <c r="AM114" s="789"/>
      <c r="AN114" s="789"/>
      <c r="AO114" s="790"/>
      <c r="AP114" s="833">
        <v>1.4</v>
      </c>
      <c r="AQ114" s="834"/>
      <c r="AR114" s="834"/>
      <c r="AS114" s="834"/>
      <c r="AT114" s="835"/>
      <c r="AU114" s="941"/>
      <c r="AV114" s="942"/>
      <c r="AW114" s="942"/>
      <c r="AX114" s="942"/>
      <c r="AY114" s="942"/>
      <c r="AZ114" s="824" t="s">
        <v>451</v>
      </c>
      <c r="BA114" s="761"/>
      <c r="BB114" s="761"/>
      <c r="BC114" s="761"/>
      <c r="BD114" s="761"/>
      <c r="BE114" s="761"/>
      <c r="BF114" s="761"/>
      <c r="BG114" s="761"/>
      <c r="BH114" s="761"/>
      <c r="BI114" s="761"/>
      <c r="BJ114" s="761"/>
      <c r="BK114" s="761"/>
      <c r="BL114" s="761"/>
      <c r="BM114" s="761"/>
      <c r="BN114" s="761"/>
      <c r="BO114" s="761"/>
      <c r="BP114" s="762"/>
      <c r="BQ114" s="825">
        <v>648587</v>
      </c>
      <c r="BR114" s="826"/>
      <c r="BS114" s="826"/>
      <c r="BT114" s="826"/>
      <c r="BU114" s="826"/>
      <c r="BV114" s="826">
        <v>680558</v>
      </c>
      <c r="BW114" s="826"/>
      <c r="BX114" s="826"/>
      <c r="BY114" s="826"/>
      <c r="BZ114" s="826"/>
      <c r="CA114" s="826">
        <v>670302</v>
      </c>
      <c r="CB114" s="826"/>
      <c r="CC114" s="826"/>
      <c r="CD114" s="826"/>
      <c r="CE114" s="826"/>
      <c r="CF114" s="884">
        <v>28.8</v>
      </c>
      <c r="CG114" s="885"/>
      <c r="CH114" s="885"/>
      <c r="CI114" s="885"/>
      <c r="CJ114" s="885"/>
      <c r="CK114" s="936"/>
      <c r="CL114" s="830"/>
      <c r="CM114" s="824" t="s">
        <v>452</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436</v>
      </c>
      <c r="DH114" s="789"/>
      <c r="DI114" s="789"/>
      <c r="DJ114" s="789"/>
      <c r="DK114" s="790"/>
      <c r="DL114" s="791" t="s">
        <v>435</v>
      </c>
      <c r="DM114" s="789"/>
      <c r="DN114" s="789"/>
      <c r="DO114" s="789"/>
      <c r="DP114" s="790"/>
      <c r="DQ114" s="791" t="s">
        <v>441</v>
      </c>
      <c r="DR114" s="789"/>
      <c r="DS114" s="789"/>
      <c r="DT114" s="789"/>
      <c r="DU114" s="790"/>
      <c r="DV114" s="833" t="s">
        <v>437</v>
      </c>
      <c r="DW114" s="834"/>
      <c r="DX114" s="834"/>
      <c r="DY114" s="834"/>
      <c r="DZ114" s="835"/>
    </row>
    <row r="115" spans="1:130" s="215" customFormat="1" ht="26.25" customHeight="1" x14ac:dyDescent="0.15">
      <c r="A115" s="923"/>
      <c r="B115" s="924"/>
      <c r="C115" s="761" t="s">
        <v>453</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434</v>
      </c>
      <c r="AB115" s="928"/>
      <c r="AC115" s="928"/>
      <c r="AD115" s="928"/>
      <c r="AE115" s="929"/>
      <c r="AF115" s="930" t="s">
        <v>441</v>
      </c>
      <c r="AG115" s="928"/>
      <c r="AH115" s="928"/>
      <c r="AI115" s="928"/>
      <c r="AJ115" s="929"/>
      <c r="AK115" s="930" t="s">
        <v>441</v>
      </c>
      <c r="AL115" s="928"/>
      <c r="AM115" s="928"/>
      <c r="AN115" s="928"/>
      <c r="AO115" s="929"/>
      <c r="AP115" s="931" t="s">
        <v>437</v>
      </c>
      <c r="AQ115" s="932"/>
      <c r="AR115" s="932"/>
      <c r="AS115" s="932"/>
      <c r="AT115" s="933"/>
      <c r="AU115" s="941"/>
      <c r="AV115" s="942"/>
      <c r="AW115" s="942"/>
      <c r="AX115" s="942"/>
      <c r="AY115" s="942"/>
      <c r="AZ115" s="824" t="s">
        <v>454</v>
      </c>
      <c r="BA115" s="761"/>
      <c r="BB115" s="761"/>
      <c r="BC115" s="761"/>
      <c r="BD115" s="761"/>
      <c r="BE115" s="761"/>
      <c r="BF115" s="761"/>
      <c r="BG115" s="761"/>
      <c r="BH115" s="761"/>
      <c r="BI115" s="761"/>
      <c r="BJ115" s="761"/>
      <c r="BK115" s="761"/>
      <c r="BL115" s="761"/>
      <c r="BM115" s="761"/>
      <c r="BN115" s="761"/>
      <c r="BO115" s="761"/>
      <c r="BP115" s="762"/>
      <c r="BQ115" s="825" t="s">
        <v>436</v>
      </c>
      <c r="BR115" s="826"/>
      <c r="BS115" s="826"/>
      <c r="BT115" s="826"/>
      <c r="BU115" s="826"/>
      <c r="BV115" s="826" t="s">
        <v>441</v>
      </c>
      <c r="BW115" s="826"/>
      <c r="BX115" s="826"/>
      <c r="BY115" s="826"/>
      <c r="BZ115" s="826"/>
      <c r="CA115" s="826" t="s">
        <v>436</v>
      </c>
      <c r="CB115" s="826"/>
      <c r="CC115" s="826"/>
      <c r="CD115" s="826"/>
      <c r="CE115" s="826"/>
      <c r="CF115" s="884" t="s">
        <v>435</v>
      </c>
      <c r="CG115" s="885"/>
      <c r="CH115" s="885"/>
      <c r="CI115" s="885"/>
      <c r="CJ115" s="885"/>
      <c r="CK115" s="936"/>
      <c r="CL115" s="830"/>
      <c r="CM115" s="824" t="s">
        <v>455</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439</v>
      </c>
      <c r="DH115" s="789"/>
      <c r="DI115" s="789"/>
      <c r="DJ115" s="789"/>
      <c r="DK115" s="790"/>
      <c r="DL115" s="791" t="s">
        <v>138</v>
      </c>
      <c r="DM115" s="789"/>
      <c r="DN115" s="789"/>
      <c r="DO115" s="789"/>
      <c r="DP115" s="790"/>
      <c r="DQ115" s="791" t="s">
        <v>441</v>
      </c>
      <c r="DR115" s="789"/>
      <c r="DS115" s="789"/>
      <c r="DT115" s="789"/>
      <c r="DU115" s="790"/>
      <c r="DV115" s="833" t="s">
        <v>436</v>
      </c>
      <c r="DW115" s="834"/>
      <c r="DX115" s="834"/>
      <c r="DY115" s="834"/>
      <c r="DZ115" s="835"/>
    </row>
    <row r="116" spans="1:130" s="215" customFormat="1" ht="26.25" customHeight="1" x14ac:dyDescent="0.15">
      <c r="A116" s="925"/>
      <c r="B116" s="926"/>
      <c r="C116" s="848" t="s">
        <v>456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457</v>
      </c>
      <c r="AB116" s="789"/>
      <c r="AC116" s="789"/>
      <c r="AD116" s="789"/>
      <c r="AE116" s="790"/>
      <c r="AF116" s="791" t="s">
        <v>437</v>
      </c>
      <c r="AG116" s="789"/>
      <c r="AH116" s="789"/>
      <c r="AI116" s="789"/>
      <c r="AJ116" s="790"/>
      <c r="AK116" s="791" t="s">
        <v>434</v>
      </c>
      <c r="AL116" s="789"/>
      <c r="AM116" s="789"/>
      <c r="AN116" s="789"/>
      <c r="AO116" s="790"/>
      <c r="AP116" s="833" t="s">
        <v>441</v>
      </c>
      <c r="AQ116" s="834"/>
      <c r="AR116" s="834"/>
      <c r="AS116" s="834"/>
      <c r="AT116" s="835"/>
      <c r="AU116" s="941"/>
      <c r="AV116" s="942"/>
      <c r="AW116" s="942"/>
      <c r="AX116" s="942"/>
      <c r="AY116" s="942"/>
      <c r="AZ116" s="918" t="s">
        <v>458</v>
      </c>
      <c r="BA116" s="919"/>
      <c r="BB116" s="919"/>
      <c r="BC116" s="919"/>
      <c r="BD116" s="919"/>
      <c r="BE116" s="919"/>
      <c r="BF116" s="919"/>
      <c r="BG116" s="919"/>
      <c r="BH116" s="919"/>
      <c r="BI116" s="919"/>
      <c r="BJ116" s="919"/>
      <c r="BK116" s="919"/>
      <c r="BL116" s="919"/>
      <c r="BM116" s="919"/>
      <c r="BN116" s="919"/>
      <c r="BO116" s="919"/>
      <c r="BP116" s="920"/>
      <c r="BQ116" s="825" t="s">
        <v>437</v>
      </c>
      <c r="BR116" s="826"/>
      <c r="BS116" s="826"/>
      <c r="BT116" s="826"/>
      <c r="BU116" s="826"/>
      <c r="BV116" s="826" t="s">
        <v>437</v>
      </c>
      <c r="BW116" s="826"/>
      <c r="BX116" s="826"/>
      <c r="BY116" s="826"/>
      <c r="BZ116" s="826"/>
      <c r="CA116" s="826" t="s">
        <v>441</v>
      </c>
      <c r="CB116" s="826"/>
      <c r="CC116" s="826"/>
      <c r="CD116" s="826"/>
      <c r="CE116" s="826"/>
      <c r="CF116" s="884" t="s">
        <v>441</v>
      </c>
      <c r="CG116" s="885"/>
      <c r="CH116" s="885"/>
      <c r="CI116" s="885"/>
      <c r="CJ116" s="885"/>
      <c r="CK116" s="936"/>
      <c r="CL116" s="830"/>
      <c r="CM116" s="824" t="s">
        <v>459</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437</v>
      </c>
      <c r="DH116" s="789"/>
      <c r="DI116" s="789"/>
      <c r="DJ116" s="789"/>
      <c r="DK116" s="790"/>
      <c r="DL116" s="791" t="s">
        <v>437</v>
      </c>
      <c r="DM116" s="789"/>
      <c r="DN116" s="789"/>
      <c r="DO116" s="789"/>
      <c r="DP116" s="790"/>
      <c r="DQ116" s="791" t="s">
        <v>439</v>
      </c>
      <c r="DR116" s="789"/>
      <c r="DS116" s="789"/>
      <c r="DT116" s="789"/>
      <c r="DU116" s="790"/>
      <c r="DV116" s="833" t="s">
        <v>439</v>
      </c>
      <c r="DW116" s="834"/>
      <c r="DX116" s="834"/>
      <c r="DY116" s="834"/>
      <c r="DZ116" s="835"/>
    </row>
    <row r="117" spans="1:130" s="215" customFormat="1" ht="26.25" customHeight="1" x14ac:dyDescent="0.15">
      <c r="A117" s="904" t="s">
        <v>190</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460</v>
      </c>
      <c r="Z117" s="906"/>
      <c r="AA117" s="911">
        <v>502392</v>
      </c>
      <c r="AB117" s="912"/>
      <c r="AC117" s="912"/>
      <c r="AD117" s="912"/>
      <c r="AE117" s="913"/>
      <c r="AF117" s="914">
        <v>504375</v>
      </c>
      <c r="AG117" s="912"/>
      <c r="AH117" s="912"/>
      <c r="AI117" s="912"/>
      <c r="AJ117" s="913"/>
      <c r="AK117" s="914">
        <v>522553</v>
      </c>
      <c r="AL117" s="912"/>
      <c r="AM117" s="912"/>
      <c r="AN117" s="912"/>
      <c r="AO117" s="913"/>
      <c r="AP117" s="915"/>
      <c r="AQ117" s="916"/>
      <c r="AR117" s="916"/>
      <c r="AS117" s="916"/>
      <c r="AT117" s="917"/>
      <c r="AU117" s="941"/>
      <c r="AV117" s="942"/>
      <c r="AW117" s="942"/>
      <c r="AX117" s="942"/>
      <c r="AY117" s="942"/>
      <c r="AZ117" s="872" t="s">
        <v>461</v>
      </c>
      <c r="BA117" s="873"/>
      <c r="BB117" s="873"/>
      <c r="BC117" s="873"/>
      <c r="BD117" s="873"/>
      <c r="BE117" s="873"/>
      <c r="BF117" s="873"/>
      <c r="BG117" s="873"/>
      <c r="BH117" s="873"/>
      <c r="BI117" s="873"/>
      <c r="BJ117" s="873"/>
      <c r="BK117" s="873"/>
      <c r="BL117" s="873"/>
      <c r="BM117" s="873"/>
      <c r="BN117" s="873"/>
      <c r="BO117" s="873"/>
      <c r="BP117" s="874"/>
      <c r="BQ117" s="825" t="s">
        <v>435</v>
      </c>
      <c r="BR117" s="826"/>
      <c r="BS117" s="826"/>
      <c r="BT117" s="826"/>
      <c r="BU117" s="826"/>
      <c r="BV117" s="826" t="s">
        <v>436</v>
      </c>
      <c r="BW117" s="826"/>
      <c r="BX117" s="826"/>
      <c r="BY117" s="826"/>
      <c r="BZ117" s="826"/>
      <c r="CA117" s="826" t="s">
        <v>435</v>
      </c>
      <c r="CB117" s="826"/>
      <c r="CC117" s="826"/>
      <c r="CD117" s="826"/>
      <c r="CE117" s="826"/>
      <c r="CF117" s="884" t="s">
        <v>441</v>
      </c>
      <c r="CG117" s="885"/>
      <c r="CH117" s="885"/>
      <c r="CI117" s="885"/>
      <c r="CJ117" s="885"/>
      <c r="CK117" s="936"/>
      <c r="CL117" s="830"/>
      <c r="CM117" s="824" t="s">
        <v>462</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441</v>
      </c>
      <c r="DH117" s="789"/>
      <c r="DI117" s="789"/>
      <c r="DJ117" s="789"/>
      <c r="DK117" s="790"/>
      <c r="DL117" s="791" t="s">
        <v>441</v>
      </c>
      <c r="DM117" s="789"/>
      <c r="DN117" s="789"/>
      <c r="DO117" s="789"/>
      <c r="DP117" s="790"/>
      <c r="DQ117" s="791" t="s">
        <v>441</v>
      </c>
      <c r="DR117" s="789"/>
      <c r="DS117" s="789"/>
      <c r="DT117" s="789"/>
      <c r="DU117" s="790"/>
      <c r="DV117" s="833" t="s">
        <v>439</v>
      </c>
      <c r="DW117" s="834"/>
      <c r="DX117" s="834"/>
      <c r="DY117" s="834"/>
      <c r="DZ117" s="835"/>
    </row>
    <row r="118" spans="1:130" s="215" customFormat="1" ht="26.25" customHeight="1" x14ac:dyDescent="0.15">
      <c r="A118" s="904" t="s">
        <v>429</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426</v>
      </c>
      <c r="AB118" s="905"/>
      <c r="AC118" s="905"/>
      <c r="AD118" s="905"/>
      <c r="AE118" s="906"/>
      <c r="AF118" s="907" t="s">
        <v>427</v>
      </c>
      <c r="AG118" s="905"/>
      <c r="AH118" s="905"/>
      <c r="AI118" s="905"/>
      <c r="AJ118" s="906"/>
      <c r="AK118" s="907" t="s">
        <v>309</v>
      </c>
      <c r="AL118" s="905"/>
      <c r="AM118" s="905"/>
      <c r="AN118" s="905"/>
      <c r="AO118" s="906"/>
      <c r="AP118" s="908" t="s">
        <v>428</v>
      </c>
      <c r="AQ118" s="909"/>
      <c r="AR118" s="909"/>
      <c r="AS118" s="909"/>
      <c r="AT118" s="910"/>
      <c r="AU118" s="941"/>
      <c r="AV118" s="942"/>
      <c r="AW118" s="942"/>
      <c r="AX118" s="942"/>
      <c r="AY118" s="942"/>
      <c r="AZ118" s="847" t="s">
        <v>463</v>
      </c>
      <c r="BA118" s="848"/>
      <c r="BB118" s="848"/>
      <c r="BC118" s="848"/>
      <c r="BD118" s="848"/>
      <c r="BE118" s="848"/>
      <c r="BF118" s="848"/>
      <c r="BG118" s="848"/>
      <c r="BH118" s="848"/>
      <c r="BI118" s="848"/>
      <c r="BJ118" s="848"/>
      <c r="BK118" s="848"/>
      <c r="BL118" s="848"/>
      <c r="BM118" s="848"/>
      <c r="BN118" s="848"/>
      <c r="BO118" s="848"/>
      <c r="BP118" s="849"/>
      <c r="BQ118" s="888" t="s">
        <v>435</v>
      </c>
      <c r="BR118" s="854"/>
      <c r="BS118" s="854"/>
      <c r="BT118" s="854"/>
      <c r="BU118" s="854"/>
      <c r="BV118" s="854" t="s">
        <v>435</v>
      </c>
      <c r="BW118" s="854"/>
      <c r="BX118" s="854"/>
      <c r="BY118" s="854"/>
      <c r="BZ118" s="854"/>
      <c r="CA118" s="854" t="s">
        <v>435</v>
      </c>
      <c r="CB118" s="854"/>
      <c r="CC118" s="854"/>
      <c r="CD118" s="854"/>
      <c r="CE118" s="854"/>
      <c r="CF118" s="884" t="s">
        <v>441</v>
      </c>
      <c r="CG118" s="885"/>
      <c r="CH118" s="885"/>
      <c r="CI118" s="885"/>
      <c r="CJ118" s="885"/>
      <c r="CK118" s="936"/>
      <c r="CL118" s="830"/>
      <c r="CM118" s="824" t="s">
        <v>464</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437</v>
      </c>
      <c r="DH118" s="789"/>
      <c r="DI118" s="789"/>
      <c r="DJ118" s="789"/>
      <c r="DK118" s="790"/>
      <c r="DL118" s="791" t="s">
        <v>436</v>
      </c>
      <c r="DM118" s="789"/>
      <c r="DN118" s="789"/>
      <c r="DO118" s="789"/>
      <c r="DP118" s="790"/>
      <c r="DQ118" s="791" t="s">
        <v>439</v>
      </c>
      <c r="DR118" s="789"/>
      <c r="DS118" s="789"/>
      <c r="DT118" s="789"/>
      <c r="DU118" s="790"/>
      <c r="DV118" s="833" t="s">
        <v>435</v>
      </c>
      <c r="DW118" s="834"/>
      <c r="DX118" s="834"/>
      <c r="DY118" s="834"/>
      <c r="DZ118" s="835"/>
    </row>
    <row r="119" spans="1:130" s="215" customFormat="1" ht="26.25" customHeight="1" x14ac:dyDescent="0.15">
      <c r="A119" s="827" t="s">
        <v>432</v>
      </c>
      <c r="B119" s="828"/>
      <c r="C119" s="869" t="s">
        <v>433</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434</v>
      </c>
      <c r="AB119" s="898"/>
      <c r="AC119" s="898"/>
      <c r="AD119" s="898"/>
      <c r="AE119" s="899"/>
      <c r="AF119" s="900" t="s">
        <v>435</v>
      </c>
      <c r="AG119" s="898"/>
      <c r="AH119" s="898"/>
      <c r="AI119" s="898"/>
      <c r="AJ119" s="899"/>
      <c r="AK119" s="900" t="s">
        <v>434</v>
      </c>
      <c r="AL119" s="898"/>
      <c r="AM119" s="898"/>
      <c r="AN119" s="898"/>
      <c r="AO119" s="899"/>
      <c r="AP119" s="901" t="s">
        <v>439</v>
      </c>
      <c r="AQ119" s="902"/>
      <c r="AR119" s="902"/>
      <c r="AS119" s="902"/>
      <c r="AT119" s="903"/>
      <c r="AU119" s="943"/>
      <c r="AV119" s="944"/>
      <c r="AW119" s="944"/>
      <c r="AX119" s="944"/>
      <c r="AY119" s="944"/>
      <c r="AZ119" s="236" t="s">
        <v>190</v>
      </c>
      <c r="BA119" s="236"/>
      <c r="BB119" s="236"/>
      <c r="BC119" s="236"/>
      <c r="BD119" s="236"/>
      <c r="BE119" s="236"/>
      <c r="BF119" s="236"/>
      <c r="BG119" s="236"/>
      <c r="BH119" s="236"/>
      <c r="BI119" s="236"/>
      <c r="BJ119" s="236"/>
      <c r="BK119" s="236"/>
      <c r="BL119" s="236"/>
      <c r="BM119" s="236"/>
      <c r="BN119" s="236"/>
      <c r="BO119" s="886" t="s">
        <v>465</v>
      </c>
      <c r="BP119" s="887"/>
      <c r="BQ119" s="888">
        <v>5575801</v>
      </c>
      <c r="BR119" s="854"/>
      <c r="BS119" s="854"/>
      <c r="BT119" s="854"/>
      <c r="BU119" s="854"/>
      <c r="BV119" s="854">
        <v>5423856</v>
      </c>
      <c r="BW119" s="854"/>
      <c r="BX119" s="854"/>
      <c r="BY119" s="854"/>
      <c r="BZ119" s="854"/>
      <c r="CA119" s="854">
        <v>5214999</v>
      </c>
      <c r="CB119" s="854"/>
      <c r="CC119" s="854"/>
      <c r="CD119" s="854"/>
      <c r="CE119" s="854"/>
      <c r="CF119" s="757"/>
      <c r="CG119" s="758"/>
      <c r="CH119" s="758"/>
      <c r="CI119" s="758"/>
      <c r="CJ119" s="843"/>
      <c r="CK119" s="937"/>
      <c r="CL119" s="832"/>
      <c r="CM119" s="847" t="s">
        <v>466</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138</v>
      </c>
      <c r="DH119" s="773"/>
      <c r="DI119" s="773"/>
      <c r="DJ119" s="773"/>
      <c r="DK119" s="774"/>
      <c r="DL119" s="775" t="s">
        <v>138</v>
      </c>
      <c r="DM119" s="773"/>
      <c r="DN119" s="773"/>
      <c r="DO119" s="773"/>
      <c r="DP119" s="774"/>
      <c r="DQ119" s="775" t="s">
        <v>138</v>
      </c>
      <c r="DR119" s="773"/>
      <c r="DS119" s="773"/>
      <c r="DT119" s="773"/>
      <c r="DU119" s="774"/>
      <c r="DV119" s="857" t="s">
        <v>439</v>
      </c>
      <c r="DW119" s="858"/>
      <c r="DX119" s="858"/>
      <c r="DY119" s="858"/>
      <c r="DZ119" s="859"/>
    </row>
    <row r="120" spans="1:130" s="215" customFormat="1" ht="26.25" customHeight="1" x14ac:dyDescent="0.15">
      <c r="A120" s="829"/>
      <c r="B120" s="830"/>
      <c r="C120" s="824" t="s">
        <v>442</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434</v>
      </c>
      <c r="AB120" s="789"/>
      <c r="AC120" s="789"/>
      <c r="AD120" s="789"/>
      <c r="AE120" s="790"/>
      <c r="AF120" s="791" t="s">
        <v>138</v>
      </c>
      <c r="AG120" s="789"/>
      <c r="AH120" s="789"/>
      <c r="AI120" s="789"/>
      <c r="AJ120" s="790"/>
      <c r="AK120" s="791" t="s">
        <v>138</v>
      </c>
      <c r="AL120" s="789"/>
      <c r="AM120" s="789"/>
      <c r="AN120" s="789"/>
      <c r="AO120" s="790"/>
      <c r="AP120" s="833" t="s">
        <v>434</v>
      </c>
      <c r="AQ120" s="834"/>
      <c r="AR120" s="834"/>
      <c r="AS120" s="834"/>
      <c r="AT120" s="835"/>
      <c r="AU120" s="889" t="s">
        <v>467</v>
      </c>
      <c r="AV120" s="890"/>
      <c r="AW120" s="890"/>
      <c r="AX120" s="890"/>
      <c r="AY120" s="891"/>
      <c r="AZ120" s="869" t="s">
        <v>468</v>
      </c>
      <c r="BA120" s="817"/>
      <c r="BB120" s="817"/>
      <c r="BC120" s="817"/>
      <c r="BD120" s="817"/>
      <c r="BE120" s="817"/>
      <c r="BF120" s="817"/>
      <c r="BG120" s="817"/>
      <c r="BH120" s="817"/>
      <c r="BI120" s="817"/>
      <c r="BJ120" s="817"/>
      <c r="BK120" s="817"/>
      <c r="BL120" s="817"/>
      <c r="BM120" s="817"/>
      <c r="BN120" s="817"/>
      <c r="BO120" s="817"/>
      <c r="BP120" s="818"/>
      <c r="BQ120" s="870">
        <v>3397765</v>
      </c>
      <c r="BR120" s="851"/>
      <c r="BS120" s="851"/>
      <c r="BT120" s="851"/>
      <c r="BU120" s="851"/>
      <c r="BV120" s="851">
        <v>3295277</v>
      </c>
      <c r="BW120" s="851"/>
      <c r="BX120" s="851"/>
      <c r="BY120" s="851"/>
      <c r="BZ120" s="851"/>
      <c r="CA120" s="851">
        <v>3284895</v>
      </c>
      <c r="CB120" s="851"/>
      <c r="CC120" s="851"/>
      <c r="CD120" s="851"/>
      <c r="CE120" s="851"/>
      <c r="CF120" s="875">
        <v>140.9</v>
      </c>
      <c r="CG120" s="876"/>
      <c r="CH120" s="876"/>
      <c r="CI120" s="876"/>
      <c r="CJ120" s="876"/>
      <c r="CK120" s="877" t="s">
        <v>469</v>
      </c>
      <c r="CL120" s="861"/>
      <c r="CM120" s="861"/>
      <c r="CN120" s="861"/>
      <c r="CO120" s="862"/>
      <c r="CP120" s="881" t="s">
        <v>470</v>
      </c>
      <c r="CQ120" s="882"/>
      <c r="CR120" s="882"/>
      <c r="CS120" s="882"/>
      <c r="CT120" s="882"/>
      <c r="CU120" s="882"/>
      <c r="CV120" s="882"/>
      <c r="CW120" s="882"/>
      <c r="CX120" s="882"/>
      <c r="CY120" s="882"/>
      <c r="CZ120" s="882"/>
      <c r="DA120" s="882"/>
      <c r="DB120" s="882"/>
      <c r="DC120" s="882"/>
      <c r="DD120" s="882"/>
      <c r="DE120" s="882"/>
      <c r="DF120" s="883"/>
      <c r="DG120" s="870">
        <v>47492</v>
      </c>
      <c r="DH120" s="851"/>
      <c r="DI120" s="851"/>
      <c r="DJ120" s="851"/>
      <c r="DK120" s="851"/>
      <c r="DL120" s="851">
        <v>44902</v>
      </c>
      <c r="DM120" s="851"/>
      <c r="DN120" s="851"/>
      <c r="DO120" s="851"/>
      <c r="DP120" s="851"/>
      <c r="DQ120" s="851">
        <v>39690</v>
      </c>
      <c r="DR120" s="851"/>
      <c r="DS120" s="851"/>
      <c r="DT120" s="851"/>
      <c r="DU120" s="851"/>
      <c r="DV120" s="852">
        <v>1.7</v>
      </c>
      <c r="DW120" s="852"/>
      <c r="DX120" s="852"/>
      <c r="DY120" s="852"/>
      <c r="DZ120" s="853"/>
    </row>
    <row r="121" spans="1:130" s="215" customFormat="1" ht="26.25" customHeight="1" x14ac:dyDescent="0.15">
      <c r="A121" s="829"/>
      <c r="B121" s="830"/>
      <c r="C121" s="872" t="s">
        <v>471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435</v>
      </c>
      <c r="AB121" s="789"/>
      <c r="AC121" s="789"/>
      <c r="AD121" s="789"/>
      <c r="AE121" s="790"/>
      <c r="AF121" s="791" t="s">
        <v>435</v>
      </c>
      <c r="AG121" s="789"/>
      <c r="AH121" s="789"/>
      <c r="AI121" s="789"/>
      <c r="AJ121" s="790"/>
      <c r="AK121" s="791" t="s">
        <v>439</v>
      </c>
      <c r="AL121" s="789"/>
      <c r="AM121" s="789"/>
      <c r="AN121" s="789"/>
      <c r="AO121" s="790"/>
      <c r="AP121" s="833" t="s">
        <v>435</v>
      </c>
      <c r="AQ121" s="834"/>
      <c r="AR121" s="834"/>
      <c r="AS121" s="834"/>
      <c r="AT121" s="835"/>
      <c r="AU121" s="892"/>
      <c r="AV121" s="893"/>
      <c r="AW121" s="893"/>
      <c r="AX121" s="893"/>
      <c r="AY121" s="894"/>
      <c r="AZ121" s="824" t="s">
        <v>472</v>
      </c>
      <c r="BA121" s="761"/>
      <c r="BB121" s="761"/>
      <c r="BC121" s="761"/>
      <c r="BD121" s="761"/>
      <c r="BE121" s="761"/>
      <c r="BF121" s="761"/>
      <c r="BG121" s="761"/>
      <c r="BH121" s="761"/>
      <c r="BI121" s="761"/>
      <c r="BJ121" s="761"/>
      <c r="BK121" s="761"/>
      <c r="BL121" s="761"/>
      <c r="BM121" s="761"/>
      <c r="BN121" s="761"/>
      <c r="BO121" s="761"/>
      <c r="BP121" s="762"/>
      <c r="BQ121" s="825">
        <v>6616</v>
      </c>
      <c r="BR121" s="826"/>
      <c r="BS121" s="826"/>
      <c r="BT121" s="826"/>
      <c r="BU121" s="826"/>
      <c r="BV121" s="826" t="s">
        <v>435</v>
      </c>
      <c r="BW121" s="826"/>
      <c r="BX121" s="826"/>
      <c r="BY121" s="826"/>
      <c r="BZ121" s="826"/>
      <c r="CA121" s="826" t="s">
        <v>435</v>
      </c>
      <c r="CB121" s="826"/>
      <c r="CC121" s="826"/>
      <c r="CD121" s="826"/>
      <c r="CE121" s="826"/>
      <c r="CF121" s="884" t="s">
        <v>439</v>
      </c>
      <c r="CG121" s="885"/>
      <c r="CH121" s="885"/>
      <c r="CI121" s="885"/>
      <c r="CJ121" s="885"/>
      <c r="CK121" s="878"/>
      <c r="CL121" s="864"/>
      <c r="CM121" s="864"/>
      <c r="CN121" s="864"/>
      <c r="CO121" s="865"/>
      <c r="CP121" s="844" t="s">
        <v>473</v>
      </c>
      <c r="CQ121" s="845"/>
      <c r="CR121" s="845"/>
      <c r="CS121" s="845"/>
      <c r="CT121" s="845"/>
      <c r="CU121" s="845"/>
      <c r="CV121" s="845"/>
      <c r="CW121" s="845"/>
      <c r="CX121" s="845"/>
      <c r="CY121" s="845"/>
      <c r="CZ121" s="845"/>
      <c r="DA121" s="845"/>
      <c r="DB121" s="845"/>
      <c r="DC121" s="845"/>
      <c r="DD121" s="845"/>
      <c r="DE121" s="845"/>
      <c r="DF121" s="846"/>
      <c r="DG121" s="825" t="s">
        <v>138</v>
      </c>
      <c r="DH121" s="826"/>
      <c r="DI121" s="826"/>
      <c r="DJ121" s="826"/>
      <c r="DK121" s="826"/>
      <c r="DL121" s="826" t="s">
        <v>138</v>
      </c>
      <c r="DM121" s="826"/>
      <c r="DN121" s="826"/>
      <c r="DO121" s="826"/>
      <c r="DP121" s="826"/>
      <c r="DQ121" s="826" t="s">
        <v>138</v>
      </c>
      <c r="DR121" s="826"/>
      <c r="DS121" s="826"/>
      <c r="DT121" s="826"/>
      <c r="DU121" s="826"/>
      <c r="DV121" s="803" t="s">
        <v>435</v>
      </c>
      <c r="DW121" s="803"/>
      <c r="DX121" s="803"/>
      <c r="DY121" s="803"/>
      <c r="DZ121" s="804"/>
    </row>
    <row r="122" spans="1:130" s="215" customFormat="1" ht="26.25" customHeight="1" x14ac:dyDescent="0.15">
      <c r="A122" s="829"/>
      <c r="B122" s="830"/>
      <c r="C122" s="824" t="s">
        <v>452</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435</v>
      </c>
      <c r="AB122" s="789"/>
      <c r="AC122" s="789"/>
      <c r="AD122" s="789"/>
      <c r="AE122" s="790"/>
      <c r="AF122" s="791" t="s">
        <v>138</v>
      </c>
      <c r="AG122" s="789"/>
      <c r="AH122" s="789"/>
      <c r="AI122" s="789"/>
      <c r="AJ122" s="790"/>
      <c r="AK122" s="791" t="s">
        <v>138</v>
      </c>
      <c r="AL122" s="789"/>
      <c r="AM122" s="789"/>
      <c r="AN122" s="789"/>
      <c r="AO122" s="790"/>
      <c r="AP122" s="833" t="s">
        <v>435</v>
      </c>
      <c r="AQ122" s="834"/>
      <c r="AR122" s="834"/>
      <c r="AS122" s="834"/>
      <c r="AT122" s="835"/>
      <c r="AU122" s="892"/>
      <c r="AV122" s="893"/>
      <c r="AW122" s="893"/>
      <c r="AX122" s="893"/>
      <c r="AY122" s="894"/>
      <c r="AZ122" s="847" t="s">
        <v>474</v>
      </c>
      <c r="BA122" s="848"/>
      <c r="BB122" s="848"/>
      <c r="BC122" s="848"/>
      <c r="BD122" s="848"/>
      <c r="BE122" s="848"/>
      <c r="BF122" s="848"/>
      <c r="BG122" s="848"/>
      <c r="BH122" s="848"/>
      <c r="BI122" s="848"/>
      <c r="BJ122" s="848"/>
      <c r="BK122" s="848"/>
      <c r="BL122" s="848"/>
      <c r="BM122" s="848"/>
      <c r="BN122" s="848"/>
      <c r="BO122" s="848"/>
      <c r="BP122" s="849"/>
      <c r="BQ122" s="888">
        <v>3343905</v>
      </c>
      <c r="BR122" s="854"/>
      <c r="BS122" s="854"/>
      <c r="BT122" s="854"/>
      <c r="BU122" s="854"/>
      <c r="BV122" s="854">
        <v>2959061</v>
      </c>
      <c r="BW122" s="854"/>
      <c r="BX122" s="854"/>
      <c r="BY122" s="854"/>
      <c r="BZ122" s="854"/>
      <c r="CA122" s="854">
        <v>2823050</v>
      </c>
      <c r="CB122" s="854"/>
      <c r="CC122" s="854"/>
      <c r="CD122" s="854"/>
      <c r="CE122" s="854"/>
      <c r="CF122" s="855">
        <v>121.1</v>
      </c>
      <c r="CG122" s="856"/>
      <c r="CH122" s="856"/>
      <c r="CI122" s="856"/>
      <c r="CJ122" s="856"/>
      <c r="CK122" s="878"/>
      <c r="CL122" s="864"/>
      <c r="CM122" s="864"/>
      <c r="CN122" s="864"/>
      <c r="CO122" s="865"/>
      <c r="CP122" s="844" t="s">
        <v>475</v>
      </c>
      <c r="CQ122" s="845"/>
      <c r="CR122" s="845"/>
      <c r="CS122" s="845"/>
      <c r="CT122" s="845"/>
      <c r="CU122" s="845"/>
      <c r="CV122" s="845"/>
      <c r="CW122" s="845"/>
      <c r="CX122" s="845"/>
      <c r="CY122" s="845"/>
      <c r="CZ122" s="845"/>
      <c r="DA122" s="845"/>
      <c r="DB122" s="845"/>
      <c r="DC122" s="845"/>
      <c r="DD122" s="845"/>
      <c r="DE122" s="845"/>
      <c r="DF122" s="846"/>
      <c r="DG122" s="825" t="s">
        <v>434</v>
      </c>
      <c r="DH122" s="826"/>
      <c r="DI122" s="826"/>
      <c r="DJ122" s="826"/>
      <c r="DK122" s="826"/>
      <c r="DL122" s="826" t="s">
        <v>434</v>
      </c>
      <c r="DM122" s="826"/>
      <c r="DN122" s="826"/>
      <c r="DO122" s="826"/>
      <c r="DP122" s="826"/>
      <c r="DQ122" s="826" t="s">
        <v>138</v>
      </c>
      <c r="DR122" s="826"/>
      <c r="DS122" s="826"/>
      <c r="DT122" s="826"/>
      <c r="DU122" s="826"/>
      <c r="DV122" s="803" t="s">
        <v>434</v>
      </c>
      <c r="DW122" s="803"/>
      <c r="DX122" s="803"/>
      <c r="DY122" s="803"/>
      <c r="DZ122" s="804"/>
    </row>
    <row r="123" spans="1:130" s="215" customFormat="1" ht="26.25" customHeight="1" x14ac:dyDescent="0.15">
      <c r="A123" s="829"/>
      <c r="B123" s="830"/>
      <c r="C123" s="824" t="s">
        <v>459</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138</v>
      </c>
      <c r="AB123" s="789"/>
      <c r="AC123" s="789"/>
      <c r="AD123" s="789"/>
      <c r="AE123" s="790"/>
      <c r="AF123" s="791" t="s">
        <v>434</v>
      </c>
      <c r="AG123" s="789"/>
      <c r="AH123" s="789"/>
      <c r="AI123" s="789"/>
      <c r="AJ123" s="790"/>
      <c r="AK123" s="791" t="s">
        <v>439</v>
      </c>
      <c r="AL123" s="789"/>
      <c r="AM123" s="789"/>
      <c r="AN123" s="789"/>
      <c r="AO123" s="790"/>
      <c r="AP123" s="833" t="s">
        <v>439</v>
      </c>
      <c r="AQ123" s="834"/>
      <c r="AR123" s="834"/>
      <c r="AS123" s="834"/>
      <c r="AT123" s="835"/>
      <c r="AU123" s="895"/>
      <c r="AV123" s="896"/>
      <c r="AW123" s="896"/>
      <c r="AX123" s="896"/>
      <c r="AY123" s="896"/>
      <c r="AZ123" s="236" t="s">
        <v>190</v>
      </c>
      <c r="BA123" s="236"/>
      <c r="BB123" s="236"/>
      <c r="BC123" s="236"/>
      <c r="BD123" s="236"/>
      <c r="BE123" s="236"/>
      <c r="BF123" s="236"/>
      <c r="BG123" s="236"/>
      <c r="BH123" s="236"/>
      <c r="BI123" s="236"/>
      <c r="BJ123" s="236"/>
      <c r="BK123" s="236"/>
      <c r="BL123" s="236"/>
      <c r="BM123" s="236"/>
      <c r="BN123" s="236"/>
      <c r="BO123" s="886" t="s">
        <v>476</v>
      </c>
      <c r="BP123" s="887"/>
      <c r="BQ123" s="841">
        <v>6748286</v>
      </c>
      <c r="BR123" s="842"/>
      <c r="BS123" s="842"/>
      <c r="BT123" s="842"/>
      <c r="BU123" s="842"/>
      <c r="BV123" s="842">
        <v>6254338</v>
      </c>
      <c r="BW123" s="842"/>
      <c r="BX123" s="842"/>
      <c r="BY123" s="842"/>
      <c r="BZ123" s="842"/>
      <c r="CA123" s="842">
        <v>6107945</v>
      </c>
      <c r="CB123" s="842"/>
      <c r="CC123" s="842"/>
      <c r="CD123" s="842"/>
      <c r="CE123" s="842"/>
      <c r="CF123" s="757"/>
      <c r="CG123" s="758"/>
      <c r="CH123" s="758"/>
      <c r="CI123" s="758"/>
      <c r="CJ123" s="843"/>
      <c r="CK123" s="878"/>
      <c r="CL123" s="864"/>
      <c r="CM123" s="864"/>
      <c r="CN123" s="864"/>
      <c r="CO123" s="865"/>
      <c r="CP123" s="844" t="s">
        <v>477</v>
      </c>
      <c r="CQ123" s="845"/>
      <c r="CR123" s="845"/>
      <c r="CS123" s="845"/>
      <c r="CT123" s="845"/>
      <c r="CU123" s="845"/>
      <c r="CV123" s="845"/>
      <c r="CW123" s="845"/>
      <c r="CX123" s="845"/>
      <c r="CY123" s="845"/>
      <c r="CZ123" s="845"/>
      <c r="DA123" s="845"/>
      <c r="DB123" s="845"/>
      <c r="DC123" s="845"/>
      <c r="DD123" s="845"/>
      <c r="DE123" s="845"/>
      <c r="DF123" s="846"/>
      <c r="DG123" s="788" t="s">
        <v>439</v>
      </c>
      <c r="DH123" s="789"/>
      <c r="DI123" s="789"/>
      <c r="DJ123" s="789"/>
      <c r="DK123" s="790"/>
      <c r="DL123" s="791" t="s">
        <v>439</v>
      </c>
      <c r="DM123" s="789"/>
      <c r="DN123" s="789"/>
      <c r="DO123" s="789"/>
      <c r="DP123" s="790"/>
      <c r="DQ123" s="791" t="s">
        <v>439</v>
      </c>
      <c r="DR123" s="789"/>
      <c r="DS123" s="789"/>
      <c r="DT123" s="789"/>
      <c r="DU123" s="790"/>
      <c r="DV123" s="833" t="s">
        <v>138</v>
      </c>
      <c r="DW123" s="834"/>
      <c r="DX123" s="834"/>
      <c r="DY123" s="834"/>
      <c r="DZ123" s="835"/>
    </row>
    <row r="124" spans="1:130" s="215" customFormat="1" ht="26.25" customHeight="1" thickBot="1" x14ac:dyDescent="0.2">
      <c r="A124" s="829"/>
      <c r="B124" s="830"/>
      <c r="C124" s="824" t="s">
        <v>462</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439</v>
      </c>
      <c r="AB124" s="789"/>
      <c r="AC124" s="789"/>
      <c r="AD124" s="789"/>
      <c r="AE124" s="790"/>
      <c r="AF124" s="791" t="s">
        <v>138</v>
      </c>
      <c r="AG124" s="789"/>
      <c r="AH124" s="789"/>
      <c r="AI124" s="789"/>
      <c r="AJ124" s="790"/>
      <c r="AK124" s="791" t="s">
        <v>436</v>
      </c>
      <c r="AL124" s="789"/>
      <c r="AM124" s="789"/>
      <c r="AN124" s="789"/>
      <c r="AO124" s="790"/>
      <c r="AP124" s="833" t="s">
        <v>439</v>
      </c>
      <c r="AQ124" s="834"/>
      <c r="AR124" s="834"/>
      <c r="AS124" s="834"/>
      <c r="AT124" s="835"/>
      <c r="AU124" s="836" t="s">
        <v>478</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457</v>
      </c>
      <c r="BR124" s="840"/>
      <c r="BS124" s="840"/>
      <c r="BT124" s="840"/>
      <c r="BU124" s="840"/>
      <c r="BV124" s="840" t="s">
        <v>439</v>
      </c>
      <c r="BW124" s="840"/>
      <c r="BX124" s="840"/>
      <c r="BY124" s="840"/>
      <c r="BZ124" s="840"/>
      <c r="CA124" s="840" t="s">
        <v>439</v>
      </c>
      <c r="CB124" s="840"/>
      <c r="CC124" s="840"/>
      <c r="CD124" s="840"/>
      <c r="CE124" s="840"/>
      <c r="CF124" s="735"/>
      <c r="CG124" s="736"/>
      <c r="CH124" s="736"/>
      <c r="CI124" s="736"/>
      <c r="CJ124" s="871"/>
      <c r="CK124" s="879"/>
      <c r="CL124" s="879"/>
      <c r="CM124" s="879"/>
      <c r="CN124" s="879"/>
      <c r="CO124" s="880"/>
      <c r="CP124" s="844" t="s">
        <v>479</v>
      </c>
      <c r="CQ124" s="845"/>
      <c r="CR124" s="845"/>
      <c r="CS124" s="845"/>
      <c r="CT124" s="845"/>
      <c r="CU124" s="845"/>
      <c r="CV124" s="845"/>
      <c r="CW124" s="845"/>
      <c r="CX124" s="845"/>
      <c r="CY124" s="845"/>
      <c r="CZ124" s="845"/>
      <c r="DA124" s="845"/>
      <c r="DB124" s="845"/>
      <c r="DC124" s="845"/>
      <c r="DD124" s="845"/>
      <c r="DE124" s="845"/>
      <c r="DF124" s="846"/>
      <c r="DG124" s="772" t="s">
        <v>437</v>
      </c>
      <c r="DH124" s="773"/>
      <c r="DI124" s="773"/>
      <c r="DJ124" s="773"/>
      <c r="DK124" s="774"/>
      <c r="DL124" s="775" t="s">
        <v>439</v>
      </c>
      <c r="DM124" s="773"/>
      <c r="DN124" s="773"/>
      <c r="DO124" s="773"/>
      <c r="DP124" s="774"/>
      <c r="DQ124" s="775" t="s">
        <v>437</v>
      </c>
      <c r="DR124" s="773"/>
      <c r="DS124" s="773"/>
      <c r="DT124" s="773"/>
      <c r="DU124" s="774"/>
      <c r="DV124" s="857" t="s">
        <v>437</v>
      </c>
      <c r="DW124" s="858"/>
      <c r="DX124" s="858"/>
      <c r="DY124" s="858"/>
      <c r="DZ124" s="859"/>
    </row>
    <row r="125" spans="1:130" s="215" customFormat="1" ht="26.25" customHeight="1" x14ac:dyDescent="0.15">
      <c r="A125" s="829"/>
      <c r="B125" s="830"/>
      <c r="C125" s="824" t="s">
        <v>464</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439</v>
      </c>
      <c r="AB125" s="789"/>
      <c r="AC125" s="789"/>
      <c r="AD125" s="789"/>
      <c r="AE125" s="790"/>
      <c r="AF125" s="791" t="s">
        <v>437</v>
      </c>
      <c r="AG125" s="789"/>
      <c r="AH125" s="789"/>
      <c r="AI125" s="789"/>
      <c r="AJ125" s="790"/>
      <c r="AK125" s="791" t="s">
        <v>437</v>
      </c>
      <c r="AL125" s="789"/>
      <c r="AM125" s="789"/>
      <c r="AN125" s="789"/>
      <c r="AO125" s="790"/>
      <c r="AP125" s="833" t="s">
        <v>437</v>
      </c>
      <c r="AQ125" s="834"/>
      <c r="AR125" s="834"/>
      <c r="AS125" s="834"/>
      <c r="AT125" s="83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480</v>
      </c>
      <c r="CL125" s="861"/>
      <c r="CM125" s="861"/>
      <c r="CN125" s="861"/>
      <c r="CO125" s="862"/>
      <c r="CP125" s="869" t="s">
        <v>481</v>
      </c>
      <c r="CQ125" s="817"/>
      <c r="CR125" s="817"/>
      <c r="CS125" s="817"/>
      <c r="CT125" s="817"/>
      <c r="CU125" s="817"/>
      <c r="CV125" s="817"/>
      <c r="CW125" s="817"/>
      <c r="CX125" s="817"/>
      <c r="CY125" s="817"/>
      <c r="CZ125" s="817"/>
      <c r="DA125" s="817"/>
      <c r="DB125" s="817"/>
      <c r="DC125" s="817"/>
      <c r="DD125" s="817"/>
      <c r="DE125" s="817"/>
      <c r="DF125" s="818"/>
      <c r="DG125" s="870" t="s">
        <v>437</v>
      </c>
      <c r="DH125" s="851"/>
      <c r="DI125" s="851"/>
      <c r="DJ125" s="851"/>
      <c r="DK125" s="851"/>
      <c r="DL125" s="851" t="s">
        <v>437</v>
      </c>
      <c r="DM125" s="851"/>
      <c r="DN125" s="851"/>
      <c r="DO125" s="851"/>
      <c r="DP125" s="851"/>
      <c r="DQ125" s="851" t="s">
        <v>437</v>
      </c>
      <c r="DR125" s="851"/>
      <c r="DS125" s="851"/>
      <c r="DT125" s="851"/>
      <c r="DU125" s="851"/>
      <c r="DV125" s="852" t="s">
        <v>437</v>
      </c>
      <c r="DW125" s="852"/>
      <c r="DX125" s="852"/>
      <c r="DY125" s="852"/>
      <c r="DZ125" s="853"/>
    </row>
    <row r="126" spans="1:130" s="215" customFormat="1" ht="26.25" customHeight="1" thickBot="1" x14ac:dyDescent="0.2">
      <c r="A126" s="829"/>
      <c r="B126" s="830"/>
      <c r="C126" s="824" t="s">
        <v>466</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437</v>
      </c>
      <c r="AB126" s="789"/>
      <c r="AC126" s="789"/>
      <c r="AD126" s="789"/>
      <c r="AE126" s="790"/>
      <c r="AF126" s="791" t="s">
        <v>457</v>
      </c>
      <c r="AG126" s="789"/>
      <c r="AH126" s="789"/>
      <c r="AI126" s="789"/>
      <c r="AJ126" s="790"/>
      <c r="AK126" s="791" t="s">
        <v>439</v>
      </c>
      <c r="AL126" s="789"/>
      <c r="AM126" s="789"/>
      <c r="AN126" s="789"/>
      <c r="AO126" s="790"/>
      <c r="AP126" s="833" t="s">
        <v>437</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482</v>
      </c>
      <c r="CQ126" s="761"/>
      <c r="CR126" s="761"/>
      <c r="CS126" s="761"/>
      <c r="CT126" s="761"/>
      <c r="CU126" s="761"/>
      <c r="CV126" s="761"/>
      <c r="CW126" s="761"/>
      <c r="CX126" s="761"/>
      <c r="CY126" s="761"/>
      <c r="CZ126" s="761"/>
      <c r="DA126" s="761"/>
      <c r="DB126" s="761"/>
      <c r="DC126" s="761"/>
      <c r="DD126" s="761"/>
      <c r="DE126" s="761"/>
      <c r="DF126" s="762"/>
      <c r="DG126" s="825" t="s">
        <v>437</v>
      </c>
      <c r="DH126" s="826"/>
      <c r="DI126" s="826"/>
      <c r="DJ126" s="826"/>
      <c r="DK126" s="826"/>
      <c r="DL126" s="826" t="s">
        <v>437</v>
      </c>
      <c r="DM126" s="826"/>
      <c r="DN126" s="826"/>
      <c r="DO126" s="826"/>
      <c r="DP126" s="826"/>
      <c r="DQ126" s="826" t="s">
        <v>437</v>
      </c>
      <c r="DR126" s="826"/>
      <c r="DS126" s="826"/>
      <c r="DT126" s="826"/>
      <c r="DU126" s="826"/>
      <c r="DV126" s="803" t="s">
        <v>457</v>
      </c>
      <c r="DW126" s="803"/>
      <c r="DX126" s="803"/>
      <c r="DY126" s="803"/>
      <c r="DZ126" s="804"/>
    </row>
    <row r="127" spans="1:130" s="215" customFormat="1" ht="26.25" customHeight="1" x14ac:dyDescent="0.15">
      <c r="A127" s="831"/>
      <c r="B127" s="832"/>
      <c r="C127" s="847" t="s">
        <v>483</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437</v>
      </c>
      <c r="AB127" s="789"/>
      <c r="AC127" s="789"/>
      <c r="AD127" s="789"/>
      <c r="AE127" s="790"/>
      <c r="AF127" s="791" t="s">
        <v>437</v>
      </c>
      <c r="AG127" s="789"/>
      <c r="AH127" s="789"/>
      <c r="AI127" s="789"/>
      <c r="AJ127" s="790"/>
      <c r="AK127" s="791" t="s">
        <v>437</v>
      </c>
      <c r="AL127" s="789"/>
      <c r="AM127" s="789"/>
      <c r="AN127" s="789"/>
      <c r="AO127" s="790"/>
      <c r="AP127" s="833" t="s">
        <v>437</v>
      </c>
      <c r="AQ127" s="834"/>
      <c r="AR127" s="834"/>
      <c r="AS127" s="834"/>
      <c r="AT127" s="835"/>
      <c r="AU127" s="217"/>
      <c r="AV127" s="217"/>
      <c r="AW127" s="217"/>
      <c r="AX127" s="850" t="s">
        <v>484</v>
      </c>
      <c r="AY127" s="821"/>
      <c r="AZ127" s="821"/>
      <c r="BA127" s="821"/>
      <c r="BB127" s="821"/>
      <c r="BC127" s="821"/>
      <c r="BD127" s="821"/>
      <c r="BE127" s="822"/>
      <c r="BF127" s="820" t="s">
        <v>485</v>
      </c>
      <c r="BG127" s="821"/>
      <c r="BH127" s="821"/>
      <c r="BI127" s="821"/>
      <c r="BJ127" s="821"/>
      <c r="BK127" s="821"/>
      <c r="BL127" s="822"/>
      <c r="BM127" s="820" t="s">
        <v>486</v>
      </c>
      <c r="BN127" s="821"/>
      <c r="BO127" s="821"/>
      <c r="BP127" s="821"/>
      <c r="BQ127" s="821"/>
      <c r="BR127" s="821"/>
      <c r="BS127" s="822"/>
      <c r="BT127" s="820" t="s">
        <v>487</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488</v>
      </c>
      <c r="CQ127" s="761"/>
      <c r="CR127" s="761"/>
      <c r="CS127" s="761"/>
      <c r="CT127" s="761"/>
      <c r="CU127" s="761"/>
      <c r="CV127" s="761"/>
      <c r="CW127" s="761"/>
      <c r="CX127" s="761"/>
      <c r="CY127" s="761"/>
      <c r="CZ127" s="761"/>
      <c r="DA127" s="761"/>
      <c r="DB127" s="761"/>
      <c r="DC127" s="761"/>
      <c r="DD127" s="761"/>
      <c r="DE127" s="761"/>
      <c r="DF127" s="762"/>
      <c r="DG127" s="825" t="s">
        <v>437</v>
      </c>
      <c r="DH127" s="826"/>
      <c r="DI127" s="826"/>
      <c r="DJ127" s="826"/>
      <c r="DK127" s="826"/>
      <c r="DL127" s="826" t="s">
        <v>439</v>
      </c>
      <c r="DM127" s="826"/>
      <c r="DN127" s="826"/>
      <c r="DO127" s="826"/>
      <c r="DP127" s="826"/>
      <c r="DQ127" s="826" t="s">
        <v>437</v>
      </c>
      <c r="DR127" s="826"/>
      <c r="DS127" s="826"/>
      <c r="DT127" s="826"/>
      <c r="DU127" s="826"/>
      <c r="DV127" s="803" t="s">
        <v>437</v>
      </c>
      <c r="DW127" s="803"/>
      <c r="DX127" s="803"/>
      <c r="DY127" s="803"/>
      <c r="DZ127" s="804"/>
    </row>
    <row r="128" spans="1:130" s="215" customFormat="1" ht="26.25" customHeight="1" thickBot="1" x14ac:dyDescent="0.2">
      <c r="A128" s="805" t="s">
        <v>489</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490</v>
      </c>
      <c r="X128" s="807"/>
      <c r="Y128" s="807"/>
      <c r="Z128" s="808"/>
      <c r="AA128" s="809">
        <v>3362</v>
      </c>
      <c r="AB128" s="810"/>
      <c r="AC128" s="810"/>
      <c r="AD128" s="810"/>
      <c r="AE128" s="811"/>
      <c r="AF128" s="812">
        <v>3362</v>
      </c>
      <c r="AG128" s="810"/>
      <c r="AH128" s="810"/>
      <c r="AI128" s="810"/>
      <c r="AJ128" s="811"/>
      <c r="AK128" s="812">
        <v>1450</v>
      </c>
      <c r="AL128" s="810"/>
      <c r="AM128" s="810"/>
      <c r="AN128" s="810"/>
      <c r="AO128" s="811"/>
      <c r="AP128" s="813"/>
      <c r="AQ128" s="814"/>
      <c r="AR128" s="814"/>
      <c r="AS128" s="814"/>
      <c r="AT128" s="815"/>
      <c r="AU128" s="217"/>
      <c r="AV128" s="217"/>
      <c r="AW128" s="217"/>
      <c r="AX128" s="816" t="s">
        <v>491</v>
      </c>
      <c r="AY128" s="817"/>
      <c r="AZ128" s="817"/>
      <c r="BA128" s="817"/>
      <c r="BB128" s="817"/>
      <c r="BC128" s="817"/>
      <c r="BD128" s="817"/>
      <c r="BE128" s="818"/>
      <c r="BF128" s="795" t="s">
        <v>492</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493</v>
      </c>
      <c r="CQ128" s="739"/>
      <c r="CR128" s="739"/>
      <c r="CS128" s="739"/>
      <c r="CT128" s="739"/>
      <c r="CU128" s="739"/>
      <c r="CV128" s="739"/>
      <c r="CW128" s="739"/>
      <c r="CX128" s="739"/>
      <c r="CY128" s="739"/>
      <c r="CZ128" s="739"/>
      <c r="DA128" s="739"/>
      <c r="DB128" s="739"/>
      <c r="DC128" s="739"/>
      <c r="DD128" s="739"/>
      <c r="DE128" s="739"/>
      <c r="DF128" s="740"/>
      <c r="DG128" s="799" t="s">
        <v>441</v>
      </c>
      <c r="DH128" s="800"/>
      <c r="DI128" s="800"/>
      <c r="DJ128" s="800"/>
      <c r="DK128" s="800"/>
      <c r="DL128" s="800" t="s">
        <v>138</v>
      </c>
      <c r="DM128" s="800"/>
      <c r="DN128" s="800"/>
      <c r="DO128" s="800"/>
      <c r="DP128" s="800"/>
      <c r="DQ128" s="800" t="s">
        <v>439</v>
      </c>
      <c r="DR128" s="800"/>
      <c r="DS128" s="800"/>
      <c r="DT128" s="800"/>
      <c r="DU128" s="800"/>
      <c r="DV128" s="801" t="s">
        <v>457</v>
      </c>
      <c r="DW128" s="801"/>
      <c r="DX128" s="801"/>
      <c r="DY128" s="801"/>
      <c r="DZ128" s="802"/>
    </row>
    <row r="129" spans="1:131" s="215"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494</v>
      </c>
      <c r="X129" s="786"/>
      <c r="Y129" s="786"/>
      <c r="Z129" s="787"/>
      <c r="AA129" s="788">
        <v>2345915</v>
      </c>
      <c r="AB129" s="789"/>
      <c r="AC129" s="789"/>
      <c r="AD129" s="789"/>
      <c r="AE129" s="790"/>
      <c r="AF129" s="791">
        <v>2500198</v>
      </c>
      <c r="AG129" s="789"/>
      <c r="AH129" s="789"/>
      <c r="AI129" s="789"/>
      <c r="AJ129" s="790"/>
      <c r="AK129" s="791">
        <v>2701461</v>
      </c>
      <c r="AL129" s="789"/>
      <c r="AM129" s="789"/>
      <c r="AN129" s="789"/>
      <c r="AO129" s="790"/>
      <c r="AP129" s="792"/>
      <c r="AQ129" s="793"/>
      <c r="AR129" s="793"/>
      <c r="AS129" s="793"/>
      <c r="AT129" s="794"/>
      <c r="AU129" s="218"/>
      <c r="AV129" s="218"/>
      <c r="AW129" s="218"/>
      <c r="AX129" s="760" t="s">
        <v>495</v>
      </c>
      <c r="AY129" s="761"/>
      <c r="AZ129" s="761"/>
      <c r="BA129" s="761"/>
      <c r="BB129" s="761"/>
      <c r="BC129" s="761"/>
      <c r="BD129" s="761"/>
      <c r="BE129" s="762"/>
      <c r="BF129" s="779" t="s">
        <v>439</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83" t="s">
        <v>496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497</v>
      </c>
      <c r="X130" s="786"/>
      <c r="Y130" s="786"/>
      <c r="Z130" s="787"/>
      <c r="AA130" s="788">
        <v>372189</v>
      </c>
      <c r="AB130" s="789"/>
      <c r="AC130" s="789"/>
      <c r="AD130" s="789"/>
      <c r="AE130" s="790"/>
      <c r="AF130" s="791">
        <v>370565</v>
      </c>
      <c r="AG130" s="789"/>
      <c r="AH130" s="789"/>
      <c r="AI130" s="789"/>
      <c r="AJ130" s="790"/>
      <c r="AK130" s="791">
        <v>370445</v>
      </c>
      <c r="AL130" s="789"/>
      <c r="AM130" s="789"/>
      <c r="AN130" s="789"/>
      <c r="AO130" s="790"/>
      <c r="AP130" s="792"/>
      <c r="AQ130" s="793"/>
      <c r="AR130" s="793"/>
      <c r="AS130" s="793"/>
      <c r="AT130" s="794"/>
      <c r="AU130" s="218"/>
      <c r="AV130" s="218"/>
      <c r="AW130" s="218"/>
      <c r="AX130" s="760" t="s">
        <v>498</v>
      </c>
      <c r="AY130" s="761"/>
      <c r="AZ130" s="761"/>
      <c r="BA130" s="761"/>
      <c r="BB130" s="761"/>
      <c r="BC130" s="761"/>
      <c r="BD130" s="761"/>
      <c r="BE130" s="762"/>
      <c r="BF130" s="763">
        <v>6.3</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499</v>
      </c>
      <c r="X131" s="770"/>
      <c r="Y131" s="770"/>
      <c r="Z131" s="771"/>
      <c r="AA131" s="772">
        <v>1973726</v>
      </c>
      <c r="AB131" s="773"/>
      <c r="AC131" s="773"/>
      <c r="AD131" s="773"/>
      <c r="AE131" s="774"/>
      <c r="AF131" s="775">
        <v>2129633</v>
      </c>
      <c r="AG131" s="773"/>
      <c r="AH131" s="773"/>
      <c r="AI131" s="773"/>
      <c r="AJ131" s="774"/>
      <c r="AK131" s="775">
        <v>2331016</v>
      </c>
      <c r="AL131" s="773"/>
      <c r="AM131" s="773"/>
      <c r="AN131" s="773"/>
      <c r="AO131" s="774"/>
      <c r="AP131" s="776"/>
      <c r="AQ131" s="777"/>
      <c r="AR131" s="777"/>
      <c r="AS131" s="777"/>
      <c r="AT131" s="778"/>
      <c r="AU131" s="218"/>
      <c r="AV131" s="218"/>
      <c r="AW131" s="218"/>
      <c r="AX131" s="738" t="s">
        <v>500</v>
      </c>
      <c r="AY131" s="739"/>
      <c r="AZ131" s="739"/>
      <c r="BA131" s="739"/>
      <c r="BB131" s="739"/>
      <c r="BC131" s="739"/>
      <c r="BD131" s="739"/>
      <c r="BE131" s="740"/>
      <c r="BF131" s="741" t="s">
        <v>439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47" t="s">
        <v>501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502</v>
      </c>
      <c r="W132" s="751"/>
      <c r="X132" s="751"/>
      <c r="Y132" s="751"/>
      <c r="Z132" s="752"/>
      <c r="AA132" s="753">
        <v>6.4264745970000003</v>
      </c>
      <c r="AB132" s="754"/>
      <c r="AC132" s="754"/>
      <c r="AD132" s="754"/>
      <c r="AE132" s="755"/>
      <c r="AF132" s="756">
        <v>6.1253746539999998</v>
      </c>
      <c r="AG132" s="754"/>
      <c r="AH132" s="754"/>
      <c r="AI132" s="754"/>
      <c r="AJ132" s="755"/>
      <c r="AK132" s="756">
        <v>6.4631902999999999</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503</v>
      </c>
      <c r="W133" s="730"/>
      <c r="X133" s="730"/>
      <c r="Y133" s="730"/>
      <c r="Z133" s="731"/>
      <c r="AA133" s="732">
        <v>6.4</v>
      </c>
      <c r="AB133" s="733"/>
      <c r="AC133" s="733"/>
      <c r="AD133" s="733"/>
      <c r="AE133" s="734"/>
      <c r="AF133" s="732">
        <v>6.2</v>
      </c>
      <c r="AG133" s="733"/>
      <c r="AH133" s="733"/>
      <c r="AI133" s="733"/>
      <c r="AJ133" s="734"/>
      <c r="AK133" s="732">
        <v>6.3</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5tfkS50dHF0uiYBaxE/XTmWwtWqyIGCKWmN6sG1O0yq4z8g0XR7MqrbFTh6eEUAkF/xGRr919Uwflv1i52r0qg==" saltValue="oXS5CvBchjqi6O+O1jlY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504</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Jg0QpLXRORWPqL4NOVjKoShrppouTqumth3KjhroSmTsGcdu7SAoV1Vi0+SOtITjKlk/P8n4bsWPbu7tUe9Tlw==" saltValue="YLyNVy+SmKWjcAyMrkgl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4"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uTz5UfiyEiSejGXWLpnWr2TahMj0AlpxdyYJDcwL99rFkgGNW2EDQ+ei1rajyJyR+dMOxV2zMgCjlfg2MwYVQ==" saltValue="DPX12pgdIyOOEJnRD4tL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topLeftCell="W46"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506</v>
      </c>
      <c r="AL6" s="251"/>
      <c r="AM6" s="251"/>
      <c r="AN6" s="251"/>
    </row>
    <row r="7" spans="1:46" ht="13.5" customHeight="1" x14ac:dyDescent="0.15">
      <c r="A7" s="250"/>
      <c r="AK7" s="253"/>
      <c r="AL7" s="254"/>
      <c r="AM7" s="254"/>
      <c r="AN7" s="255"/>
      <c r="AO7" s="1127" t="s">
        <v>507</v>
      </c>
      <c r="AP7" s="256"/>
      <c r="AQ7" s="257" t="s">
        <v>508</v>
      </c>
      <c r="AR7" s="258"/>
    </row>
    <row r="8" spans="1:46" x14ac:dyDescent="0.15">
      <c r="A8" s="250"/>
      <c r="AK8" s="259"/>
      <c r="AL8" s="260"/>
      <c r="AM8" s="260"/>
      <c r="AN8" s="261"/>
      <c r="AO8" s="1128"/>
      <c r="AP8" s="262" t="s">
        <v>509</v>
      </c>
      <c r="AQ8" s="263" t="s">
        <v>510</v>
      </c>
      <c r="AR8" s="264" t="s">
        <v>511</v>
      </c>
    </row>
    <row r="9" spans="1:46" x14ac:dyDescent="0.15">
      <c r="A9" s="250"/>
      <c r="AK9" s="1139" t="s">
        <v>512</v>
      </c>
      <c r="AL9" s="1140"/>
      <c r="AM9" s="1140"/>
      <c r="AN9" s="1141"/>
      <c r="AO9" s="265">
        <v>776443</v>
      </c>
      <c r="AP9" s="265">
        <v>175905</v>
      </c>
      <c r="AQ9" s="266">
        <v>231388</v>
      </c>
      <c r="AR9" s="267">
        <v>-24</v>
      </c>
    </row>
    <row r="10" spans="1:46" ht="13.5" customHeight="1" x14ac:dyDescent="0.15">
      <c r="A10" s="250"/>
      <c r="AK10" s="1139" t="s">
        <v>513</v>
      </c>
      <c r="AL10" s="1140"/>
      <c r="AM10" s="1140"/>
      <c r="AN10" s="1141"/>
      <c r="AO10" s="268">
        <v>128433</v>
      </c>
      <c r="AP10" s="268">
        <v>29097</v>
      </c>
      <c r="AQ10" s="269">
        <v>33497</v>
      </c>
      <c r="AR10" s="270">
        <v>-13.1</v>
      </c>
    </row>
    <row r="11" spans="1:46" ht="13.5" customHeight="1" x14ac:dyDescent="0.15">
      <c r="A11" s="250"/>
      <c r="AK11" s="1139" t="s">
        <v>514</v>
      </c>
      <c r="AL11" s="1140"/>
      <c r="AM11" s="1140"/>
      <c r="AN11" s="1141"/>
      <c r="AO11" s="268" t="s">
        <v>515</v>
      </c>
      <c r="AP11" s="268" t="s">
        <v>515</v>
      </c>
      <c r="AQ11" s="269">
        <v>3588</v>
      </c>
      <c r="AR11" s="270" t="s">
        <v>515</v>
      </c>
    </row>
    <row r="12" spans="1:46" ht="13.5" customHeight="1" x14ac:dyDescent="0.15">
      <c r="A12" s="250"/>
      <c r="AK12" s="1139" t="s">
        <v>516</v>
      </c>
      <c r="AL12" s="1140"/>
      <c r="AM12" s="1140"/>
      <c r="AN12" s="1141"/>
      <c r="AO12" s="268" t="s">
        <v>515</v>
      </c>
      <c r="AP12" s="268" t="s">
        <v>515</v>
      </c>
      <c r="AQ12" s="269" t="s">
        <v>515</v>
      </c>
      <c r="AR12" s="270" t="s">
        <v>515</v>
      </c>
    </row>
    <row r="13" spans="1:46" ht="13.5" customHeight="1" x14ac:dyDescent="0.15">
      <c r="A13" s="250"/>
      <c r="AK13" s="1139" t="s">
        <v>517</v>
      </c>
      <c r="AL13" s="1140"/>
      <c r="AM13" s="1140"/>
      <c r="AN13" s="1141"/>
      <c r="AO13" s="268">
        <v>484</v>
      </c>
      <c r="AP13" s="268">
        <v>110</v>
      </c>
      <c r="AQ13" s="269">
        <v>10932</v>
      </c>
      <c r="AR13" s="270">
        <v>-99</v>
      </c>
    </row>
    <row r="14" spans="1:46" ht="13.5" customHeight="1" x14ac:dyDescent="0.15">
      <c r="A14" s="250"/>
      <c r="AK14" s="1139" t="s">
        <v>518</v>
      </c>
      <c r="AL14" s="1140"/>
      <c r="AM14" s="1140"/>
      <c r="AN14" s="1141"/>
      <c r="AO14" s="268">
        <v>18579</v>
      </c>
      <c r="AP14" s="268">
        <v>4209</v>
      </c>
      <c r="AQ14" s="269">
        <v>4261</v>
      </c>
      <c r="AR14" s="270">
        <v>-1.2</v>
      </c>
    </row>
    <row r="15" spans="1:46" ht="13.5" customHeight="1" x14ac:dyDescent="0.15">
      <c r="A15" s="250"/>
      <c r="AK15" s="1142" t="s">
        <v>519</v>
      </c>
      <c r="AL15" s="1143"/>
      <c r="AM15" s="1143"/>
      <c r="AN15" s="1144"/>
      <c r="AO15" s="268">
        <v>-44288</v>
      </c>
      <c r="AP15" s="268">
        <v>-10034</v>
      </c>
      <c r="AQ15" s="269">
        <v>-17972</v>
      </c>
      <c r="AR15" s="270">
        <v>-44.2</v>
      </c>
    </row>
    <row r="16" spans="1:46" x14ac:dyDescent="0.15">
      <c r="A16" s="250"/>
      <c r="AK16" s="1142" t="s">
        <v>190</v>
      </c>
      <c r="AL16" s="1143"/>
      <c r="AM16" s="1143"/>
      <c r="AN16" s="1144"/>
      <c r="AO16" s="268">
        <v>879651</v>
      </c>
      <c r="AP16" s="268">
        <v>199287</v>
      </c>
      <c r="AQ16" s="269">
        <v>265695</v>
      </c>
      <c r="AR16" s="270">
        <v>-25</v>
      </c>
    </row>
    <row r="17" spans="1:46" x14ac:dyDescent="0.15">
      <c r="A17" s="250"/>
    </row>
    <row r="18" spans="1:46" x14ac:dyDescent="0.15">
      <c r="A18" s="250"/>
      <c r="AQ18" s="271"/>
      <c r="AR18" s="271"/>
    </row>
    <row r="19" spans="1:46" x14ac:dyDescent="0.15">
      <c r="A19" s="250"/>
      <c r="AK19" s="246" t="s">
        <v>520</v>
      </c>
    </row>
    <row r="20" spans="1:46" x14ac:dyDescent="0.15">
      <c r="A20" s="250"/>
      <c r="AK20" s="272"/>
      <c r="AL20" s="273"/>
      <c r="AM20" s="273"/>
      <c r="AN20" s="274"/>
      <c r="AO20" s="275" t="s">
        <v>521</v>
      </c>
      <c r="AP20" s="276" t="s">
        <v>522</v>
      </c>
      <c r="AQ20" s="277" t="s">
        <v>523</v>
      </c>
      <c r="AR20" s="278"/>
    </row>
    <row r="21" spans="1:46" s="251" customFormat="1" x14ac:dyDescent="0.15">
      <c r="A21" s="279"/>
      <c r="AK21" s="1145" t="s">
        <v>524</v>
      </c>
      <c r="AL21" s="1146"/>
      <c r="AM21" s="1146"/>
      <c r="AN21" s="1147"/>
      <c r="AO21" s="280">
        <v>13.82</v>
      </c>
      <c r="AP21" s="281">
        <v>23.14</v>
      </c>
      <c r="AQ21" s="282">
        <v>-9.32</v>
      </c>
      <c r="AS21" s="283"/>
      <c r="AT21" s="279"/>
    </row>
    <row r="22" spans="1:46" s="251" customFormat="1" x14ac:dyDescent="0.15">
      <c r="A22" s="279"/>
      <c r="AK22" s="1145" t="s">
        <v>525</v>
      </c>
      <c r="AL22" s="1146"/>
      <c r="AM22" s="1146"/>
      <c r="AN22" s="1147"/>
      <c r="AO22" s="284">
        <v>95.2</v>
      </c>
      <c r="AP22" s="285">
        <v>95.7</v>
      </c>
      <c r="AQ22" s="286">
        <v>-0.5</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38" t="s">
        <v>526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1"/>
      <c r="AS27" s="246"/>
      <c r="AT27" s="246"/>
    </row>
    <row r="28" spans="1:46" ht="17.25" x14ac:dyDescent="0.15">
      <c r="A28" s="247" t="s">
        <v>527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528</v>
      </c>
      <c r="AL29" s="251"/>
      <c r="AM29" s="251"/>
      <c r="AN29" s="251"/>
      <c r="AS29" s="293"/>
    </row>
    <row r="30" spans="1:46" ht="13.5" customHeight="1" x14ac:dyDescent="0.15">
      <c r="A30" s="250"/>
      <c r="AK30" s="253"/>
      <c r="AL30" s="254"/>
      <c r="AM30" s="254"/>
      <c r="AN30" s="255"/>
      <c r="AO30" s="1127" t="s">
        <v>507</v>
      </c>
      <c r="AP30" s="256"/>
      <c r="AQ30" s="257" t="s">
        <v>508</v>
      </c>
      <c r="AR30" s="258"/>
    </row>
    <row r="31" spans="1:46" x14ac:dyDescent="0.15">
      <c r="A31" s="250"/>
      <c r="AK31" s="259"/>
      <c r="AL31" s="260"/>
      <c r="AM31" s="260"/>
      <c r="AN31" s="261"/>
      <c r="AO31" s="1128"/>
      <c r="AP31" s="262" t="s">
        <v>509</v>
      </c>
      <c r="AQ31" s="263" t="s">
        <v>510</v>
      </c>
      <c r="AR31" s="264" t="s">
        <v>511</v>
      </c>
    </row>
    <row r="32" spans="1:46" ht="27" customHeight="1" x14ac:dyDescent="0.15">
      <c r="A32" s="250"/>
      <c r="AK32" s="1129" t="s">
        <v>529</v>
      </c>
      <c r="AL32" s="1130"/>
      <c r="AM32" s="1130"/>
      <c r="AN32" s="1131"/>
      <c r="AO32" s="294">
        <v>485035</v>
      </c>
      <c r="AP32" s="294">
        <v>109886</v>
      </c>
      <c r="AQ32" s="295">
        <v>153945</v>
      </c>
      <c r="AR32" s="296">
        <v>-28.6</v>
      </c>
    </row>
    <row r="33" spans="1:46" ht="13.5" customHeight="1" x14ac:dyDescent="0.15">
      <c r="A33" s="250"/>
      <c r="AK33" s="1129" t="s">
        <v>530</v>
      </c>
      <c r="AL33" s="1130"/>
      <c r="AM33" s="1130"/>
      <c r="AN33" s="1131"/>
      <c r="AO33" s="294" t="s">
        <v>515</v>
      </c>
      <c r="AP33" s="294" t="s">
        <v>515</v>
      </c>
      <c r="AQ33" s="295" t="s">
        <v>515</v>
      </c>
      <c r="AR33" s="296" t="s">
        <v>515</v>
      </c>
    </row>
    <row r="34" spans="1:46" ht="27" customHeight="1" x14ac:dyDescent="0.15">
      <c r="A34" s="250"/>
      <c r="AK34" s="1129" t="s">
        <v>531</v>
      </c>
      <c r="AL34" s="1130"/>
      <c r="AM34" s="1130"/>
      <c r="AN34" s="1131"/>
      <c r="AO34" s="294" t="s">
        <v>515</v>
      </c>
      <c r="AP34" s="294" t="s">
        <v>515</v>
      </c>
      <c r="AQ34" s="295">
        <v>4</v>
      </c>
      <c r="AR34" s="296" t="s">
        <v>515</v>
      </c>
    </row>
    <row r="35" spans="1:46" ht="27" customHeight="1" x14ac:dyDescent="0.15">
      <c r="A35" s="250"/>
      <c r="AK35" s="1129" t="s">
        <v>532</v>
      </c>
      <c r="AL35" s="1130"/>
      <c r="AM35" s="1130"/>
      <c r="AN35" s="1131"/>
      <c r="AO35" s="294">
        <v>5757</v>
      </c>
      <c r="AP35" s="294">
        <v>1304</v>
      </c>
      <c r="AQ35" s="295">
        <v>31105</v>
      </c>
      <c r="AR35" s="296">
        <v>-95.8</v>
      </c>
    </row>
    <row r="36" spans="1:46" ht="27" customHeight="1" x14ac:dyDescent="0.15">
      <c r="A36" s="250"/>
      <c r="AK36" s="1129" t="s">
        <v>533</v>
      </c>
      <c r="AL36" s="1130"/>
      <c r="AM36" s="1130"/>
      <c r="AN36" s="1131"/>
      <c r="AO36" s="294">
        <v>31761</v>
      </c>
      <c r="AP36" s="294">
        <v>7196</v>
      </c>
      <c r="AQ36" s="295">
        <v>3257</v>
      </c>
      <c r="AR36" s="296">
        <v>120.9</v>
      </c>
    </row>
    <row r="37" spans="1:46" ht="13.5" customHeight="1" x14ac:dyDescent="0.15">
      <c r="A37" s="250"/>
      <c r="AK37" s="1129" t="s">
        <v>534</v>
      </c>
      <c r="AL37" s="1130"/>
      <c r="AM37" s="1130"/>
      <c r="AN37" s="1131"/>
      <c r="AO37" s="294" t="s">
        <v>515</v>
      </c>
      <c r="AP37" s="294" t="s">
        <v>515</v>
      </c>
      <c r="AQ37" s="295">
        <v>1590</v>
      </c>
      <c r="AR37" s="296" t="s">
        <v>515</v>
      </c>
    </row>
    <row r="38" spans="1:46" ht="27" customHeight="1" x14ac:dyDescent="0.15">
      <c r="A38" s="250"/>
      <c r="AK38" s="1132" t="s">
        <v>535</v>
      </c>
      <c r="AL38" s="1133"/>
      <c r="AM38" s="1133"/>
      <c r="AN38" s="1134"/>
      <c r="AO38" s="297" t="s">
        <v>515</v>
      </c>
      <c r="AP38" s="297" t="s">
        <v>515</v>
      </c>
      <c r="AQ38" s="298">
        <v>20</v>
      </c>
      <c r="AR38" s="286" t="s">
        <v>515</v>
      </c>
      <c r="AS38" s="293"/>
    </row>
    <row r="39" spans="1:46" x14ac:dyDescent="0.15">
      <c r="A39" s="250"/>
      <c r="AK39" s="1132" t="s">
        <v>536</v>
      </c>
      <c r="AL39" s="1133"/>
      <c r="AM39" s="1133"/>
      <c r="AN39" s="1134"/>
      <c r="AO39" s="294">
        <v>-1450</v>
      </c>
      <c r="AP39" s="294">
        <v>-329</v>
      </c>
      <c r="AQ39" s="295">
        <v>-7358</v>
      </c>
      <c r="AR39" s="296">
        <v>-95.5</v>
      </c>
      <c r="AS39" s="293"/>
    </row>
    <row r="40" spans="1:46" ht="27" customHeight="1" x14ac:dyDescent="0.15">
      <c r="A40" s="250"/>
      <c r="AK40" s="1129" t="s">
        <v>537</v>
      </c>
      <c r="AL40" s="1130"/>
      <c r="AM40" s="1130"/>
      <c r="AN40" s="1131"/>
      <c r="AO40" s="294">
        <v>-370445</v>
      </c>
      <c r="AP40" s="294">
        <v>-83925</v>
      </c>
      <c r="AQ40" s="295">
        <v>-130450</v>
      </c>
      <c r="AR40" s="296">
        <v>-35.700000000000003</v>
      </c>
      <c r="AS40" s="293"/>
    </row>
    <row r="41" spans="1:46" x14ac:dyDescent="0.15">
      <c r="A41" s="250"/>
      <c r="AK41" s="1135" t="s">
        <v>302</v>
      </c>
      <c r="AL41" s="1136"/>
      <c r="AM41" s="1136"/>
      <c r="AN41" s="1137"/>
      <c r="AO41" s="294">
        <v>150658</v>
      </c>
      <c r="AP41" s="294">
        <v>34132</v>
      </c>
      <c r="AQ41" s="295">
        <v>52112</v>
      </c>
      <c r="AR41" s="296">
        <v>-34.5</v>
      </c>
      <c r="AS41" s="293"/>
    </row>
    <row r="42" spans="1:46" x14ac:dyDescent="0.15">
      <c r="A42" s="250"/>
      <c r="AK42" s="299" t="s">
        <v>538</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539</v>
      </c>
    </row>
    <row r="48" spans="1:46" x14ac:dyDescent="0.15">
      <c r="A48" s="250"/>
      <c r="AK48" s="304" t="s">
        <v>540</v>
      </c>
      <c r="AL48" s="304"/>
      <c r="AM48" s="304"/>
      <c r="AN48" s="304"/>
      <c r="AO48" s="304"/>
      <c r="AP48" s="304"/>
      <c r="AQ48" s="305"/>
      <c r="AR48" s="304"/>
    </row>
    <row r="49" spans="1:44" ht="13.5" customHeight="1" x14ac:dyDescent="0.15">
      <c r="A49" s="250"/>
      <c r="AK49" s="306"/>
      <c r="AL49" s="307"/>
      <c r="AM49" s="1122" t="s">
        <v>507</v>
      </c>
      <c r="AN49" s="1124" t="s">
        <v>541</v>
      </c>
      <c r="AO49" s="1125"/>
      <c r="AP49" s="1125"/>
      <c r="AQ49" s="1125"/>
      <c r="AR49" s="1126"/>
    </row>
    <row r="50" spans="1:44" x14ac:dyDescent="0.15">
      <c r="A50" s="250"/>
      <c r="AK50" s="308"/>
      <c r="AL50" s="309"/>
      <c r="AM50" s="1123"/>
      <c r="AN50" s="310" t="s">
        <v>542</v>
      </c>
      <c r="AO50" s="311" t="s">
        <v>543</v>
      </c>
      <c r="AP50" s="312" t="s">
        <v>544</v>
      </c>
      <c r="AQ50" s="313" t="s">
        <v>545</v>
      </c>
      <c r="AR50" s="314" t="s">
        <v>546</v>
      </c>
    </row>
    <row r="51" spans="1:44" x14ac:dyDescent="0.15">
      <c r="A51" s="250"/>
      <c r="AK51" s="306" t="s">
        <v>547</v>
      </c>
      <c r="AL51" s="307"/>
      <c r="AM51" s="315">
        <v>478571</v>
      </c>
      <c r="AN51" s="316">
        <v>101478</v>
      </c>
      <c r="AO51" s="317">
        <v>-47.7</v>
      </c>
      <c r="AP51" s="318">
        <v>291173</v>
      </c>
      <c r="AQ51" s="319">
        <v>-0.3</v>
      </c>
      <c r="AR51" s="320">
        <v>-47.4</v>
      </c>
    </row>
    <row r="52" spans="1:44" x14ac:dyDescent="0.15">
      <c r="A52" s="250"/>
      <c r="AK52" s="321"/>
      <c r="AL52" s="322" t="s">
        <v>548</v>
      </c>
      <c r="AM52" s="323">
        <v>254721</v>
      </c>
      <c r="AN52" s="324">
        <v>54012</v>
      </c>
      <c r="AO52" s="325">
        <v>-50.6</v>
      </c>
      <c r="AP52" s="326">
        <v>119071</v>
      </c>
      <c r="AQ52" s="327">
        <v>-6.7</v>
      </c>
      <c r="AR52" s="328">
        <v>-43.9</v>
      </c>
    </row>
    <row r="53" spans="1:44" x14ac:dyDescent="0.15">
      <c r="A53" s="250"/>
      <c r="AK53" s="306" t="s">
        <v>549</v>
      </c>
      <c r="AL53" s="307"/>
      <c r="AM53" s="315">
        <v>471857</v>
      </c>
      <c r="AN53" s="316">
        <v>101475</v>
      </c>
      <c r="AO53" s="317">
        <v>0</v>
      </c>
      <c r="AP53" s="318">
        <v>271581</v>
      </c>
      <c r="AQ53" s="319">
        <v>-6.7</v>
      </c>
      <c r="AR53" s="320">
        <v>6.7</v>
      </c>
    </row>
    <row r="54" spans="1:44" x14ac:dyDescent="0.15">
      <c r="A54" s="250"/>
      <c r="AK54" s="321"/>
      <c r="AL54" s="322" t="s">
        <v>548</v>
      </c>
      <c r="AM54" s="323">
        <v>321980</v>
      </c>
      <c r="AN54" s="324">
        <v>69243</v>
      </c>
      <c r="AO54" s="325">
        <v>28.2</v>
      </c>
      <c r="AP54" s="326">
        <v>117844</v>
      </c>
      <c r="AQ54" s="327">
        <v>-1</v>
      </c>
      <c r="AR54" s="328">
        <v>29.2</v>
      </c>
    </row>
    <row r="55" spans="1:44" x14ac:dyDescent="0.15">
      <c r="A55" s="250"/>
      <c r="AK55" s="306" t="s">
        <v>550</v>
      </c>
      <c r="AL55" s="307"/>
      <c r="AM55" s="315">
        <v>612471</v>
      </c>
      <c r="AN55" s="316">
        <v>133815</v>
      </c>
      <c r="AO55" s="317">
        <v>31.9</v>
      </c>
      <c r="AP55" s="318">
        <v>268375</v>
      </c>
      <c r="AQ55" s="319">
        <v>-1.2</v>
      </c>
      <c r="AR55" s="320">
        <v>33.1</v>
      </c>
    </row>
    <row r="56" spans="1:44" x14ac:dyDescent="0.15">
      <c r="A56" s="250"/>
      <c r="AK56" s="321"/>
      <c r="AL56" s="322" t="s">
        <v>548</v>
      </c>
      <c r="AM56" s="323">
        <v>361043</v>
      </c>
      <c r="AN56" s="324">
        <v>78882</v>
      </c>
      <c r="AO56" s="325">
        <v>13.9</v>
      </c>
      <c r="AP56" s="326">
        <v>119602</v>
      </c>
      <c r="AQ56" s="327">
        <v>1.5</v>
      </c>
      <c r="AR56" s="328">
        <v>12.4</v>
      </c>
    </row>
    <row r="57" spans="1:44" x14ac:dyDescent="0.15">
      <c r="A57" s="250"/>
      <c r="AK57" s="306" t="s">
        <v>551</v>
      </c>
      <c r="AL57" s="307"/>
      <c r="AM57" s="315">
        <v>566815</v>
      </c>
      <c r="AN57" s="316">
        <v>125875</v>
      </c>
      <c r="AO57" s="317">
        <v>-5.9</v>
      </c>
      <c r="AP57" s="318">
        <v>301035</v>
      </c>
      <c r="AQ57" s="319">
        <v>12.2</v>
      </c>
      <c r="AR57" s="320">
        <v>-18.100000000000001</v>
      </c>
    </row>
    <row r="58" spans="1:44" x14ac:dyDescent="0.15">
      <c r="A58" s="250"/>
      <c r="AK58" s="321"/>
      <c r="AL58" s="322" t="s">
        <v>548</v>
      </c>
      <c r="AM58" s="323">
        <v>425543</v>
      </c>
      <c r="AN58" s="324">
        <v>94502</v>
      </c>
      <c r="AO58" s="325">
        <v>19.8</v>
      </c>
      <c r="AP58" s="326">
        <v>154376</v>
      </c>
      <c r="AQ58" s="327">
        <v>29.1</v>
      </c>
      <c r="AR58" s="328">
        <v>-9.3000000000000007</v>
      </c>
    </row>
    <row r="59" spans="1:44" x14ac:dyDescent="0.15">
      <c r="A59" s="250"/>
      <c r="AK59" s="306" t="s">
        <v>552</v>
      </c>
      <c r="AL59" s="307"/>
      <c r="AM59" s="315">
        <v>525321</v>
      </c>
      <c r="AN59" s="316">
        <v>119012</v>
      </c>
      <c r="AO59" s="317">
        <v>-5.5</v>
      </c>
      <c r="AP59" s="318">
        <v>277467</v>
      </c>
      <c r="AQ59" s="319">
        <v>-7.8</v>
      </c>
      <c r="AR59" s="320">
        <v>2.2999999999999998</v>
      </c>
    </row>
    <row r="60" spans="1:44" x14ac:dyDescent="0.15">
      <c r="A60" s="250"/>
      <c r="AK60" s="321"/>
      <c r="AL60" s="322" t="s">
        <v>548</v>
      </c>
      <c r="AM60" s="323">
        <v>424212</v>
      </c>
      <c r="AN60" s="324">
        <v>96106</v>
      </c>
      <c r="AO60" s="325">
        <v>1.7</v>
      </c>
      <c r="AP60" s="326">
        <v>128378</v>
      </c>
      <c r="AQ60" s="327">
        <v>-16.8</v>
      </c>
      <c r="AR60" s="328">
        <v>18.5</v>
      </c>
    </row>
    <row r="61" spans="1:44" x14ac:dyDescent="0.15">
      <c r="A61" s="250"/>
      <c r="AK61" s="306" t="s">
        <v>553</v>
      </c>
      <c r="AL61" s="329"/>
      <c r="AM61" s="315">
        <v>531007</v>
      </c>
      <c r="AN61" s="316">
        <v>116331</v>
      </c>
      <c r="AO61" s="317">
        <v>-5.4</v>
      </c>
      <c r="AP61" s="318">
        <v>281926</v>
      </c>
      <c r="AQ61" s="330">
        <v>-0.8</v>
      </c>
      <c r="AR61" s="320">
        <v>-4.5999999999999996</v>
      </c>
    </row>
    <row r="62" spans="1:44" x14ac:dyDescent="0.15">
      <c r="A62" s="250"/>
      <c r="AK62" s="321"/>
      <c r="AL62" s="322" t="s">
        <v>548</v>
      </c>
      <c r="AM62" s="323">
        <v>357500</v>
      </c>
      <c r="AN62" s="324">
        <v>78549</v>
      </c>
      <c r="AO62" s="325">
        <v>2.6</v>
      </c>
      <c r="AP62" s="326">
        <v>127854</v>
      </c>
      <c r="AQ62" s="327">
        <v>1.2</v>
      </c>
      <c r="AR62" s="328">
        <v>1.4</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sheetData>
  <sheetProtection algorithmName="SHA-512" hashValue="5NRd7EZdblF+JGCkrsmPuzv12IiR/+6h5xL1o+4kixXH3816KnjoW4pcEkJr7eRzeaGQwwL9fwcQ0J7rxaJ4wg==" saltValue="u5CI4jp88oLTHQU5zn05N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72" zoomScaleNormal="100" zoomScaleSheetLayoutView="55" workbookViewId="0">
      <selection activeCell="BK85" sqref="BK85"/>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555</v>
      </c>
    </row>
    <row r="121" spans="125:125" ht="13.5" hidden="1" customHeight="1" x14ac:dyDescent="0.15">
      <c r="DU121" s="244"/>
    </row>
  </sheetData>
  <sheetProtection algorithmName="SHA-512" hashValue="YaWAlfspVlXLsWHHgQ9PghPjtoLCuIH7fT3c+Bl7UUQvI/cfkoruH/zte9c3rUQxPg83b2tMyDc6J1vyUi4k3A==" saltValue="Ic+6xcBf/926ptnWsKV4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Normal="100" zoomScaleSheetLayoutView="55" workbookViewId="0">
      <selection activeCell="BJ85" sqref="BJ85"/>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556</v>
      </c>
    </row>
  </sheetData>
  <sheetProtection algorithmName="SHA-512" hashValue="2tm5F+AR/iyuJApKa2kSWxX8o8jUXuGYP1msdFuceOINkWwB6482PQt5USxJCyor5ONWli+hMySuoE7xOTQp6Q==" saltValue="cYLYLe5Y0V9Y70zkQAlv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8" t="s">
        <v>3</v>
      </c>
      <c r="D47" s="1148"/>
      <c r="E47" s="1149"/>
      <c r="F47" s="11">
        <v>89.9</v>
      </c>
      <c r="G47" s="12">
        <v>94.48</v>
      </c>
      <c r="H47" s="12">
        <v>91.53</v>
      </c>
      <c r="I47" s="12">
        <v>77.56</v>
      </c>
      <c r="J47" s="13">
        <v>67.37</v>
      </c>
    </row>
    <row r="48" spans="2:10" ht="57.75" customHeight="1" x14ac:dyDescent="0.15">
      <c r="B48" s="14"/>
      <c r="C48" s="1150" t="s">
        <v>4</v>
      </c>
      <c r="D48" s="1150"/>
      <c r="E48" s="1151"/>
      <c r="F48" s="15">
        <v>9.9</v>
      </c>
      <c r="G48" s="16">
        <v>8.4600000000000009</v>
      </c>
      <c r="H48" s="16">
        <v>14.29</v>
      </c>
      <c r="I48" s="16">
        <v>15.08</v>
      </c>
      <c r="J48" s="17">
        <v>19.239999999999998</v>
      </c>
    </row>
    <row r="49" spans="2:10" ht="57.75" customHeight="1" thickBot="1" x14ac:dyDescent="0.2">
      <c r="B49" s="18"/>
      <c r="C49" s="1152" t="s">
        <v>5</v>
      </c>
      <c r="D49" s="1152"/>
      <c r="E49" s="1153"/>
      <c r="F49" s="19">
        <v>2.67</v>
      </c>
      <c r="G49" s="20">
        <v>1.45</v>
      </c>
      <c r="H49" s="20">
        <v>2.95</v>
      </c>
      <c r="I49" s="20" t="s">
        <v>562</v>
      </c>
      <c r="J49" s="21">
        <v>0.87</v>
      </c>
    </row>
    <row r="50" spans="2:10" x14ac:dyDescent="0.15"/>
  </sheetData>
  <sheetProtection algorithmName="SHA-512" hashValue="TWCDd2kUYJIohh4E1huNEGm6uw8q2FTBl5kL0jkEJ/H2WGbc0yJbhoCsqq+whQdySInrLAgKfJCvvk/RApIn8Q==" saltValue="Eb49WUcCj8Jlm2qNl/Cm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2023-02-20T05:17:28Z</dcterms:created>
  <dcterms:modified xsi:type="dcterms:W3CDTF">2023-10-13T02:07:15Z</dcterms:modified>
  <cp:category/>
</cp:coreProperties>
</file>