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<sst xmlns="http://schemas.openxmlformats.org/spreadsheetml/2006/main" count="1201" uniqueCount="623">
  <si>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</si>
  <si>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</si>
  <si>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</si>
  <si>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</si>
  <si>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</si>
  <si>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</si>
  <si>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</si>
  <si>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</si>
  <si>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</si>
  <si>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</si>
  <si>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</si>
  <si>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</si>
  <si>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</si>
  <si>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</si>
  <si>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</si>
  <si>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</si>
  <si>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</si>
  <si>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</si>
  <si>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</si>
  <si>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</si>
  <si>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</si>
  <si>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</si>
  <si>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</si>
  <si>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</si>
  <si>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</si>
  <si>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</si>
  <si>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</si>
  <si>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</si>
  <si>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</si>
  <si>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</si>
  <si>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</si>
  <si>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</si>
  <si>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</si>
  <si>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</si>
  <si>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</si>
  <si>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</si>
  <si>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</si>
  <si>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</si>
  <si>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</si>
  <si>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</si>
  <si>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</si>
  <si>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</si>
  <si>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</si>
  <si>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</si>
  <si>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</si>
  <si>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</si>
  <si>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</si>
  <si>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</si>
  <si>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</si>
  <si>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</si>
  <si>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</si>
  <si>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</si>
  <si>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</si>
  <si>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</si>
  <si>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</si>
  <si>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</si>
  <si>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</si>
  <si>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</si>
  <si>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</si>
  <si>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</si>
  <si>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</si>
  <si>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</si>
  <si>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</si>
  <si>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</si>
  <si>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</si>
  <si>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</si>
  <si>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</si>
  <si>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</si>
  <si>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</si>
  <si>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</si>
  <si>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</si>
  <si>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</si>
  <si>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</si>
  <si>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</si>
  <si>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</si>
  <si>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</si>
  <si>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</si>
  <si>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</si>
  <si>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</si>
  <si>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</si>
  <si>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</si>
  <si>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</si>
  <si>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</si>
  <si>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</si>
  <si>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</si>
  <si>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</si>
  <si>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</si>
  <si>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</si>
  <si>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</si>
  <si>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</si>
  <si>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</si>
  <si>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</si>
  <si>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</si>
  <si>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</si>
  <si>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</si>
  <si>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</si>
  <si>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</si>
  <si>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</si>
  <si>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</si>
  <si>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</si>
  <si>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</si>
  <si>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</si>
  <si>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</si>
  <si>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</si>
  <si>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</si>
  <si>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</si>
  <si>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</si>
  <si>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</si>
  <si>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</si>
  <si>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</si>
  <si>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</si>
  <si>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</si>
  <si>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</si>
  <si>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</si>
  <si>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</si>
  <si>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</si>
  <si>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</si>
  <si>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</si>
  <si>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</si>
  <si>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</si>
  <si>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</si>
  <si>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</si>
  <si>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</si>
  <si>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</si>
  <si>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</si>
  <si>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</si>
  <si>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</si>
  <si>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</si>
  <si>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</si>
  <si>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</si>
  <si>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</si>
  <si>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</si>
  <si>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</si>
  <si>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</si>
  <si>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</si>
  <si>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</si>
  <si>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</si>
  <si>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</si>
  <si>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</si>
  <si>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</si>
  <si>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</si>
  <si>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</si>
  <si>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</si>
  <si>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</si>
  <si>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</si>
  <si>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</si>
  <si>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</si>
  <si>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</si>
  <si>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</si>
  <si>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</si>
  <si>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</si>
  <si>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</si>
  <si>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</si>
  <si>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</si>
  <si>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</si>
  <si>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</si>
  <si>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</si>
  <si>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</si>
  <si>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</si>
  <si>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</si>
  <si>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</si>
  <si>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</si>
  <si>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</si>
  <si>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</si>
  <si>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</si>
  <si>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</si>
  <si>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</si>
  <si>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</si>
  <si>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</si>
  <si>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</si>
  <si>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</si>
  <si>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</si>
  <si>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</si>
  <si>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</si>
  <si>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</si>
  <si>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</si>
  <si>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</si>
  <si>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</si>
  <si>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</si>
  <si>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</si>
  <si>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</si>
  <si>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</si>
  <si>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</si>
  <si>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</si>
  <si>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</si>
  <si>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</si>
  <si>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</si>
  <si>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</si>
  <si>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</si>
  <si>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</si>
  <si>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</si>
  <si>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</si>
  <si>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</si>
  <si>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</si>
  <si>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</si>
  <si>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</si>
  <si>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</si>
  <si>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</si>
  <si>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</si>
  <si>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</si>
  <si>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</si>
  <si>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</si>
  <si>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</si>
  <si>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</si>
  <si>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</si>
  <si>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</si>
  <si>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</si>
  <si>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</si>
  <si>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</si>
  <si>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</si>
  <si>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</si>
  <si>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</si>
  <si>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</si>
  <si>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</si>
  <si>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</si>
  <si>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</si>
  <si>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</si>
  <si>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</si>
  <si>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</si>
  <si>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</si>
  <si>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</si>
  <si>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</si>
  <si>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</si>
  <si>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</si>
  <si>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</si>
  <si>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</si>
  <si>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</si>
  <si>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</si>
  <si>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</si>
  <si>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</si>
  <si>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</si>
  <si>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</si>
  <si>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</si>
  <si>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</si>
  <si>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</si>
  <si>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</si>
  <si>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</si>
  <si>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</si>
  <si>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</si>
  <si>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</si>
  <si>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</si>
  <si>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</si>
  <si>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</si>
  <si>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</si>
  <si>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</si>
  <si>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</si>
  <si>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</si>
  <si>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</si>
  <si>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</si>
  <si>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</si>
  <si>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</si>
  <si>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</si>
  <si>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</si>
  <si>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</si>
  <si>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</si>
  <si>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</si>
  <si>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</si>
  <si>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</si>
  <si>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</si>
  <si>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</si>
  <si>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</si>
  <si>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</si>
  <si>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</si>
  <si>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</si>
  <si>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</si>
  <si>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</si>
  <si>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</si>
  <si>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</si>
  <si>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</si>
  <si>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</si>
  <si>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</si>
  <si>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</si>
  <si>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</si>
  <si>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</si>
  <si>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</si>
  <si>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</si>
  <si>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</si>
  <si>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</si>
  <si>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</si>
  <si>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</si>
  <si>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</si>
  <si>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</si>
  <si>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</si>
  <si>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</si>
  <si>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</si>
  <si>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</si>
  <si>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</si>
  <si>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</si>
  <si>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</si>
  <si>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</si>
  <si>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</si>
  <si>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</si>
  <si>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</si>
  <si>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</si>
  <si>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</si>
  <si>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</si>
  <si>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</si>
  <si>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</si>
  <si>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</si>
  <si>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</si>
  <si>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</si>
  <si>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</si>
  <si>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</si>
  <si>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</si>
  <si>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</si>
  <si>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</si>
  <si>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</si>
  <si>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</si>
  <si>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</si>
  <si>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</si>
  <si>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</si>
  <si>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</si>
  <si>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</si>
  <si>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</si>
  <si>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</si>
  <si>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</si>
  <si>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</si>
  <si>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</si>
  <si>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</si>
  <si>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</si>
  <si>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</si>
  <si>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</si>
  <si>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</si>
  <si>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</si>
  <si>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</si>
  <si>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</si>
  <si>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</si>
  <si>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</si>
  <si>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</si>
  <si>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</si>
  <si>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</si>
  <si>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</si>
  <si>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</si>
  <si>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</si>
  <si>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</si>
  <si>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</si>
  <si>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</si>
  <si>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</si>
  <si>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</si>
  <si>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</si>
  <si>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</si>
  <si>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</si>
  <si>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</si>
  <si>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</si>
  <si>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</si>
  <si>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</si>
  <si>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</si>
  <si>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</si>
  <si>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</si>
  <si>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</si>
  <si>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</si>
  <si>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</si>
  <si>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</si>
  <si>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</si>
  <si>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</si>
  <si>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</si>
  <si>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</si>
  <si>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</si>
  <si>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</si>
  <si>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</si>
  <si>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</si>
  <si>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</si>
  <si>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</si>
  <si>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</si>
  <si>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</si>
  <si>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</si>
  <si>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</si>
  <si>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</si>
  <si>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</si>
  <si>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</si>
  <si>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</si>
  <si>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</si>
  <si>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</si>
  <si>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</si>
  <si>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</si>
  <si>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</si>
  <si>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</si>
  <si>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</si>
  <si>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</si>
  <si>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</si>
  <si>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</si>
  <si>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</si>
  <si>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</si>
  <si>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</si>
  <si>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</si>
  <si>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</si>
  <si>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</si>
  <si>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</si>
  <si>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</si>
  <si>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</si>
  <si>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</si>
  <si>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</si>
  <si>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</si>
  <si>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</si>
  <si>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</si>
  <si>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</si>
  <si>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</si>
  <si>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</si>
  <si>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</si>
  <si>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</si>
  <si>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</si>
  <si>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</si>
  <si>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</si>
  <si>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</si>
  <si>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</si>
  <si>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</si>
  <si>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</si>
  <si>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</si>
  <si>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</si>
  <si>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</si>
  <si>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</si>
  <si>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</si>
  <si>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</si>
  <si>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</si>
  <si>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</si>
  <si>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</si>
  <si>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</si>
  <si>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</si>
  <si>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</si>
  <si>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</si>
  <si>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</si>
  <si>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</si>
  <si>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</si>
  <si>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</si>
  <si>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</si>
  <si>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</si>
  <si>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</si>
  <si>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</si>
  <si>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</si>
  <si>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</si>
  <si>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</si>
  <si>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</si>
  <si>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</si>
  <si>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</si>
  <si>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</si>
  <si>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</si>
  <si>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</si>
  <si>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</si>
  <si>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</si>
  <si>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</si>
  <si>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</si>
  <si>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</si>
  <si>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</si>
  <si>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</si>
  <si>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</si>
  <si>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</si>
  <si>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</si>
  <si>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</si>
  <si>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</si>
  <si>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</si>
  <si>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</si>
  <si>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</si>
  <si>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</si>
  <si>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</si>
  <si>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</si>
  <si>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</si>
  <si>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</si>
  <si>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</si>
  <si>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</si>
  <si>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</si>
  <si>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</si>
  <si>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</si>
  <si>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</si>
  <si>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</si>
  <si>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</si>
  <si>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</si>
  <si>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</si>
  <si>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</si>
  <si>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</si>
  <si>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</si>
  <si>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</si>
  <si>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</si>
  <si>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</si>
  <si>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</si>
  <si>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</si>
  <si>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村営水道事業特別会計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</si>
  <si>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</si>
  <si>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</si>
  <si>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</si>
  <si>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</si>
  <si>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</si>
  <si>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</si>
  <si>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</si>
  <si>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</si>
  <si>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</si>
  <si>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</si>
  <si>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</si>
  <si>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</si>
  <si>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</si>
  <si>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</si>
  <si>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</si>
  <si>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</si>
  <si>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</si>
  <si>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</si>
  <si>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</si>
  <si>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</si>
  <si>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</si>
  <si>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</si>
  <si>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</si>
  <si>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</si>
  <si>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</si>
  <si>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</si>
  <si>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</si>
  <si>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</si>
  <si>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</si>
  <si>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</si>
  <si>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</si>
  <si>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</si>
  <si>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</si>
  <si>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</si>
  <si>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</si>
  <si>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</si>
  <si>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</si>
  <si>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</si>
  <si>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</si>
  <si>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</si>
  <si>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</si>
  <si>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</si>
  <si>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</si>
  <si>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</si>
  <si>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</si>
  <si>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</si>
  <si>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</si>
  <si>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</si>
  <si>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</si>
  <si>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</si>
  <si>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</si>
  <si>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</si>
  <si>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</si>
  <si>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</si>
  <si>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</si>
  <si>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</si>
  <si>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</si>
  <si>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</si>
  <si>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</si>
  <si>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</si>
  <si>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</si>
  <si>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</si>
  <si>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</si>
  <si>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</si>
  <si>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</si>
  <si>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</si>
  <si>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</si>
  <si>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</si>
  <si>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</si>
  <si>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</si>
  <si>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</si>
  <si>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</si>
  <si>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</si>
  <si>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</si>
  <si>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</si>
  <si>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</si>
  <si>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</si>
  <si>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</si>
  <si>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</si>
  <si>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</si>
  <si>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</si>
  <si>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</si>
  <si>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</si>
  <si>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</si>
  <si>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</si>
  <si>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</si>
  <si>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</si>
  <si>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</si>
  <si>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</si>
  <si>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</si>
  <si>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</si>
  <si>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</si>
  <si>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1.12</t>
  </si>
  <si>
    <t>国民健康保険特別会計</t>
  </si>
  <si>
    <t>▲ 0.07</t>
  </si>
  <si>
    <t>一般会計</t>
  </si>
  <si>
    <t>村営水道事業特別会計</t>
  </si>
  <si>
    <t>診療所特別会計</t>
  </si>
  <si>
    <t>介護保険事業特別会計</t>
  </si>
  <si>
    <t>宅地造成事業特別会計</t>
  </si>
  <si>
    <t>下水道事業特別会計</t>
  </si>
  <si>
    <t>後期高齢者医療特別会計</t>
  </si>
  <si>
    <t>その他会計（赤字）</t>
  </si>
  <si>
    <t>その他会計（黒字）</t>
  </si>
  <si>
    <t>H26末</t>
    <phoneticPr fontId="5"/>
  </si>
  <si>
    <t>H27末</t>
    <phoneticPr fontId="5"/>
  </si>
  <si>
    <t>H28末</t>
    <phoneticPr fontId="5"/>
  </si>
  <si>
    <t>H29末</t>
    <phoneticPr fontId="5"/>
  </si>
  <si>
    <t>H30末</t>
    <phoneticPr fontId="5"/>
  </si>
  <si>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</si>
  <si>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</si>
  <si>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</si>
  <si>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</si>
  <si>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佐久広域連合（食肉流通センター特別会計）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</si>
  <si>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</si>
  <si>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</si>
  <si>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</si>
  <si>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</si>
  <si>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</si>
  <si>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</si>
  <si>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</si>
  <si>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</si>
  <si>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</si>
  <si>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南牧村振興公社</t>
    <rPh sb="0" eb="3">
      <t>ミナミマキムラ</t>
    </rPh>
    <rPh sb="3" eb="5">
      <t>シンコウ</t>
    </rPh>
    <rPh sb="5" eb="7">
      <t>コウシャ</t>
    </rPh>
    <phoneticPr fontId="2"/>
  </si>
  <si>
    <t>-</t>
    <phoneticPr fontId="2"/>
  </si>
  <si>
    <t>-</t>
    <phoneticPr fontId="2"/>
  </si>
  <si>
    <t>地域振興基金</t>
  </si>
  <si>
    <t>広域的行政施設整備基金</t>
  </si>
  <si>
    <t>社会教育施設基金</t>
  </si>
  <si>
    <t>地域防災情報等提供施設整備基金</t>
  </si>
  <si>
    <t>基本財産基金</t>
  </si>
  <si>
    <t>法非適用企業</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</si>
  <si>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</si>
  <si>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</si>
  <si>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</si>
  <si>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</si>
  <si>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</si>
  <si>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</si>
  <si>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</si>
  <si>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</si>
  <si>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</si>
  <si>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</si>
  <si>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</si>
  <si>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</si>
  <si>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</si>
  <si>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現在のところ、有形固定資産減価償却率については類似団体内平均値を下回っているが、今後昭和50年代に建設された小学校の有形固定資産減価償却率が高くなるなど建物の老朽化が懸念されることから、公共施設等総合管理計画に基づき、老朽化対策に積極的に取り組んでいく。</t>
  </si>
  <si>
    <t>類似団体内平均値と比して良好な数値ではあるが、今後大型の公共事業を予定していることから計画的な地方債発行に努め、数値の悪化を招かないよう注意していく必要がある。</t>
    <rPh sb="0" eb="2">
      <t>ルイジ</t>
    </rPh>
    <rPh sb="2" eb="4">
      <t>ダンタイ</t>
    </rPh>
    <rPh sb="4" eb="5">
      <t>ナイ</t>
    </rPh>
    <rPh sb="5" eb="8">
      <t>ヘイキンチ</t>
    </rPh>
    <rPh sb="9" eb="10">
      <t>ヒ</t>
    </rPh>
    <rPh sb="12" eb="14">
      <t>リョウコウ</t>
    </rPh>
    <rPh sb="15" eb="17">
      <t>スウチ</t>
    </rPh>
    <rPh sb="23" eb="25">
      <t>コンゴ</t>
    </rPh>
    <rPh sb="25" eb="27">
      <t>オオガタ</t>
    </rPh>
    <rPh sb="28" eb="30">
      <t>コウキョウ</t>
    </rPh>
    <rPh sb="30" eb="32">
      <t>ジギョウ</t>
    </rPh>
    <rPh sb="33" eb="35">
      <t>ヨテイ</t>
    </rPh>
    <rPh sb="43" eb="46">
      <t>ケイカクテキ</t>
    </rPh>
    <rPh sb="47" eb="50">
      <t>チホウサイ</t>
    </rPh>
    <rPh sb="50" eb="52">
      <t>ハッコウ</t>
    </rPh>
    <rPh sb="53" eb="54">
      <t>ツト</t>
    </rPh>
    <rPh sb="56" eb="58">
      <t>スウチ</t>
    </rPh>
    <rPh sb="59" eb="61">
      <t>アッカ</t>
    </rPh>
    <rPh sb="62" eb="63">
      <t>マネ</t>
    </rPh>
    <rPh sb="68" eb="70">
      <t>チュウイ</t>
    </rPh>
    <rPh sb="74" eb="7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</si>
</sst>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BACD-4C49-839E-61152E9E1D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373608</c:v>
                </c:pt>
                <c:pt idx="1">
                  <c:v>386952</c:v>
                </c:pt>
                <c:pt idx="2">
                  <c:v>383627</c:v>
                </c:pt>
                <c:pt idx="3">
                  <c:v>258399</c:v>
                </c:pt>
                <c:pt idx="4">
                  <c:v>287628</c:v>
                </c:pt>
              </c:numCache>
            </c:numRef>
          </c:val>
          <c:smooth val="0"/>
          <c:extLst>
            <c:ext xmlns:c16="http://schemas.microsoft.com/office/drawing/2014/chart" uri="{C3380CC4-5D6E-409C-BE32-E72D297353CC}">
              <c16:uniqueId val="{00000001-BACD-4C49-839E-61152E9E1D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12.03</c:v>
                </c:pt>
                <c:pt idx="1">
                  <c:v>21.25</c:v>
                </c:pt>
                <c:pt idx="2">
                  <c:v>24.31</c:v>
                </c:pt>
                <c:pt idx="3">
                  <c:v>18.39</c:v>
                </c:pt>
                <c:pt idx="4">
                  <c:v>21.69</c:v>
                </c:pt>
              </c:numCache>
            </c:numRef>
          </c:val>
          <c:extLst>
            <c:ext xmlns:c16="http://schemas.microsoft.com/office/drawing/2014/chart" uri="{C3380CC4-5D6E-409C-BE32-E72D297353CC}">
              <c16:uniqueId val="{00000000-2D9E-4348-AC3E-40032EEF1C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25.75</c:v>
                </c:pt>
                <c:pt idx="1">
                  <c:v>26.84</c:v>
                </c:pt>
                <c:pt idx="2">
                  <c:v>27.41</c:v>
                </c:pt>
                <c:pt idx="3">
                  <c:v>28.9</c:v>
                </c:pt>
                <c:pt idx="4">
                  <c:v>28.57</c:v>
                </c:pt>
              </c:numCache>
            </c:numRef>
          </c:val>
          <c:extLst>
            <c:ext xmlns:c16="http://schemas.microsoft.com/office/drawing/2014/chart" uri="{C3380CC4-5D6E-409C-BE32-E72D297353CC}">
              <c16:uniqueId val="{00000001-2D9E-4348-AC3E-40032EEF1C4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5.16</c:v>
                </c:pt>
                <c:pt idx="1">
                  <c:v>14.23</c:v>
                </c:pt>
                <c:pt idx="2">
                  <c:v>8.26</c:v>
                </c:pt>
                <c:pt idx="3">
                  <c:v>-1.1200000000000001</c:v>
                </c:pt>
                <c:pt idx="4">
                  <c:v>3.53</c:v>
                </c:pt>
              </c:numCache>
            </c:numRef>
          </c:val>
          <c:smooth val="0"/>
          <c:extLst>
            <c:ext xmlns:c16="http://schemas.microsoft.com/office/drawing/2014/chart" uri="{C3380CC4-5D6E-409C-BE32-E72D297353CC}">
              <c16:uniqueId val="{00000002-2D9E-4348-AC3E-40032EEF1C4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D10-4C21-B23B-22A23348D9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10-4C21-B23B-22A23348D966}"/>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10-4C21-B23B-22A23348D96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0.11</c:v>
                </c:pt>
                <c:pt idx="4">
                  <c:v>#N/A</c:v>
                </c:pt>
                <c:pt idx="5">
                  <c:v>0.09</c:v>
                </c:pt>
                <c:pt idx="6">
                  <c:v>#N/A</c:v>
                </c:pt>
                <c:pt idx="7">
                  <c:v>0.05</c:v>
                </c:pt>
                <c:pt idx="8">
                  <c:v>#N/A</c:v>
                </c:pt>
                <c:pt idx="9">
                  <c:v>0.05</c:v>
                </c:pt>
              </c:numCache>
            </c:numRef>
          </c:val>
          <c:extLst>
            <c:ext xmlns:c16="http://schemas.microsoft.com/office/drawing/2014/chart" uri="{C3380CC4-5D6E-409C-BE32-E72D297353CC}">
              <c16:uniqueId val="{00000003-BD10-4C21-B23B-22A23348D966}"/>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0.05</c:v>
                </c:pt>
                <c:pt idx="4">
                  <c:v>#N/A</c:v>
                </c:pt>
                <c:pt idx="5">
                  <c:v>0.05</c:v>
                </c:pt>
                <c:pt idx="6">
                  <c:v>#N/A</c:v>
                </c:pt>
                <c:pt idx="7">
                  <c:v>0.05</c:v>
                </c:pt>
                <c:pt idx="8">
                  <c:v>#N/A</c:v>
                </c:pt>
                <c:pt idx="9">
                  <c:v>0.17</c:v>
                </c:pt>
              </c:numCache>
            </c:numRef>
          </c:val>
          <c:extLst>
            <c:ext xmlns:c16="http://schemas.microsoft.com/office/drawing/2014/chart" uri="{C3380CC4-5D6E-409C-BE32-E72D297353CC}">
              <c16:uniqueId val="{00000004-BD10-4C21-B23B-22A23348D96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0.36</c:v>
                </c:pt>
                <c:pt idx="4">
                  <c:v>#N/A</c:v>
                </c:pt>
                <c:pt idx="5">
                  <c:v>0.33</c:v>
                </c:pt>
                <c:pt idx="6">
                  <c:v>#N/A</c:v>
                </c:pt>
                <c:pt idx="7">
                  <c:v>0.1</c:v>
                </c:pt>
                <c:pt idx="8">
                  <c:v>#N/A</c:v>
                </c:pt>
                <c:pt idx="9">
                  <c:v>0.32</c:v>
                </c:pt>
              </c:numCache>
            </c:numRef>
          </c:val>
          <c:extLst>
            <c:ext xmlns:c16="http://schemas.microsoft.com/office/drawing/2014/chart" uri="{C3380CC4-5D6E-409C-BE32-E72D297353CC}">
              <c16:uniqueId val="{00000005-BD10-4C21-B23B-22A23348D966}"/>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0.38</c:v>
                </c:pt>
                <c:pt idx="2">
                  <c:v>#N/A</c:v>
                </c:pt>
                <c:pt idx="3">
                  <c:v>0.62</c:v>
                </c:pt>
                <c:pt idx="4">
                  <c:v>#N/A</c:v>
                </c:pt>
                <c:pt idx="5">
                  <c:v>0.7</c:v>
                </c:pt>
                <c:pt idx="6">
                  <c:v>#N/A</c:v>
                </c:pt>
                <c:pt idx="7">
                  <c:v>0.4</c:v>
                </c:pt>
                <c:pt idx="8">
                  <c:v>#N/A</c:v>
                </c:pt>
                <c:pt idx="9">
                  <c:v>0.38</c:v>
                </c:pt>
              </c:numCache>
            </c:numRef>
          </c:val>
          <c:extLst>
            <c:ext xmlns:c16="http://schemas.microsoft.com/office/drawing/2014/chart" uri="{C3380CC4-5D6E-409C-BE32-E72D297353CC}">
              <c16:uniqueId val="{00000006-BD10-4C21-B23B-22A23348D966}"/>
            </c:ext>
          </c:extLst>
        </c:ser>
        <c:ser>
          <c:idx val="7"/>
          <c:order val="7"/>
          <c:tx>
            <c:strRef>
              <c:f>データシート!$A$34</c:f>
              <c:strCache>
                <c:ptCount val="1"/>
                <c:pt idx="0">
                  <c:v>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0.53</c:v>
                </c:pt>
                <c:pt idx="4">
                  <c:v>#N/A</c:v>
                </c:pt>
                <c:pt idx="5">
                  <c:v>0.8</c:v>
                </c:pt>
                <c:pt idx="6">
                  <c:v>#N/A</c:v>
                </c:pt>
                <c:pt idx="7">
                  <c:v>0.78</c:v>
                </c:pt>
                <c:pt idx="8">
                  <c:v>#N/A</c:v>
                </c:pt>
                <c:pt idx="9">
                  <c:v>0.54</c:v>
                </c:pt>
              </c:numCache>
            </c:numRef>
          </c:val>
          <c:extLst>
            <c:ext xmlns:c16="http://schemas.microsoft.com/office/drawing/2014/chart" uri="{C3380CC4-5D6E-409C-BE32-E72D297353CC}">
              <c16:uniqueId val="{00000007-BD10-4C21-B23B-22A23348D96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11.63</c:v>
                </c:pt>
                <c:pt idx="2">
                  <c:v>#N/A</c:v>
                </c:pt>
                <c:pt idx="3">
                  <c:v>20.61</c:v>
                </c:pt>
                <c:pt idx="4">
                  <c:v>#N/A</c:v>
                </c:pt>
                <c:pt idx="5">
                  <c:v>23.59</c:v>
                </c:pt>
                <c:pt idx="6">
                  <c:v>#N/A</c:v>
                </c:pt>
                <c:pt idx="7">
                  <c:v>17.98</c:v>
                </c:pt>
                <c:pt idx="8">
                  <c:v>#N/A</c:v>
                </c:pt>
                <c:pt idx="9">
                  <c:v>21.3</c:v>
                </c:pt>
              </c:numCache>
            </c:numRef>
          </c:val>
          <c:extLst>
            <c:ext xmlns:c16="http://schemas.microsoft.com/office/drawing/2014/chart" uri="{C3380CC4-5D6E-409C-BE32-E72D297353CC}">
              <c16:uniqueId val="{00000008-BD10-4C21-B23B-22A23348D96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0.41</c:v>
                </c:pt>
                <c:pt idx="2">
                  <c:v>#N/A</c:v>
                </c:pt>
                <c:pt idx="3">
                  <c:v>2.46</c:v>
                </c:pt>
                <c:pt idx="4">
                  <c:v>#N/A</c:v>
                </c:pt>
                <c:pt idx="5">
                  <c:v>1.42</c:v>
                </c:pt>
                <c:pt idx="6">
                  <c:v>#N/A</c:v>
                </c:pt>
                <c:pt idx="7">
                  <c:v>0.33</c:v>
                </c:pt>
                <c:pt idx="8">
                  <c:v>7.0000000000000007E-2</c:v>
                </c:pt>
                <c:pt idx="9">
                  <c:v>#N/A</c:v>
                </c:pt>
              </c:numCache>
            </c:numRef>
          </c:val>
          <c:extLst>
            <c:ext xmlns:c16="http://schemas.microsoft.com/office/drawing/2014/chart" uri="{C3380CC4-5D6E-409C-BE32-E72D297353CC}">
              <c16:uniqueId val="{00000009-BD10-4C21-B23B-22A23348D9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559</c:v>
                </c:pt>
                <c:pt idx="5">
                  <c:v>535</c:v>
                </c:pt>
                <c:pt idx="8">
                  <c:v>538</c:v>
                </c:pt>
                <c:pt idx="11">
                  <c:v>484</c:v>
                </c:pt>
                <c:pt idx="14">
                  <c:v>496</c:v>
                </c:pt>
              </c:numCache>
            </c:numRef>
          </c:val>
          <c:extLst>
            <c:ext xmlns:c16="http://schemas.microsoft.com/office/drawing/2014/chart" uri="{C3380CC4-5D6E-409C-BE32-E72D297353CC}">
              <c16:uniqueId val="{00000000-B575-40E6-A6E6-4158755116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75-40E6-A6E6-4158755116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75-40E6-A6E6-4158755116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B575-40E6-A6E6-4158755116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c:v>
                </c:pt>
                <c:pt idx="3">
                  <c:v>86</c:v>
                </c:pt>
                <c:pt idx="6">
                  <c:v>84</c:v>
                </c:pt>
                <c:pt idx="9">
                  <c:v>81</c:v>
                </c:pt>
                <c:pt idx="12">
                  <c:v>81</c:v>
                </c:pt>
              </c:numCache>
            </c:numRef>
          </c:val>
          <c:extLst>
            <c:ext xmlns:c16="http://schemas.microsoft.com/office/drawing/2014/chart" uri="{C3380CC4-5D6E-409C-BE32-E72D297353CC}">
              <c16:uniqueId val="{00000004-B575-40E6-A6E6-4158755116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75-40E6-A6E6-4158755116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75-40E6-A6E6-4158755116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473</c:v>
                </c:pt>
                <c:pt idx="3">
                  <c:v>444</c:v>
                </c:pt>
                <c:pt idx="6">
                  <c:v>445</c:v>
                </c:pt>
                <c:pt idx="9">
                  <c:v>404</c:v>
                </c:pt>
                <c:pt idx="12">
                  <c:v>414</c:v>
                </c:pt>
              </c:numCache>
            </c:numRef>
          </c:val>
          <c:extLst>
            <c:ext xmlns:c16="http://schemas.microsoft.com/office/drawing/2014/chart" uri="{C3380CC4-5D6E-409C-BE32-E72D297353CC}">
              <c16:uniqueId val="{00000007-B575-40E6-A6E6-4158755116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c:v>
                </c:pt>
                <c:pt idx="2">
                  <c:v>#N/A</c:v>
                </c:pt>
                <c:pt idx="3">
                  <c:v>#N/A</c:v>
                </c:pt>
                <c:pt idx="4">
                  <c:v>-4</c:v>
                </c:pt>
                <c:pt idx="5">
                  <c:v>#N/A</c:v>
                </c:pt>
                <c:pt idx="6">
                  <c:v>#N/A</c:v>
                </c:pt>
                <c:pt idx="7">
                  <c:v>-9</c:v>
                </c:pt>
                <c:pt idx="8">
                  <c:v>#N/A</c:v>
                </c:pt>
                <c:pt idx="9">
                  <c:v>#N/A</c:v>
                </c:pt>
                <c:pt idx="10">
                  <c:v>1</c:v>
                </c:pt>
                <c:pt idx="11">
                  <c:v>#N/A</c:v>
                </c:pt>
                <c:pt idx="12">
                  <c:v>#N/A</c:v>
                </c:pt>
                <c:pt idx="13">
                  <c:v>-1</c:v>
                </c:pt>
                <c:pt idx="14">
                  <c:v>#N/A</c:v>
                </c:pt>
              </c:numCache>
            </c:numRef>
          </c:val>
          <c:smooth val="0"/>
          <c:extLst>
            <c:ext xmlns:c16="http://schemas.microsoft.com/office/drawing/2014/chart" uri="{C3380CC4-5D6E-409C-BE32-E72D297353CC}">
              <c16:uniqueId val="{00000008-B575-40E6-A6E6-4158755116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4035</c:v>
                </c:pt>
                <c:pt idx="5">
                  <c:v>4167</c:v>
                </c:pt>
                <c:pt idx="8">
                  <c:v>4190</c:v>
                </c:pt>
                <c:pt idx="11">
                  <c:v>4159</c:v>
                </c:pt>
                <c:pt idx="14">
                  <c:v>4062</c:v>
                </c:pt>
              </c:numCache>
            </c:numRef>
          </c:val>
          <c:extLst>
            <c:ext xmlns:c16="http://schemas.microsoft.com/office/drawing/2014/chart" uri="{C3380CC4-5D6E-409C-BE32-E72D297353CC}">
              <c16:uniqueId val="{00000000-6A8A-4004-88BB-F47A9B5913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A8A-4004-88BB-F47A9B5913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7114</c:v>
                </c:pt>
                <c:pt idx="5">
                  <c:v>7221</c:v>
                </c:pt>
                <c:pt idx="8">
                  <c:v>7220</c:v>
                </c:pt>
                <c:pt idx="11">
                  <c:v>7242</c:v>
                </c:pt>
                <c:pt idx="14">
                  <c:v>7343</c:v>
                </c:pt>
              </c:numCache>
            </c:numRef>
          </c:val>
          <c:extLst>
            <c:ext xmlns:c16="http://schemas.microsoft.com/office/drawing/2014/chart" uri="{C3380CC4-5D6E-409C-BE32-E72D297353CC}">
              <c16:uniqueId val="{00000002-6A8A-4004-88BB-F47A9B5913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8A-4004-88BB-F47A9B5913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8A-4004-88BB-F47A9B5913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8A-4004-88BB-F47A9B5913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414</c:v>
                </c:pt>
                <c:pt idx="3">
                  <c:v>414</c:v>
                </c:pt>
                <c:pt idx="6">
                  <c:v>407</c:v>
                </c:pt>
                <c:pt idx="9">
                  <c:v>405</c:v>
                </c:pt>
                <c:pt idx="12">
                  <c:v>406</c:v>
                </c:pt>
              </c:numCache>
            </c:numRef>
          </c:val>
          <c:extLst>
            <c:ext xmlns:c16="http://schemas.microsoft.com/office/drawing/2014/chart" uri="{C3380CC4-5D6E-409C-BE32-E72D297353CC}">
              <c16:uniqueId val="{00000006-6A8A-4004-88BB-F47A9B5913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20</c:v>
                </c:pt>
                <c:pt idx="6">
                  <c:v>19</c:v>
                </c:pt>
                <c:pt idx="9">
                  <c:v>1</c:v>
                </c:pt>
                <c:pt idx="12">
                  <c:v>0</c:v>
                </c:pt>
              </c:numCache>
            </c:numRef>
          </c:val>
          <c:extLst>
            <c:ext xmlns:c16="http://schemas.microsoft.com/office/drawing/2014/chart" uri="{C3380CC4-5D6E-409C-BE32-E72D297353CC}">
              <c16:uniqueId val="{00000007-6A8A-4004-88BB-F47A9B5913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601</c:v>
                </c:pt>
                <c:pt idx="3">
                  <c:v>545</c:v>
                </c:pt>
                <c:pt idx="6">
                  <c:v>477</c:v>
                </c:pt>
                <c:pt idx="9">
                  <c:v>419</c:v>
                </c:pt>
                <c:pt idx="12">
                  <c:v>396</c:v>
                </c:pt>
              </c:numCache>
            </c:numRef>
          </c:val>
          <c:extLst>
            <c:ext xmlns:c16="http://schemas.microsoft.com/office/drawing/2014/chart" uri="{C3380CC4-5D6E-409C-BE32-E72D297353CC}">
              <c16:uniqueId val="{00000008-6A8A-4004-88BB-F47A9B5913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8A-4004-88BB-F47A9B5913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3496</c:v>
                </c:pt>
                <c:pt idx="3">
                  <c:v>3639</c:v>
                </c:pt>
                <c:pt idx="6">
                  <c:v>3842</c:v>
                </c:pt>
                <c:pt idx="9">
                  <c:v>3765</c:v>
                </c:pt>
                <c:pt idx="12">
                  <c:v>3793</c:v>
                </c:pt>
              </c:numCache>
            </c:numRef>
          </c:val>
          <c:extLst>
            <c:ext xmlns:c16="http://schemas.microsoft.com/office/drawing/2014/chart" uri="{C3380CC4-5D6E-409C-BE32-E72D297353CC}">
              <c16:uniqueId val="{0000000A-6A8A-4004-88BB-F47A9B5913E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A8A-4004-88BB-F47A9B5913E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655</c:v>
                </c:pt>
                <c:pt idx="1">
                  <c:v>655</c:v>
                </c:pt>
                <c:pt idx="2">
                  <c:v>656</c:v>
                </c:pt>
              </c:numCache>
            </c:numRef>
          </c:val>
          <c:extLst>
            <c:ext xmlns:c16="http://schemas.microsoft.com/office/drawing/2014/chart" uri="{C3380CC4-5D6E-409C-BE32-E72D297353CC}">
              <c16:uniqueId val="{00000000-06CB-4D95-AA11-DD67A83E95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406</c:v>
                </c:pt>
                <c:pt idx="1">
                  <c:v>406</c:v>
                </c:pt>
                <c:pt idx="2">
                  <c:v>406</c:v>
                </c:pt>
              </c:numCache>
            </c:numRef>
          </c:val>
          <c:extLst>
            <c:ext xmlns:c16="http://schemas.microsoft.com/office/drawing/2014/chart" uri="{C3380CC4-5D6E-409C-BE32-E72D297353CC}">
              <c16:uniqueId val="{00000001-06CB-4D95-AA11-DD67A83E95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5887</c:v>
                </c:pt>
                <c:pt idx="1">
                  <c:v>5903</c:v>
                </c:pt>
                <c:pt idx="2">
                  <c:v>5996</c:v>
                </c:pt>
              </c:numCache>
            </c:numRef>
          </c:val>
          <c:extLst>
            <c:ext xmlns:c16="http://schemas.microsoft.com/office/drawing/2014/chart" uri="{C3380CC4-5D6E-409C-BE32-E72D297353CC}">
              <c16:uniqueId val="{00000002-06CB-4D95-AA11-DD67A83E95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{1C030EE1-BA90-440B-93B8-C15E9EF33656}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70A-43F8-B0A9-8C4EE1DAE0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{748AB81C-8F92-4C74-B97D-4F9E76D5A25E}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0A-43F8-B0A9-8C4EE1DAE0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{E4DF059C-8EF4-486B-9265-23348952DE37}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0A-43F8-B0A9-8C4EE1DAE0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{567CD193-E0DA-4467-9D17-21D34420E3F4}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0A-43F8-B0A9-8C4EE1DAE0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{F4A8B95A-C93F-4439-8C26-3B2D3B4805B9}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0A-43F8-B0A9-8C4EE1DAE02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{77F80C7A-7CB5-4BDB-8FAF-F0884C44DD98}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70A-43F8-B0A9-8C4EE1DAE02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{0FB09986-C59D-41B5-B25D-F80D4D551217}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70A-43F8-B0A9-8C4EE1DAE02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{61DF5AC7-00B1-4C09-B0F8-6E6EEAAD1421}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70A-43F8-B0A9-8C4EE1DAE02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{B31E97C8-4F7E-4529-8C3A-2CBC75205641}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70A-43F8-B0A9-8C4EE1DAE0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52.2</c:v>
                </c:pt>
                <c:pt idx="8">
                  <c:v>54.6</c:v>
                </c:pt>
                <c:pt idx="16">
                  <c:v>55.3</c:v>
                </c:pt>
                <c:pt idx="24">
                  <c:v>56.8</c:v>
                </c:pt>
                <c:pt idx="32">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70A-43F8-B0A9-8C4EE1DAE0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{E4518707-BAA5-4978-B92F-8A8ABB6D65C3}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70A-43F8-B0A9-8C4EE1DAE0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{0E6375E5-A62C-4411-9947-B9809C2D9CD6}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0A-43F8-B0A9-8C4EE1DAE0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{F7049D64-010A-4C22-AAD6-B7602A78F4B4}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0A-43F8-B0A9-8C4EE1DAE0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{F3E6E0C8-463B-406A-B0DF-BE9D02285061}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0A-43F8-B0A9-8C4EE1DAE0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{EBA6FB3F-F16E-4B1F-B703-24B2FB84B7F8}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0A-43F8-B0A9-8C4EE1DAE02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{E716127C-0262-4640-BC17-140836841696}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70A-43F8-B0A9-8C4EE1DAE02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{C90AA18B-F56C-48DC-8BA8-E08D46ECA52B}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70A-43F8-B0A9-8C4EE1DAE02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{58A3443C-2C15-4A3B-ABE1-1B5B80A6919D}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70A-43F8-B0A9-8C4EE1DAE02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{4ADDD56B-FFF7-4FAC-859F-14DCBD7E8CDF}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70A-43F8-B0A9-8C4EE1DAE0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70A-43F8-B0A9-8C4EE1DAE028}"/>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{6ABE9E40-54C7-4A57-A073-E851F9387FFD}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53B-401E-B727-D9655B9BB4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{37CD512A-0F4E-490A-AD71-2B239ECFEC0A}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3B-401E-B727-D9655B9BB4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{CE4B553C-BCBF-41B2-9B2A-9060B588E195}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3B-401E-B727-D9655B9BB4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{5E89F97D-16D5-4185-8740-561FB92AD187}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3B-401E-B727-D9655B9BB4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{EBEC6F2B-740A-49F5-9503-A00883640D64}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3B-401E-B727-D9655B9BB4C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{1AC0B9D2-17DE-453D-BBEA-389CB60FF4A6}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53B-401E-B727-D9655B9BB4C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{73C1BD61-E168-4DB1-9B8E-4C58DC9EBA11}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53B-401E-B727-D9655B9BB4C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{88489454-8676-45B8-84AF-9EF0D901AA5C}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53B-401E-B727-D9655B9BB4C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{3946B829-044B-44BA-8851-1D759025F6CF}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53B-401E-B727-D9655B9BB4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0.3</c:v>
                </c:pt>
                <c:pt idx="16">
                  <c:v>-0.2</c:v>
                </c:pt>
                <c:pt idx="24">
                  <c:v>-0.1</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3B-401E-B727-D9655B9BB4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{5DAE0408-2FD8-443A-BA87-87E8D547EEB1}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53B-401E-B727-D9655B9BB4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{B688D65C-A7F9-4139-927E-A093FFCADE6E}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3B-401E-B727-D9655B9BB4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{3D605CA1-6133-4875-8EC2-AD9B6C3925AB}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3B-401E-B727-D9655B9BB4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{4B42BC03-79C8-487E-B8A4-15FC7B007115}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3B-401E-B727-D9655B9BB4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{DEF14084-94EB-43E3-9458-56F3FEE00EEE}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3B-401E-B727-D9655B9BB4C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{36C4A970-ECA2-400D-A03B-9A14FA7400B2}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53B-401E-B727-D9655B9BB4C9}"/>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{CEA5BB99-6F6A-43D6-B797-BBE1E419FB7E}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53B-401E-B727-D9655B9BB4C9}"/>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{84B13CF2-AC19-4484-82DA-82962D39B143}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53B-401E-B727-D9655B9BB4C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{331A5BDE-3A94-4503-A40B-189E7C65645E}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53B-401E-B727-D9655B9BB4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3B-401E-B727-D9655B9BB4C9}"/>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繰上償還や以前の借入利率の高い地方債の償還終了等により年々減少してきたが、令和元年度において増加に転じた。これは、大型事業に充当するため借り入れた辺地対策事業債の元金償還額が前年度に比して増加（</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百万円）したことが大きな要因であった。今後も近年借り入れた辺地対策事業債の元金償還が始まるため、増加することが予想される。</a:t>
          </a:r>
        </a:p>
        <a:p>
          <a:r>
            <a:rPr kumimoji="1" lang="ja-JP" altLang="en-US" sz="1400">
              <a:latin typeface="ＭＳ ゴシック" pitchFamily="49" charset="-128"/>
              <a:ea typeface="ＭＳ ゴシック" pitchFamily="49" charset="-128"/>
            </a:rPr>
            <a:t>実質公債費比率の分子の数値が小さいのは、交付税措置率の高い地方債を借入れしていることや、計画的な繰上償還の実施が影響している。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繰上償還や新たな起債発行額の抑制等により地方債の現在高は減少を続けてきたが、大型の公共事業の実施に伴う起債の発行により、平成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年度からは地方債の現在高が増加してきた。平成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年度において一時的に減少（△</a:t>
          </a:r>
          <a:r>
            <a:rPr kumimoji="1" lang="en-US" altLang="ja-JP" sz="1200">
              <a:latin typeface="ＭＳ ゴシック" pitchFamily="49" charset="-128"/>
              <a:ea typeface="ＭＳ ゴシック" pitchFamily="49" charset="-128"/>
            </a:rPr>
            <a:t>77</a:t>
          </a:r>
          <a:r>
            <a:rPr kumimoji="1" lang="ja-JP" altLang="en-US" sz="1200">
              <a:latin typeface="ＭＳ ゴシック" pitchFamily="49" charset="-128"/>
              <a:ea typeface="ＭＳ ゴシック" pitchFamily="49" charset="-128"/>
            </a:rPr>
            <a:t>百万円）したものの、令和元年度においては再び増加（</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百万円）しており、今後も辺地対策事業債を活用した事業等の計画があるため、増加が予想される。</a:t>
          </a:r>
        </a:p>
        <a:p>
          <a:r>
            <a:rPr kumimoji="1" lang="ja-JP" altLang="en-US" sz="1200">
              <a:latin typeface="ＭＳ ゴシック" pitchFamily="49" charset="-128"/>
              <a:ea typeface="ＭＳ ゴシック" pitchFamily="49" charset="-128"/>
            </a:rPr>
            <a:t>その一方で基金の新規積立により充当可能基金が増加してきたことや、交付税措置率の高い地方債を中心に起債発行しているため基準財政需要額算入見込額が増加し、結果的には将来負担比率の分子は低い数値となっている。</a:t>
          </a:r>
        </a:p>
        <a:p>
          <a:r>
            <a:rPr kumimoji="1" lang="ja-JP" altLang="en-US" sz="1200">
              <a:latin typeface="ＭＳ ゴシック" pitchFamily="49" charset="-128"/>
              <a:ea typeface="ＭＳ ゴシック" pitchFamily="49" charset="-128"/>
            </a:rPr>
            <a:t>しかしながら、地方債の現在高の増加傾向は看過できない問題であるため、実施事業を選定し過度な地方債発行とならないよう注意する必要がある。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令和元年度において、新規に災害等救助基金へ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百万円、地域防災情報等提供施設整備基金へ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百万円積立てしたほか、基金利子として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百万円積立し、前年度末と比較して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利息の再積立により微増していく予定だが、今後、単身者向け村営住宅の建設や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新型コロナ対策事業費が大きく増加する事態になった場合には、基金充当を行う。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地域振興基金：魅力ある地域づくりに資するための地域振興事業に必要となる費用の財源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広域的行政施設整備基金：行政区を超えた広域的行政施設の老朽化や不足のための施設整備のための財源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社会教育施設基金：社会教育施設の整備のための財源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地域防災情報等提供施設整備基金：地域防災情報等提供施設の整備及び健全な運営に必要となる費用の財源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広域的行政施設整備基金：基金利子の再積立（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社会教育施設基金：基金利子の再積立（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地域防災情報等提供施設整備基金：施設加入金の新規積立（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地域振興基金：小中学校統合に伴う学校教育施設整備や中部横断自動車道に係る接続道路及び周辺整備事業に充当する予定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地域防災情報等提供施設整備基金：施設の新規加入金を毎年度新規積立する予定であるため、毎年度概ね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百万円づつ増加する見込み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年度ごとの事業量変動や、大規模災害の発生等の緊急を要する財政需要に対応するため、標準財政規模の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割を目途に積み立てることとしている。現在の残高（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655,537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千円）は標準財政規模（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2,294,263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％であるため、短期的には新規に積み立てる予定はなく、中長期的にも取り崩す予定はないため、減少は見込んでいない。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しかしながら、新型コロナ対策事業費が大きく増加した場合には取り崩す予定としている。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基金利子の再積立（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地方債の償還計画を踏まえ、短期的には新規に積み立てる予定はなく、また中長期的にも取り崩す予定はないため、減少は見込んでいない。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B0571DE-4CE6-4E99-80B9-E605D4678F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64AA81-52DA-4B66-9A62-F9F911965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95190F7-1E0F-4D61-B518-D65F24AF04A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11AFC4B-16AD-469A-8611-0AD2E4B8244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8A18ED6-9A88-48BC-AC9F-90BF68E54B3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DFB7B0E2-8190-406A-8311-A3D15B909A4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1EB6AFB-8A51-4222-9D3F-FA0463BF2C2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97734B1-5403-4D28-8BB3-DDC03C27212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2107317A-2DFF-417D-83A9-94604DD79F9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8E51508-0915-4B70-BBE6-DA3B4397377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41A0467-A0F7-4EAC-8237-39F5C7B45E5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3E0C93D-947B-4EDA-A6F0-4908908759C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E6A310F-C469-422D-8992-42C0348D3C7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4492F5C-052E-4FEC-9B8D-10743DEE78B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4E22527-DB65-4092-AD0D-AC5DE255505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1334750-AF6A-44F3-B655-E60B0E9B459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BB0725A5-0E37-4C49-9C7C-6ECC4BB8B66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E0F656AE-CAFC-4CA9-B8B9-B1DE4A20595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8B7D157-E331-4677-B3C1-6F448D88A1D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D8D21C1-00F4-4B31-916F-F5069BED32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3578D89-0EB1-40D0-B982-A2B4B2447E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D2CFA6F-8C74-4DE4-88E8-F5BEBE7A92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3BBB1D5-6C29-40C5-BEB3-F29A90EBCF9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211C8F-7D31-42B2-A243-4BFA283F644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1B1F836-6D33-471A-A56A-BC02AEC3A4A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080607A-9081-4983-B991-EC74A392B41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6A45E4C7-0583-4594-8D44-C09A9CF5357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DB177C1-E873-4145-A76F-5956DEE247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5316E92-BB55-4B8F-990C-DDD0F19AF2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34ADBADB-BB0F-4DDC-B281-7945014D71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D6B5C81-166B-448A-A749-CC8FB3D0622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5C57B33-D06C-4575-992C-17402D5DBA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F5453DE-1C45-4C5B-9CCE-55E4374952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1BDAF71-DF77-49CE-B66D-544382EAA38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9965EB4-9484-41EA-86F3-37857B5C614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F2B4F3DD-28BA-4246-B275-89EB353DB8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52228E08-B2C7-4760-A7FE-2AF16A00979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66BAEFF-5595-465F-8706-F2189627D6D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662978D-5EEB-4449-BFFF-E252C6C0D66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FC6DEBD-F096-40CE-AB3B-0C2320E3D0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D3D8DA2-69F6-471E-9FD6-F5E7BF7830A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59E41398-02CE-45FA-BC07-FBF059EA1BD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91A9A6A-8434-49BA-A0F6-91F276A03C2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E3A42A1E-76D8-48E5-AB48-D5A392DF151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738AF639-6FEB-4A99-BF62-CBCD0D1715D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7DC9958-2F61-4539-9DAE-E0185716FF6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F694587-9EDD-432C-8B85-D5E0704D13E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E07FC51-7C7A-4E8F-BFCD-B7F46DDD033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F4E444C-DAD8-4A50-817A-B24C9236C51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0C94EFC-2944-4D9E-91E1-B2B76549059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72F78B7-E2F4-44A5-AFF0-C54E95754F8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96E1DAF-F784-4A85-B99E-56656B5E4F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76431177-478F-4036-B639-2DA9D9A31E2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0AD2CA0-4A58-41CE-8EA8-1144DB05E13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45FED15-92B6-4DDF-91C1-A8A6CE3705E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AE1FBEAF-0D84-4DF7-B2AC-49922828852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DD42BBF7-2A41-472F-B8E2-42E68F425E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類似団体内平均値を下回っている。</a:t>
          </a:r>
          <a:endParaRPr lang="ja-JP" altLang="ja-JP">
            <a:effectLst/>
          </a:endParaRPr>
        </a:p>
        <a:p>
          <a:r>
            <a:rPr kumimoji="1" lang="ja-JP" altLang="ja-JP" sz="1100">
              <a:solidFill>
                <a:schemeClr val="dk1"/>
              </a:solidFill>
              <a:effectLst/>
              <a:latin typeface="+mn-lt"/>
              <a:ea typeface="+mn-ea"/>
              <a:cs typeface="+mn-cs"/>
            </a:rPr>
            <a:t>しかしながら、今後は南牧村公共施設等総合管理計画に沿って長寿命化を推進しつつ、老朽化した施設については個別計画を作成し、計画的な改修等を行う。</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60BAFAB-704C-4953-8C9E-F262B39DD1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B54BA58-70F4-4B2B-BCC0-13944F126C2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3F52433C-2AA5-4DE0-B12C-0536E10C04E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5F40489C-34CF-4932-BDFF-CB7F261440B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E20DE84-DC0F-427E-9411-4F1662BF89C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E010DA4C-87E5-41F4-981F-F0B97FCEC15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3CD3F8A-7BA4-4378-AB06-A3B18786A69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D4FE45E-D542-4538-A721-5D23C6C213D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EF6EF9C0-8E41-4174-9A6A-26207ED38E5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AE5B51A5-6DCC-4867-82B2-CB0BD6B129A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49500332-E200-49EE-8D15-CBAC44D0953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7E666BAB-111C-45DA-BA74-86CB0B26B77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CA2B412-5FBB-4140-AC05-7A409335B76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349BD77-64BE-4299-B477-57C2E971E9B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C2C7A8B-FF7D-4781-83D6-235112ACEF5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5CC92359-EA5D-440B-AD5A-2707948D633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55577A5-F0E7-46B9-994E-518B9A7E649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BD515EEE-8931-49EC-8ADF-6ADCD9067A5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6B1E0D92-F425-4601-85DE-8FF3BB9DD27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B3E0ACE8-B1B1-4522-959F-3236B2E65FF9}"/>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0704A7DA-6FE2-4239-B36F-CA08FE17A86E}"/>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16B545BB-B28D-4CF1-9B7C-9D719D074378}"/>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F1D28F46-BD6C-4199-9EEB-CC2B1A5D5F76}"/>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9545E8DD-1CDF-4117-8404-AB08449D8E47}"/>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1C3CF18C-F096-4DE9-BF8C-BCB07CBDE975}"/>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EB744232-A941-4F10-B732-500D6F41AC3C}"/>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6BC7760F-C7B5-4B04-9A0C-503A27AA6896}"/>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452C0E4C-A387-48E5-8A46-927CF5A7DE4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60EBB472-E38C-42A4-A9E6-A0C10A3C6E61}"/>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24B2FCD-B052-419B-B907-2D7788153FC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8F711881-9FBE-4852-BA0C-D8B3A77895E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7372E9CE-D81F-42E1-884E-D9A340A6DC4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EABBDDEE-9ABF-41F6-91CE-9845AA81B75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EA98E1E-35AA-402E-A69C-CEA66E41CA4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91</xdr:rowOff>
    </xdr:from>
    <xdr:to>
      <xdr:col>23</xdr:col>
      <xdr:colOff>136525</xdr:colOff>
      <xdr:row>31</xdr:row>
      <xdr:rowOff>101691</xdr:rowOff>
    </xdr:to>
    <xdr:sp macro="" textlink="">
      <xdr:nvSpPr>
        <xdr:cNvPr id="93" name="楕円 92">
          <a:extLst>
            <a:ext uri="{FF2B5EF4-FFF2-40B4-BE49-F238E27FC236}">
              <a16:creationId xmlns:a16="http://schemas.microsoft.com/office/drawing/2014/main" id="{2F4DED17-B1DA-4302-B083-5C0BA041BB09}"/>
            </a:ext>
          </a:extLst>
        </xdr:cNvPr>
        <xdr:cNvSpPr/>
      </xdr:nvSpPr>
      <xdr:spPr>
        <a:xfrm>
          <a:off x="4711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22968</xdr:rowOff>
    </xdr:from>
    <xdr:ext cx="405111" cy="259045"/>
    <xdr:sp macro="" textlink="">
      <xdr:nvSpPr>
        <xdr:cNvPr id="94" name="有形固定資産減価償却率該当値テキスト">
          <a:extLst>
            <a:ext uri="{FF2B5EF4-FFF2-40B4-BE49-F238E27FC236}">
              <a16:creationId xmlns:a16="http://schemas.microsoft.com/office/drawing/2014/main" id="{CF449A4B-3DC6-4AB6-AF92-A1288413381C}"/>
            </a:ext>
          </a:extLst>
        </xdr:cNvPr>
        <xdr:cNvSpPr txBox="1"/>
      </xdr:nvSpPr>
      <xdr:spPr>
        <a:xfrm>
          <a:off x="48133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122192</xdr:rowOff>
    </xdr:from>
    <xdr:to>
      <xdr:col>19</xdr:col>
      <xdr:colOff>187325</xdr:colOff>
      <xdr:row>31</xdr:row>
      <xdr:rowOff>52342</xdr:rowOff>
    </xdr:to>
    <xdr:sp macro="" textlink="">
      <xdr:nvSpPr>
        <xdr:cNvPr id="95" name="楕円 94">
          <a:extLst>
            <a:ext uri="{FF2B5EF4-FFF2-40B4-BE49-F238E27FC236}">
              <a16:creationId xmlns:a16="http://schemas.microsoft.com/office/drawing/2014/main" id="{3B26CCBB-E6B5-4B06-B410-1F79FCEC4E1E}"/>
            </a:ext>
          </a:extLst>
        </xdr:cNvPr>
        <xdr:cNvSpPr/>
      </xdr:nvSpPr>
      <xdr:spPr>
        <a:xfrm>
          <a:off x="40005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50891</xdr:rowOff>
    </xdr:to>
    <xdr:cxnSp macro="">
      <xdr:nvCxnSpPr>
        <xdr:cNvPr id="96" name="直線コネクタ 95">
          <a:extLst>
            <a:ext uri="{FF2B5EF4-FFF2-40B4-BE49-F238E27FC236}">
              <a16:creationId xmlns:a16="http://schemas.microsoft.com/office/drawing/2014/main" id="{5933A194-B53B-41CB-A70B-7A254C78BCD5}"/>
            </a:ext>
          </a:extLst>
        </xdr:cNvPr>
        <xdr:cNvCxnSpPr/>
      </xdr:nvCxnSpPr>
      <xdr:spPr>
        <a:xfrm>
          <a:off x="4051300" y="608801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97" name="楕円 96">
          <a:extLst>
            <a:ext uri="{FF2B5EF4-FFF2-40B4-BE49-F238E27FC236}">
              <a16:creationId xmlns:a16="http://schemas.microsoft.com/office/drawing/2014/main" id="{86E6D6EF-0564-4D1D-AF77-EAEA2A841537}"/>
            </a:ext>
          </a:extLst>
        </xdr:cNvPr>
        <xdr:cNvSpPr/>
      </xdr:nvSpPr>
      <xdr:spPr>
        <a:xfrm>
          <a:off x="32385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126728</xdr:rowOff>
    </xdr:from>
    <xdr:to>
      <xdr:col>19</xdr:col>
      <xdr:colOff>136525</xdr:colOff>
      <xdr:row>31</xdr:row>
      <xdr:rowOff>1542</xdr:rowOff>
    </xdr:to>
    <xdr:cxnSp macro="">
      <xdr:nvCxnSpPr>
        <xdr:cNvPr id="98" name="直線コネクタ 97">
          <a:extLst>
            <a:ext uri="{FF2B5EF4-FFF2-40B4-BE49-F238E27FC236}">
              <a16:creationId xmlns:a16="http://schemas.microsoft.com/office/drawing/2014/main" id="{926D7699-6732-4EF8-B501-8C4907E17769}"/>
            </a:ext>
          </a:extLst>
        </xdr:cNvPr>
        <xdr:cNvCxnSpPr/>
      </xdr:nvCxnSpPr>
      <xdr:spPr>
        <a:xfrm>
          <a:off x="3289300" y="604175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54338</xdr:rowOff>
    </xdr:from>
    <xdr:to>
      <xdr:col>11</xdr:col>
      <xdr:colOff>187325</xdr:colOff>
      <xdr:row>30</xdr:row>
      <xdr:rowOff>155938</xdr:rowOff>
    </xdr:to>
    <xdr:sp macro="" textlink="">
      <xdr:nvSpPr>
        <xdr:cNvPr id="99" name="楕円 98">
          <a:extLst>
            <a:ext uri="{FF2B5EF4-FFF2-40B4-BE49-F238E27FC236}">
              <a16:creationId xmlns:a16="http://schemas.microsoft.com/office/drawing/2014/main" id="{EA1BB424-CA1A-47BE-A618-015EB98DA55F}"/>
            </a:ext>
          </a:extLst>
        </xdr:cNvPr>
        <xdr:cNvSpPr/>
      </xdr:nvSpPr>
      <xdr:spPr>
        <a:xfrm>
          <a:off x="2476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105138</xdr:rowOff>
    </xdr:from>
    <xdr:to>
      <xdr:col>15</xdr:col>
      <xdr:colOff>136525</xdr:colOff>
      <xdr:row>30</xdr:row>
      <xdr:rowOff>126728</xdr:rowOff>
    </xdr:to>
    <xdr:cxnSp macro="">
      <xdr:nvCxnSpPr>
        <xdr:cNvPr id="100" name="直線コネクタ 99">
          <a:extLst>
            <a:ext uri="{FF2B5EF4-FFF2-40B4-BE49-F238E27FC236}">
              <a16:creationId xmlns:a16="http://schemas.microsoft.com/office/drawing/2014/main" id="{3F84C77B-592D-4322-BCF0-093A47642CA1}"/>
            </a:ext>
          </a:extLst>
        </xdr:cNvPr>
        <xdr:cNvCxnSpPr/>
      </xdr:nvCxnSpPr>
      <xdr:spPr>
        <a:xfrm>
          <a:off x="2527300" y="60201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151765</xdr:rowOff>
    </xdr:from>
    <xdr:to>
      <xdr:col>7</xdr:col>
      <xdr:colOff>187325</xdr:colOff>
      <xdr:row>30</xdr:row>
      <xdr:rowOff>81915</xdr:rowOff>
    </xdr:to>
    <xdr:sp macro="" textlink="">
      <xdr:nvSpPr>
        <xdr:cNvPr id="101" name="楕円 100">
          <a:extLst>
            <a:ext uri="{FF2B5EF4-FFF2-40B4-BE49-F238E27FC236}">
              <a16:creationId xmlns:a16="http://schemas.microsoft.com/office/drawing/2014/main" id="{870A178D-7153-4DBA-ADE4-032E8BEB7A67}"/>
            </a:ext>
          </a:extLst>
        </xdr:cNvPr>
        <xdr:cNvSpPr/>
      </xdr:nvSpPr>
      <xdr:spPr>
        <a:xfrm>
          <a:off x="1714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31115</xdr:rowOff>
    </xdr:from>
    <xdr:to>
      <xdr:col>11</xdr:col>
      <xdr:colOff>136525</xdr:colOff>
      <xdr:row>30</xdr:row>
      <xdr:rowOff>105138</xdr:rowOff>
    </xdr:to>
    <xdr:cxnSp macro="">
      <xdr:nvCxnSpPr>
        <xdr:cNvPr id="102" name="直線コネクタ 101">
          <a:extLst>
            <a:ext uri="{FF2B5EF4-FFF2-40B4-BE49-F238E27FC236}">
              <a16:creationId xmlns:a16="http://schemas.microsoft.com/office/drawing/2014/main" id="{746B4B8C-2025-4BDB-A5D5-5BEE7B330DC9}"/>
            </a:ext>
          </a:extLst>
        </xdr:cNvPr>
        <xdr:cNvCxnSpPr/>
      </xdr:nvCxnSpPr>
      <xdr:spPr>
        <a:xfrm>
          <a:off x="1765300" y="5946140"/>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FD09D28B-6898-47B1-B52A-0E9CFB92EFE6}"/>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F739989C-5429-4A8F-A8B3-F15204F05528}"/>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A5ABDB97-74FF-4534-9C2A-3CBE7B5B14AD}"/>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53EE9376-0B40-49C0-BF3D-9CBB69685D07}"/>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68869</xdr:rowOff>
    </xdr:from>
    <xdr:ext cx="405111" cy="259045"/>
    <xdr:sp macro="" textlink="">
      <xdr:nvSpPr>
        <xdr:cNvPr id="107" name="n_1mainValue有形固定資産減価償却率">
          <a:extLst>
            <a:ext uri="{FF2B5EF4-FFF2-40B4-BE49-F238E27FC236}">
              <a16:creationId xmlns:a16="http://schemas.microsoft.com/office/drawing/2014/main" id="{86243832-874D-4C6C-8219-0812BD5F33AD}"/>
            </a:ext>
          </a:extLst>
        </xdr:cNvPr>
        <xdr:cNvSpPr txBox="1"/>
      </xdr:nvSpPr>
      <xdr:spPr>
        <a:xfrm>
          <a:off x="38360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22605</xdr:rowOff>
    </xdr:from>
    <xdr:ext cx="405111" cy="259045"/>
    <xdr:sp macro="" textlink="">
      <xdr:nvSpPr>
        <xdr:cNvPr id="108" name="n_2mainValue有形固定資産減価償却率">
          <a:extLst>
            <a:ext uri="{FF2B5EF4-FFF2-40B4-BE49-F238E27FC236}">
              <a16:creationId xmlns:a16="http://schemas.microsoft.com/office/drawing/2014/main" id="{ED03A625-99B9-4F89-AC68-CB501E7C7C3C}"/>
            </a:ext>
          </a:extLst>
        </xdr:cNvPr>
        <xdr:cNvSpPr txBox="1"/>
      </xdr:nvSpPr>
      <xdr:spPr>
        <a:xfrm>
          <a:off x="3086744" y="576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1015</xdr:rowOff>
    </xdr:from>
    <xdr:ext cx="405111" cy="259045"/>
    <xdr:sp macro="" textlink="">
      <xdr:nvSpPr>
        <xdr:cNvPr id="109" name="n_3mainValue有形固定資産減価償却率">
          <a:extLst>
            <a:ext uri="{FF2B5EF4-FFF2-40B4-BE49-F238E27FC236}">
              <a16:creationId xmlns:a16="http://schemas.microsoft.com/office/drawing/2014/main" id="{7FD759C8-F45F-48C8-B713-8799FB80E3ED}"/>
            </a:ext>
          </a:extLst>
        </xdr:cNvPr>
        <xdr:cNvSpPr txBox="1"/>
      </xdr:nvSpPr>
      <xdr:spPr>
        <a:xfrm>
          <a:off x="2324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98442</xdr:rowOff>
    </xdr:from>
    <xdr:ext cx="405111" cy="259045"/>
    <xdr:sp macro="" textlink="">
      <xdr:nvSpPr>
        <xdr:cNvPr id="110" name="n_4mainValue有形固定資産減価償却率">
          <a:extLst>
            <a:ext uri="{FF2B5EF4-FFF2-40B4-BE49-F238E27FC236}">
              <a16:creationId xmlns:a16="http://schemas.microsoft.com/office/drawing/2014/main" id="{97E685B1-EB1E-46A6-A5CB-1496D2F58EAD}"/>
            </a:ext>
          </a:extLst>
        </xdr:cNvPr>
        <xdr:cNvSpPr txBox="1"/>
      </xdr:nvSpPr>
      <xdr:spPr>
        <a:xfrm>
          <a:off x="1562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DBEC3E77-B20B-4DEA-AE28-41278E05B79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E157B4D-033A-4F62-80F7-AD33BC3C977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751B43DC-EDFF-4F61-88A5-6B5C33E3C347}"/>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C185194E-7AC7-4F6B-85E8-303C07F26A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32D4F9D-D91E-4DF5-8E9E-EC62D5A2A31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A8D29D9-B590-4AB6-BA66-826AF77B72EF}"/>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7215597-3CC9-46E9-A558-2BFFFCF92C6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5D07FC2-AC96-4B99-BE88-618C5CFD79C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E1F0ABD-79FB-4E78-9249-87C6ECD88A7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71546AC-D764-4582-80CF-CB52D347051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C846A1EE-F0C8-4678-8F64-3A1A52000E7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97C8D44-4F29-4248-B094-290F2EACCA3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73C27BD-EACF-4014-A879-1BBC3E9472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債務償還比率は類似団体平均を下回っており、主な要因としては平成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、毎年繰上償還を実施し地方債残高の減少に努めてきたことが考えられる。</a:t>
          </a:r>
          <a:endParaRPr lang="ja-JP" altLang="ja-JP">
            <a:effectLst/>
          </a:endParaRPr>
        </a:p>
        <a:p>
          <a:r>
            <a:rPr kumimoji="1" lang="ja-JP" altLang="ja-JP" sz="1100">
              <a:solidFill>
                <a:schemeClr val="dk1"/>
              </a:solidFill>
              <a:effectLst/>
              <a:latin typeface="+mn-lt"/>
              <a:ea typeface="+mn-ea"/>
              <a:cs typeface="+mn-cs"/>
            </a:rPr>
            <a:t>償還比率については、長野県平均（</a:t>
          </a:r>
          <a:r>
            <a:rPr kumimoji="1" lang="en-US" altLang="ja-JP" sz="1100">
              <a:solidFill>
                <a:schemeClr val="dk1"/>
              </a:solidFill>
              <a:effectLst/>
              <a:latin typeface="+mn-lt"/>
              <a:ea typeface="+mn-ea"/>
              <a:cs typeface="+mn-cs"/>
            </a:rPr>
            <a:t>469.6</a:t>
          </a:r>
          <a:r>
            <a:rPr kumimoji="1" lang="ja-JP" altLang="ja-JP" sz="1100">
              <a:solidFill>
                <a:schemeClr val="dk1"/>
              </a:solidFill>
              <a:effectLst/>
              <a:latin typeface="+mn-lt"/>
              <a:ea typeface="+mn-ea"/>
              <a:cs typeface="+mn-cs"/>
            </a:rPr>
            <a:t>）を上限の目安と捉えており、引き続き長野県平均を上回らないよう、</a:t>
          </a:r>
          <a:r>
            <a:rPr kumimoji="1" lang="ja-JP" altLang="en-US" sz="1100">
              <a:solidFill>
                <a:schemeClr val="dk1"/>
              </a:solidFill>
              <a:effectLst/>
              <a:latin typeface="+mn-lt"/>
              <a:ea typeface="+mn-ea"/>
              <a:cs typeface="+mn-cs"/>
            </a:rPr>
            <a:t>財政状況等を確認しながら繰上償還などを</a:t>
          </a:r>
          <a:r>
            <a:rPr kumimoji="1" lang="ja-JP" altLang="ja-JP" sz="1100">
              <a:solidFill>
                <a:schemeClr val="dk1"/>
              </a:solidFill>
              <a:effectLst/>
              <a:latin typeface="+mn-lt"/>
              <a:ea typeface="+mn-ea"/>
              <a:cs typeface="+mn-cs"/>
            </a:rPr>
            <a:t>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00DC564-6DEA-4CB8-BC62-324E73D8530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19154E3B-6AF3-4076-8F81-E639290D9AE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254A35A-E684-4824-A3E5-5B112785F2C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A02E3966-DFD9-4E9B-BD64-5909A7680A9D}"/>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9FE6996-C759-4157-80BC-C82702C93ADF}"/>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B6B569FD-6A4A-4B48-998E-A281D437B15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46CC4458-300B-48CD-ABA7-4807AADEA9CB}"/>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968DF8DE-D366-4291-B2FD-F0BC639F59A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C65E1B24-2287-4663-8471-3F6196A9865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FD3BB59-A1D7-4123-B20C-95D6ADA796F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D0BE575F-1F7D-4F92-8D78-8892AD36E30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8346A143-F07B-49AA-9BD3-7F2BA0BD2A15}"/>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9861DB61-324C-41C0-8036-275D8DCEBAD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8993AAAB-7421-4169-84C4-958D979A52F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BA8B74B1-A687-4C91-AD0B-F39094A4F3AE}"/>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A6FB2B9C-DA72-416B-846E-279AD875CC4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AF9B8D23-0FF3-4343-BC27-65DDBC384DF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6D590A01-A9AA-4624-8D55-7B8554F77298}"/>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829D9825-9268-4D0E-82B9-DA1443EEBE01}"/>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28EF8CDA-6E87-48F0-95CB-88808FEA2A05}"/>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3AE5359F-25A8-4CA5-9855-5C767536F1D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AA91C666-5350-4C29-9CD2-8D3B1B0B51C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6" name="債務償還比率平均値テキスト">
          <a:extLst>
            <a:ext uri="{FF2B5EF4-FFF2-40B4-BE49-F238E27FC236}">
              <a16:creationId xmlns:a16="http://schemas.microsoft.com/office/drawing/2014/main" id="{7FF67FFE-868A-4608-98C8-446CDDDE9B60}"/>
            </a:ext>
          </a:extLst>
        </xdr:cNvPr>
        <xdr:cNvSpPr txBox="1"/>
      </xdr:nvSpPr>
      <xdr:spPr>
        <a:xfrm>
          <a:off x="14846300" y="5645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DA85B1FD-B240-48FF-8A4A-17D87DCA8CBF}"/>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A7EDDD89-7956-473B-A00B-E20F3C325542}"/>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9A72B6E8-392C-4036-82CA-8235C143A3A6}"/>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49458737-F0CD-49CD-BBF6-2C8265956642}"/>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E54F3DBA-977B-47C4-B0B1-7B6F90C13E76}"/>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89567579-5D1E-494E-86C0-B3F3C682689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567222E-8287-4328-AE10-32A517E3335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DA9C8742-109F-43DD-93A3-D8C9F19886B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BA9D106-B5C4-4965-A676-AD44C4DC4C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D4C8D433-D28E-4B3E-88DB-7789408761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E45151B3-A37C-482D-85B0-93A95F274908}"/>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F65631B9-84F0-44CA-B906-B9C417625BC6}"/>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BE74DB32-C781-4E4D-B19C-7EF83D49EE5A}"/>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9E8CA35F-720E-416E-B184-6F5968607E1E}"/>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12BDBFD-7595-48D3-9A3E-3E95C1CE5A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D7C6EA0-657D-4D98-8059-501A42B9BFB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CF2ABAA-CE62-42D2-A0DB-DBDE3988DE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2B8D9012-BA0A-403C-BCDA-769D41A6A3C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4D35A8A8-99C1-469E-AE4C-CC44178715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87F79A6-6A47-4B1D-B695-F45A5A799C4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CF88E11-3EF8-4F5F-A769-50F2682A142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207799-075C-47E8-B54A-2D79A99FD3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76E9E6-8A2C-4502-B551-A5C0D03EC4E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007891-1EF9-4634-96BB-385A392A25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0C6452-7EDD-402F-A1A4-59EDD3964FF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3C686AF-14C0-4995-9956-D18273D12F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6F64E7-B566-451F-A62C-C5346C5147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B784A2-B279-4FC7-BC11-354C87FCE8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BFB950-FA97-407D-B4B5-1750783A1D9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EE73394-CD05-41DD-B945-42D58995EE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06C596-7F9A-460C-BE18-DA97363CC0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675D9BA-FEBC-4AAA-9881-B5B7CA385F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3F8392-8D52-487C-A77F-B2E86224C2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81C8E7-59C8-4573-BA47-823872B155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8C217E9-2575-44DA-BDBC-CF71B04583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554A515-627B-4480-893D-08F3409D94D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2A3992A-72D4-4DB2-A9EA-CE56A285F6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428AA0-5144-4096-BFB2-D32CAB523B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D5B651-231D-411A-B45D-AC484977E61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81A9D8-2D76-4405-8CB6-2032D7A7B02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DF76D0-677D-44A4-8B70-96A102081E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601CE5-B6DE-4852-88A3-2C7AD40FD48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69C995E-6849-4461-970A-C49518D001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5285EF0-D503-44D5-A0F7-2616712E06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83C7F49-38EF-4289-BFA3-205BFF4E5A9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58E8AA-614E-4AD9-A8B7-F39C3E42FF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34BB57-C055-450E-8B1B-05DDCE8DB47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620BC1-5C3B-4ABB-AF60-FBEECD8849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64E7524-B45A-42A8-ABA0-4D1E1E3223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171D875-D8E1-4AC6-A6BD-AB55E4FC094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220038-F28E-4FCF-945F-C8885067CA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BA4AB6-FEF3-44AB-923C-7F97F90A63C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E1254DA-B71A-47A6-A386-AEF9EE12F4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764A2C-2D3F-45ED-83A9-8C20FC217D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F8BBC0-BEDF-44EC-93BD-92C0EB47BBE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FACE0D9-8505-457D-A9B2-D5330949F19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296AF9-DA9E-4CE3-9234-32C40CFF89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91447C-FE78-46AF-8FE2-C4B9DB6BEA9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886AF31-DCC6-48C5-B9E9-2E1215F22A7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1F0E71-4DA7-400C-92F0-F5E810D4533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7C71947-F2D6-4259-A695-F43157FD7C6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449050-3B8B-491F-9893-AFA6D1EC7AE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6B281F-B7AE-4803-872D-52E163FE44E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0CEEF40-09AA-4ED0-B711-5EF8EBCB529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44913C-E5BA-4705-8994-4726EC730F2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7B6CCDA-921E-4650-958C-52532EEE3DC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012EA6D-CE38-4B2A-8BBF-DF0794E102F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5898BE9-24F7-465E-945F-FA85A1388EF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542E5F7-826B-4F97-A603-00930AE453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ADFFC1A-D4F9-4A7B-9EE7-698CB9F9BA8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36B00C9-C906-4898-A585-0D68678426A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6720838-55E7-4F16-91CC-D1DEAF1E395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7CFDBCB-23DB-48A1-BA0B-E8BDD461E92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BD91311-334C-409A-A84E-F1DFF6184D7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28B3B62-4D8E-4C01-84CA-DAADAD2BE44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BC1B214-BF91-4310-AE35-9EB21E6B22D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3C9F9B9-413F-4C33-9B49-2026139014C4}"/>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CEA3EB67-0C2F-4D83-A957-6DC8138396F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059CB02-830D-4D44-BC71-F769020DF2F5}"/>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587AA67-E4CC-403A-A61D-42B0DF51456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6C2F9A0-781F-4F2E-B93A-142B8028492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9E1E3A5B-549C-4FBD-96C4-12729CA17466}"/>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9C6F28F6-C109-4E3C-A104-429ED0E2212E}"/>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283996B3-2D85-4A66-8528-ECF42BD21E6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F294D71C-8A51-47F0-8B7E-5A7F55E76C64}"/>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9FAB53F8-34D8-4F14-B17C-194607959103}"/>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FA8AEDC-39EE-4F4E-AB3E-01870293C3D4}"/>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0078E0-B83E-4484-B4A7-A180CE9955E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FA15F55-D664-44C8-A042-FE8B0BC2044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4447233-E075-4AAD-8238-E8398F7677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1668F6A-5C29-45A2-89AA-519035C21BC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22D7C1D-35E0-4633-89C4-DC95353C2E5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25400</xdr:rowOff>
    </xdr:from>
    <xdr:to>
      <xdr:col>24</xdr:col>
      <xdr:colOff>114300</xdr:colOff>
      <xdr:row>37</xdr:row>
      <xdr:rowOff>127000</xdr:rowOff>
    </xdr:to>
    <xdr:sp macro="" textlink="">
      <xdr:nvSpPr>
        <xdr:cNvPr id="74" name="楕円 73">
          <a:extLst>
            <a:ext uri="{FF2B5EF4-FFF2-40B4-BE49-F238E27FC236}">
              <a16:creationId xmlns:a16="http://schemas.microsoft.com/office/drawing/2014/main" id="{3DA523D4-6550-4709-9527-09854553180D}"/>
            </a:ext>
          </a:extLst>
        </xdr:cNvPr>
        <xdr:cNvSpPr/>
      </xdr:nvSpPr>
      <xdr:spPr>
        <a:xfrm>
          <a:off x="4584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48277</xdr:rowOff>
    </xdr:from>
    <xdr:ext cx="405111" cy="259045"/>
    <xdr:sp macro="" textlink="">
      <xdr:nvSpPr>
        <xdr:cNvPr id="75" name="【道路】&#10;有形固定資産減価償却率該当値テキスト">
          <a:extLst>
            <a:ext uri="{FF2B5EF4-FFF2-40B4-BE49-F238E27FC236}">
              <a16:creationId xmlns:a16="http://schemas.microsoft.com/office/drawing/2014/main" id="{9F005557-6ECF-43B7-B86F-168CDE949732}"/>
            </a:ext>
          </a:extLst>
        </xdr:cNvPr>
        <xdr:cNvSpPr txBox="1"/>
      </xdr:nvSpPr>
      <xdr:spPr>
        <a:xfrm>
          <a:off x="4673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167458</xdr:rowOff>
    </xdr:from>
    <xdr:to>
      <xdr:col>20</xdr:col>
      <xdr:colOff>38100</xdr:colOff>
      <xdr:row>37</xdr:row>
      <xdr:rowOff>97608</xdr:rowOff>
    </xdr:to>
    <xdr:sp macro="" textlink="">
      <xdr:nvSpPr>
        <xdr:cNvPr id="76" name="楕円 75">
          <a:extLst>
            <a:ext uri="{FF2B5EF4-FFF2-40B4-BE49-F238E27FC236}">
              <a16:creationId xmlns:a16="http://schemas.microsoft.com/office/drawing/2014/main" id="{8CCFE410-6618-4DA3-BDAC-1D8650642EFD}"/>
            </a:ext>
          </a:extLst>
        </xdr:cNvPr>
        <xdr:cNvSpPr/>
      </xdr:nvSpPr>
      <xdr:spPr>
        <a:xfrm>
          <a:off x="3746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46808</xdr:rowOff>
    </xdr:from>
    <xdr:to>
      <xdr:col>24</xdr:col>
      <xdr:colOff>63500</xdr:colOff>
      <xdr:row>37</xdr:row>
      <xdr:rowOff>76200</xdr:rowOff>
    </xdr:to>
    <xdr:cxnSp macro="">
      <xdr:nvCxnSpPr>
        <xdr:cNvPr id="77" name="直線コネクタ 76">
          <a:extLst>
            <a:ext uri="{FF2B5EF4-FFF2-40B4-BE49-F238E27FC236}">
              <a16:creationId xmlns:a16="http://schemas.microsoft.com/office/drawing/2014/main" id="{A88D5A25-B5F2-4290-8BCE-F34A72D485B0}"/>
            </a:ext>
          </a:extLst>
        </xdr:cNvPr>
        <xdr:cNvCxnSpPr/>
      </xdr:nvCxnSpPr>
      <xdr:spPr>
        <a:xfrm>
          <a:off x="3797300" y="63904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142966</xdr:rowOff>
    </xdr:from>
    <xdr:to>
      <xdr:col>15</xdr:col>
      <xdr:colOff>101600</xdr:colOff>
      <xdr:row>37</xdr:row>
      <xdr:rowOff>73116</xdr:rowOff>
    </xdr:to>
    <xdr:sp macro="" textlink="">
      <xdr:nvSpPr>
        <xdr:cNvPr id="78" name="楕円 77">
          <a:extLst>
            <a:ext uri="{FF2B5EF4-FFF2-40B4-BE49-F238E27FC236}">
              <a16:creationId xmlns:a16="http://schemas.microsoft.com/office/drawing/2014/main" id="{B541AA00-2F19-43B6-BA52-3224C9EA14F3}"/>
            </a:ext>
          </a:extLst>
        </xdr:cNvPr>
        <xdr:cNvSpPr/>
      </xdr:nvSpPr>
      <xdr:spPr>
        <a:xfrm>
          <a:off x="2857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22316</xdr:rowOff>
    </xdr:from>
    <xdr:to>
      <xdr:col>19</xdr:col>
      <xdr:colOff>177800</xdr:colOff>
      <xdr:row>37</xdr:row>
      <xdr:rowOff>46808</xdr:rowOff>
    </xdr:to>
    <xdr:cxnSp macro="">
      <xdr:nvCxnSpPr>
        <xdr:cNvPr id="79" name="直線コネクタ 78">
          <a:extLst>
            <a:ext uri="{FF2B5EF4-FFF2-40B4-BE49-F238E27FC236}">
              <a16:creationId xmlns:a16="http://schemas.microsoft.com/office/drawing/2014/main" id="{C5F7E5AA-5E5C-482C-B559-737AAB2B04B4}"/>
            </a:ext>
          </a:extLst>
        </xdr:cNvPr>
        <xdr:cNvCxnSpPr/>
      </xdr:nvCxnSpPr>
      <xdr:spPr>
        <a:xfrm>
          <a:off x="2908300" y="636596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146231</xdr:rowOff>
    </xdr:from>
    <xdr:to>
      <xdr:col>10</xdr:col>
      <xdr:colOff>165100</xdr:colOff>
      <xdr:row>37</xdr:row>
      <xdr:rowOff>76381</xdr:rowOff>
    </xdr:to>
    <xdr:sp macro="" textlink="">
      <xdr:nvSpPr>
        <xdr:cNvPr id="80" name="楕円 79">
          <a:extLst>
            <a:ext uri="{FF2B5EF4-FFF2-40B4-BE49-F238E27FC236}">
              <a16:creationId xmlns:a16="http://schemas.microsoft.com/office/drawing/2014/main" id="{44DFF8F8-AC27-4047-B24A-23894D662B0A}"/>
            </a:ext>
          </a:extLst>
        </xdr:cNvPr>
        <xdr:cNvSpPr/>
      </xdr:nvSpPr>
      <xdr:spPr>
        <a:xfrm>
          <a:off x="1968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25581</xdr:rowOff>
    </xdr:to>
    <xdr:cxnSp macro="">
      <xdr:nvCxnSpPr>
        <xdr:cNvPr id="81" name="直線コネクタ 80">
          <a:extLst>
            <a:ext uri="{FF2B5EF4-FFF2-40B4-BE49-F238E27FC236}">
              <a16:creationId xmlns:a16="http://schemas.microsoft.com/office/drawing/2014/main" id="{479CA18C-9D9D-415D-AE23-CD020B27B65D}"/>
            </a:ext>
          </a:extLst>
        </xdr:cNvPr>
        <xdr:cNvCxnSpPr/>
      </xdr:nvCxnSpPr>
      <xdr:spPr>
        <a:xfrm flipV="1">
          <a:off x="2019300" y="6365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138067</xdr:rowOff>
    </xdr:from>
    <xdr:to>
      <xdr:col>6</xdr:col>
      <xdr:colOff>38100</xdr:colOff>
      <xdr:row>37</xdr:row>
      <xdr:rowOff>68217</xdr:rowOff>
    </xdr:to>
    <xdr:sp macro="" textlink="">
      <xdr:nvSpPr>
        <xdr:cNvPr id="82" name="楕円 81">
          <a:extLst>
            <a:ext uri="{FF2B5EF4-FFF2-40B4-BE49-F238E27FC236}">
              <a16:creationId xmlns:a16="http://schemas.microsoft.com/office/drawing/2014/main" id="{3CC7089F-E639-4363-B905-D190AEF2008D}"/>
            </a:ext>
          </a:extLst>
        </xdr:cNvPr>
        <xdr:cNvSpPr/>
      </xdr:nvSpPr>
      <xdr:spPr>
        <a:xfrm>
          <a:off x="1079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17417</xdr:rowOff>
    </xdr:from>
    <xdr:to>
      <xdr:col>10</xdr:col>
      <xdr:colOff>114300</xdr:colOff>
      <xdr:row>37</xdr:row>
      <xdr:rowOff>25581</xdr:rowOff>
    </xdr:to>
    <xdr:cxnSp macro="">
      <xdr:nvCxnSpPr>
        <xdr:cNvPr id="83" name="直線コネクタ 82">
          <a:extLst>
            <a:ext uri="{FF2B5EF4-FFF2-40B4-BE49-F238E27FC236}">
              <a16:creationId xmlns:a16="http://schemas.microsoft.com/office/drawing/2014/main" id="{0B202C8D-FC1E-4DE4-AA80-66B383BE6F5A}"/>
            </a:ext>
          </a:extLst>
        </xdr:cNvPr>
        <xdr:cNvCxnSpPr/>
      </xdr:nvCxnSpPr>
      <xdr:spPr>
        <a:xfrm>
          <a:off x="1130300" y="63610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ACB0C7A4-24D0-4910-8291-121358E1C1E4}"/>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595E179B-BDF2-4823-86B7-1DEFC2079D4E}"/>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550B808B-CB4D-4964-940B-1614E2E1E877}"/>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E67B5D8F-CEAC-4D24-A7A1-E36640843B07}"/>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114135</xdr:rowOff>
    </xdr:from>
    <xdr:ext cx="405111" cy="259045"/>
    <xdr:sp macro="" textlink="">
      <xdr:nvSpPr>
        <xdr:cNvPr id="88" name="n_1mainValue【道路】&#10;有形固定資産減価償却率">
          <a:extLst>
            <a:ext uri="{FF2B5EF4-FFF2-40B4-BE49-F238E27FC236}">
              <a16:creationId xmlns:a16="http://schemas.microsoft.com/office/drawing/2014/main" id="{41D7593E-68F4-43BE-BDFA-3039DFE63EDD}"/>
            </a:ext>
          </a:extLst>
        </xdr:cNvPr>
        <xdr:cNvSpPr txBox="1"/>
      </xdr:nvSpPr>
      <xdr:spPr>
        <a:xfrm>
          <a:off x="3582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89643</xdr:rowOff>
    </xdr:from>
    <xdr:ext cx="405111" cy="259045"/>
    <xdr:sp macro="" textlink="">
      <xdr:nvSpPr>
        <xdr:cNvPr id="89" name="n_2mainValue【道路】&#10;有形固定資産減価償却率">
          <a:extLst>
            <a:ext uri="{FF2B5EF4-FFF2-40B4-BE49-F238E27FC236}">
              <a16:creationId xmlns:a16="http://schemas.microsoft.com/office/drawing/2014/main" id="{893FD287-A6BC-45D0-9FBE-019F6FE073C8}"/>
            </a:ext>
          </a:extLst>
        </xdr:cNvPr>
        <xdr:cNvSpPr txBox="1"/>
      </xdr:nvSpPr>
      <xdr:spPr>
        <a:xfrm>
          <a:off x="2705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90" name="n_3mainValue【道路】&#10;有形固定資産減価償却率">
          <a:extLst>
            <a:ext uri="{FF2B5EF4-FFF2-40B4-BE49-F238E27FC236}">
              <a16:creationId xmlns:a16="http://schemas.microsoft.com/office/drawing/2014/main" id="{C9CBE988-6657-4928-BE58-80BFA4F2A192}"/>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8E4DE097-9AAD-4DB0-930B-7BFD6895CBF4}"/>
            </a:ext>
          </a:extLst>
        </xdr:cNvPr>
        <xdr:cNvSpPr txBox="1"/>
      </xdr:nvSpPr>
      <xdr:spPr>
        <a:xfrm>
          <a:off x="927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0831F56-2438-43CD-9466-32450DAA3B7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8117C33-EF59-4897-BE71-BCD1C76C19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BE5906F-28F1-4F67-B784-3D82A94B98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871ECA9-5D6F-4EDF-B709-C015E57644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AF4DBF3-86C2-4651-B2B0-777F24AB52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F547EF3E-0F93-4C48-B9EF-FEACF8F970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36FD87E-1257-43FD-9794-DE64A44B65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033111C-11AB-4C7A-9FCB-9206E1CE6E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BFEE97D-B5EF-4827-A90B-064C992E568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2BD32A8-9E66-4C53-9AF0-65308515284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ED7DACE-CAE5-46BA-9DEA-AF04E40814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AB35657-C3CE-457E-A112-77AEB427C09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45680825-80DA-4AAA-A3F4-6FDAEA878E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1423DA8-D8EF-42D9-92CB-E962437C1FB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51FEA48-FF22-43F0-B881-90163381478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9C7FF60-B3D5-43A8-8455-30D10849FE0F}"/>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CBBC65D-7A4C-4F8A-A7E6-6AFCF44A04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ABB5C35-7F50-4D0C-AA41-80BEED6989D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2B6440F7-A3C9-45F8-A854-92B24239E67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846DB63-108A-437E-A900-A7872F71F1D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0195853-F4E2-490B-80EE-B611644A1DE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63E3CDEE-22BC-462B-B177-CF3E4B19432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E87BD3FB-55DA-494B-BE05-8B3E488544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9C3DFF25-1F52-4D7D-9468-A5122E34391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3BFC16F2-88E7-44DF-B9B6-388205885ED3}"/>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0EC25603-6DDD-46BF-9EB2-4DA206E051D3}"/>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B11FF81D-EE55-4E04-B135-DAB0BC743F47}"/>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038CC9AB-4CEB-4743-945B-C004E66DD50D}"/>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68C2B490-A4F1-4BB3-BE45-34E2F371D1B4}"/>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4E69A349-F984-4242-927D-A1998653C641}"/>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1F9EF217-1423-4B68-A4E9-9E824575CEB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4B34392F-8C0F-4AAE-ACEF-4EE02A07CB37}"/>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35E5CA99-2845-43FD-A350-7CF0FB45E0F7}"/>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6E9E02C1-9A05-4B42-8811-6F00D8F389C8}"/>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95328B4-512C-494D-B792-307BF2D295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384B91B-4DFE-4619-BA11-9DF4678472B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7332FD1-7275-4026-8704-2A047AF895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9390C9-CC2B-4CEC-ADC5-C7DF46252C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035B42F-5786-4604-A53D-F6CDD86515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75347</xdr:rowOff>
    </xdr:from>
    <xdr:to>
      <xdr:col>55</xdr:col>
      <xdr:colOff>50800</xdr:colOff>
      <xdr:row>41</xdr:row>
      <xdr:rowOff>5497</xdr:rowOff>
    </xdr:to>
    <xdr:sp macro="" textlink="">
      <xdr:nvSpPr>
        <xdr:cNvPr id="131" name="楕円 130">
          <a:extLst>
            <a:ext uri="{FF2B5EF4-FFF2-40B4-BE49-F238E27FC236}">
              <a16:creationId xmlns:a16="http://schemas.microsoft.com/office/drawing/2014/main" id="{791050F8-440C-495A-B654-52FEBEBE74B2}"/>
            </a:ext>
          </a:extLst>
        </xdr:cNvPr>
        <xdr:cNvSpPr/>
      </xdr:nvSpPr>
      <xdr:spPr>
        <a:xfrm>
          <a:off x="10426700" y="69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98224</xdr:rowOff>
    </xdr:from>
    <xdr:ext cx="599010" cy="259045"/>
    <xdr:sp macro="" textlink="">
      <xdr:nvSpPr>
        <xdr:cNvPr id="132" name="【道路】&#10;一人当たり延長該当値テキスト">
          <a:extLst>
            <a:ext uri="{FF2B5EF4-FFF2-40B4-BE49-F238E27FC236}">
              <a16:creationId xmlns:a16="http://schemas.microsoft.com/office/drawing/2014/main" id="{7E1E0587-5A05-494C-9738-436D24653110}"/>
            </a:ext>
          </a:extLst>
        </xdr:cNvPr>
        <xdr:cNvSpPr txBox="1"/>
      </xdr:nvSpPr>
      <xdr:spPr>
        <a:xfrm>
          <a:off x="10515600" y="678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76340</xdr:rowOff>
    </xdr:from>
    <xdr:to>
      <xdr:col>50</xdr:col>
      <xdr:colOff>165100</xdr:colOff>
      <xdr:row>41</xdr:row>
      <xdr:rowOff>6490</xdr:rowOff>
    </xdr:to>
    <xdr:sp macro="" textlink="">
      <xdr:nvSpPr>
        <xdr:cNvPr id="133" name="楕円 132">
          <a:extLst>
            <a:ext uri="{FF2B5EF4-FFF2-40B4-BE49-F238E27FC236}">
              <a16:creationId xmlns:a16="http://schemas.microsoft.com/office/drawing/2014/main" id="{8234DEB6-78D1-4091-879A-29A4308AA3CE}"/>
            </a:ext>
          </a:extLst>
        </xdr:cNvPr>
        <xdr:cNvSpPr/>
      </xdr:nvSpPr>
      <xdr:spPr>
        <a:xfrm>
          <a:off x="9588500" y="69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126147</xdr:rowOff>
    </xdr:from>
    <xdr:to>
      <xdr:col>55</xdr:col>
      <xdr:colOff>0</xdr:colOff>
      <xdr:row>40</xdr:row>
      <xdr:rowOff>127140</xdr:rowOff>
    </xdr:to>
    <xdr:cxnSp macro="">
      <xdr:nvCxnSpPr>
        <xdr:cNvPr id="134" name="直線コネクタ 133">
          <a:extLst>
            <a:ext uri="{FF2B5EF4-FFF2-40B4-BE49-F238E27FC236}">
              <a16:creationId xmlns:a16="http://schemas.microsoft.com/office/drawing/2014/main" id="{8AC18094-A24B-43CC-B793-DDFDE6B3E29F}"/>
            </a:ext>
          </a:extLst>
        </xdr:cNvPr>
        <xdr:cNvCxnSpPr/>
      </xdr:nvCxnSpPr>
      <xdr:spPr>
        <a:xfrm flipV="1">
          <a:off x="9639300" y="6984147"/>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80247</xdr:rowOff>
    </xdr:from>
    <xdr:to>
      <xdr:col>46</xdr:col>
      <xdr:colOff>38100</xdr:colOff>
      <xdr:row>41</xdr:row>
      <xdr:rowOff>10397</xdr:rowOff>
    </xdr:to>
    <xdr:sp macro="" textlink="">
      <xdr:nvSpPr>
        <xdr:cNvPr id="135" name="楕円 134">
          <a:extLst>
            <a:ext uri="{FF2B5EF4-FFF2-40B4-BE49-F238E27FC236}">
              <a16:creationId xmlns:a16="http://schemas.microsoft.com/office/drawing/2014/main" id="{4C1E9276-6EB1-48A5-AB1F-BAA9B99825B5}"/>
            </a:ext>
          </a:extLst>
        </xdr:cNvPr>
        <xdr:cNvSpPr/>
      </xdr:nvSpPr>
      <xdr:spPr>
        <a:xfrm>
          <a:off x="8699500" y="69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127140</xdr:rowOff>
    </xdr:from>
    <xdr:to>
      <xdr:col>50</xdr:col>
      <xdr:colOff>114300</xdr:colOff>
      <xdr:row>40</xdr:row>
      <xdr:rowOff>131047</xdr:rowOff>
    </xdr:to>
    <xdr:cxnSp macro="">
      <xdr:nvCxnSpPr>
        <xdr:cNvPr id="136" name="直線コネクタ 135">
          <a:extLst>
            <a:ext uri="{FF2B5EF4-FFF2-40B4-BE49-F238E27FC236}">
              <a16:creationId xmlns:a16="http://schemas.microsoft.com/office/drawing/2014/main" id="{C7ED722A-66C3-4ECE-847B-5AF320328F9F}"/>
            </a:ext>
          </a:extLst>
        </xdr:cNvPr>
        <xdr:cNvCxnSpPr/>
      </xdr:nvCxnSpPr>
      <xdr:spPr>
        <a:xfrm flipV="1">
          <a:off x="8750300" y="6985140"/>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82247</xdr:rowOff>
    </xdr:from>
    <xdr:to>
      <xdr:col>41</xdr:col>
      <xdr:colOff>101600</xdr:colOff>
      <xdr:row>41</xdr:row>
      <xdr:rowOff>12397</xdr:rowOff>
    </xdr:to>
    <xdr:sp macro="" textlink="">
      <xdr:nvSpPr>
        <xdr:cNvPr id="137" name="楕円 136">
          <a:extLst>
            <a:ext uri="{FF2B5EF4-FFF2-40B4-BE49-F238E27FC236}">
              <a16:creationId xmlns:a16="http://schemas.microsoft.com/office/drawing/2014/main" id="{D0952081-074F-45ED-B9DF-F9945D5F0E08}"/>
            </a:ext>
          </a:extLst>
        </xdr:cNvPr>
        <xdr:cNvSpPr/>
      </xdr:nvSpPr>
      <xdr:spPr>
        <a:xfrm>
          <a:off x="7810500" y="69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131047</xdr:rowOff>
    </xdr:from>
    <xdr:to>
      <xdr:col>45</xdr:col>
      <xdr:colOff>177800</xdr:colOff>
      <xdr:row>40</xdr:row>
      <xdr:rowOff>133047</xdr:rowOff>
    </xdr:to>
    <xdr:cxnSp macro="">
      <xdr:nvCxnSpPr>
        <xdr:cNvPr id="138" name="直線コネクタ 137">
          <a:extLst>
            <a:ext uri="{FF2B5EF4-FFF2-40B4-BE49-F238E27FC236}">
              <a16:creationId xmlns:a16="http://schemas.microsoft.com/office/drawing/2014/main" id="{5EBAE708-F4A0-4C76-BA40-97B4B2807284}"/>
            </a:ext>
          </a:extLst>
        </xdr:cNvPr>
        <xdr:cNvCxnSpPr/>
      </xdr:nvCxnSpPr>
      <xdr:spPr>
        <a:xfrm flipV="1">
          <a:off x="7861300" y="6989047"/>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81731</xdr:rowOff>
    </xdr:from>
    <xdr:to>
      <xdr:col>36</xdr:col>
      <xdr:colOff>165100</xdr:colOff>
      <xdr:row>41</xdr:row>
      <xdr:rowOff>11881</xdr:rowOff>
    </xdr:to>
    <xdr:sp macro="" textlink="">
      <xdr:nvSpPr>
        <xdr:cNvPr id="139" name="楕円 138">
          <a:extLst>
            <a:ext uri="{FF2B5EF4-FFF2-40B4-BE49-F238E27FC236}">
              <a16:creationId xmlns:a16="http://schemas.microsoft.com/office/drawing/2014/main" id="{5AB74AE3-AD4D-4F3C-9AF8-92CF130E376E}"/>
            </a:ext>
          </a:extLst>
        </xdr:cNvPr>
        <xdr:cNvSpPr/>
      </xdr:nvSpPr>
      <xdr:spPr>
        <a:xfrm>
          <a:off x="6921500" y="693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132531</xdr:rowOff>
    </xdr:from>
    <xdr:to>
      <xdr:col>41</xdr:col>
      <xdr:colOff>50800</xdr:colOff>
      <xdr:row>40</xdr:row>
      <xdr:rowOff>133047</xdr:rowOff>
    </xdr:to>
    <xdr:cxnSp macro="">
      <xdr:nvCxnSpPr>
        <xdr:cNvPr id="140" name="直線コネクタ 139">
          <a:extLst>
            <a:ext uri="{FF2B5EF4-FFF2-40B4-BE49-F238E27FC236}">
              <a16:creationId xmlns:a16="http://schemas.microsoft.com/office/drawing/2014/main" id="{A13E3C87-547E-47EB-9B56-E5411BA97B59}"/>
            </a:ext>
          </a:extLst>
        </xdr:cNvPr>
        <xdr:cNvCxnSpPr/>
      </xdr:nvCxnSpPr>
      <xdr:spPr>
        <a:xfrm>
          <a:off x="6972300" y="6990531"/>
          <a:ext cx="88900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C4ADA484-EC31-4F6E-9418-34178A82950C}"/>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F6ED8683-A898-4D98-9D88-E9DA4E577571}"/>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F752B556-3277-4937-8B66-922A2899C9FF}"/>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52767332-6A99-4B51-9580-3A309071D910}"/>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23017</xdr:rowOff>
    </xdr:from>
    <xdr:ext cx="599010" cy="259045"/>
    <xdr:sp macro="" textlink="">
      <xdr:nvSpPr>
        <xdr:cNvPr id="145" name="n_1mainValue【道路】&#10;一人当たり延長">
          <a:extLst>
            <a:ext uri="{FF2B5EF4-FFF2-40B4-BE49-F238E27FC236}">
              <a16:creationId xmlns:a16="http://schemas.microsoft.com/office/drawing/2014/main" id="{7E73C838-9275-4BB8-932D-C1E49B16AF3E}"/>
            </a:ext>
          </a:extLst>
        </xdr:cNvPr>
        <xdr:cNvSpPr txBox="1"/>
      </xdr:nvSpPr>
      <xdr:spPr>
        <a:xfrm>
          <a:off x="9327094" y="670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26924</xdr:rowOff>
    </xdr:from>
    <xdr:ext cx="599010" cy="259045"/>
    <xdr:sp macro="" textlink="">
      <xdr:nvSpPr>
        <xdr:cNvPr id="146" name="n_2mainValue【道路】&#10;一人当たり延長">
          <a:extLst>
            <a:ext uri="{FF2B5EF4-FFF2-40B4-BE49-F238E27FC236}">
              <a16:creationId xmlns:a16="http://schemas.microsoft.com/office/drawing/2014/main" id="{06FB839C-F61C-4520-826E-3E47B02B0847}"/>
            </a:ext>
          </a:extLst>
        </xdr:cNvPr>
        <xdr:cNvSpPr txBox="1"/>
      </xdr:nvSpPr>
      <xdr:spPr>
        <a:xfrm>
          <a:off x="8450794" y="671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28924</xdr:rowOff>
    </xdr:from>
    <xdr:ext cx="599010" cy="259045"/>
    <xdr:sp macro="" textlink="">
      <xdr:nvSpPr>
        <xdr:cNvPr id="147" name="n_3mainValue【道路】&#10;一人当たり延長">
          <a:extLst>
            <a:ext uri="{FF2B5EF4-FFF2-40B4-BE49-F238E27FC236}">
              <a16:creationId xmlns:a16="http://schemas.microsoft.com/office/drawing/2014/main" id="{32700A15-01DD-45E7-8F6D-E381D7082DC5}"/>
            </a:ext>
          </a:extLst>
        </xdr:cNvPr>
        <xdr:cNvSpPr txBox="1"/>
      </xdr:nvSpPr>
      <xdr:spPr>
        <a:xfrm>
          <a:off x="7561794" y="671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28408</xdr:rowOff>
    </xdr:from>
    <xdr:ext cx="599010" cy="259045"/>
    <xdr:sp macro="" textlink="">
      <xdr:nvSpPr>
        <xdr:cNvPr id="148" name="n_4mainValue【道路】&#10;一人当たり延長">
          <a:extLst>
            <a:ext uri="{FF2B5EF4-FFF2-40B4-BE49-F238E27FC236}">
              <a16:creationId xmlns:a16="http://schemas.microsoft.com/office/drawing/2014/main" id="{EAD5F71D-2824-4B28-90FE-723EF75A0E9B}"/>
            </a:ext>
          </a:extLst>
        </xdr:cNvPr>
        <xdr:cNvSpPr txBox="1"/>
      </xdr:nvSpPr>
      <xdr:spPr>
        <a:xfrm>
          <a:off x="6672794" y="671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9A6E64D-F540-4B7D-BF52-98C98BB6DFC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B7785B-3B2F-493A-ADB7-00B2611E78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97E48DD-11F4-4507-9F06-F5EA925B7B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3A6A6C0-7172-4D02-98C5-164D4113C45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46C99EA-647E-4FC6-B51C-8ADF2A06DB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2BBA630-892A-472B-9419-FB1D8C998BD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BF2F0DD-18CA-42DE-B0AB-9DDD1593361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ADC73B8-AE83-4D9B-9BB7-054E863C93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6C636814-A765-41B5-AABC-97D509E78F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F88E551-3649-4D5C-9661-8A93638709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2B6A8A6-6253-4CB5-97EA-986F4BFCDEB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0C027BC-6B80-41A8-A22A-16E25ADB7B5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C5FA7841-C8B8-4A33-9378-BC39CC4BA61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D1C873B2-E646-4E06-A03C-1F76638DACF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DBE400E2-ACC1-44DE-8EAD-E3283B0C00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CC52BB84-BDE1-40BB-80D7-086676C7D34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7EE532F-3266-4A05-AE9B-4CE3DE88535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919C05A-160D-4B94-B4CB-EC49AE8E1F7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3C05A08-A2E3-4D6F-817D-51D3FD243C3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A240169-EF31-44E0-9D75-7C7F7101D97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9BF9B70-FD72-4DC0-8ABB-96D070700AF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F810D02-1083-47E6-B8AC-49EC99A2288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0F2687D-60A9-4D21-9D5F-F08882BD2A5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B730361-3E61-44AD-8C0F-D133F02AAD4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9EA95AE0-AFB3-4114-B519-577967860B2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74F6C94F-A3A4-47DC-85E6-58E0639C1BAD}"/>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7B4E571-FB9C-4EED-98D0-39573BEFA801}"/>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8F7C41E-B57D-486F-88E2-1720A8615DD9}"/>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6A6C953-1C72-40D5-BC84-A57D1961EB6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54070627-C235-414D-9A85-1560AD86D12E}"/>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C3B4D24-2C05-4AAB-B4B9-60CB3859B7E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538CC8EA-8653-4789-8EAF-14C2847B873C}"/>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B4329A5E-FB4F-465F-BCD6-A8BB44AD1D86}"/>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DB955F57-CB3B-43B4-86E8-C0E3507E1359}"/>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CD69DA89-FD14-4FEC-987D-8AACD86A7E0B}"/>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537EC4E6-A96E-4E2A-8230-0F8C21B2DAF8}"/>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417BC4B-0BC4-4813-A63A-1DB7815D70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5447D8B-D280-4DC3-B6D5-B11240272CC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8497B96-D8EE-4B28-B562-77A4A29CE26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DDA973E-4662-403C-8FB8-665242A2C7A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86F196A-4EFD-4003-ABAF-8F124D4961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70031</xdr:rowOff>
    </xdr:from>
    <xdr:to>
      <xdr:col>24</xdr:col>
      <xdr:colOff>114300</xdr:colOff>
      <xdr:row>61</xdr:row>
      <xdr:rowOff>181</xdr:rowOff>
    </xdr:to>
    <xdr:sp macro="" textlink="">
      <xdr:nvSpPr>
        <xdr:cNvPr id="190" name="楕円 189">
          <a:extLst>
            <a:ext uri="{FF2B5EF4-FFF2-40B4-BE49-F238E27FC236}">
              <a16:creationId xmlns:a16="http://schemas.microsoft.com/office/drawing/2014/main" id="{479EBB24-4CDD-4ED0-B84E-0EF0FFE82B53}"/>
            </a:ext>
          </a:extLst>
        </xdr:cNvPr>
        <xdr:cNvSpPr/>
      </xdr:nvSpPr>
      <xdr:spPr>
        <a:xfrm>
          <a:off x="45847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92908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54DDBDD4-16E5-4214-A1C3-B2FFDE6F907C}"/>
            </a:ext>
          </a:extLst>
        </xdr:cNvPr>
        <xdr:cNvSpPr txBox="1"/>
      </xdr:nvSpPr>
      <xdr:spPr>
        <a:xfrm>
          <a:off x="4673600" y="1020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2" name="楕円 191">
          <a:extLst>
            <a:ext uri="{FF2B5EF4-FFF2-40B4-BE49-F238E27FC236}">
              <a16:creationId xmlns:a16="http://schemas.microsoft.com/office/drawing/2014/main" id="{81B7272A-AB9F-456B-B6F3-AB5062997B31}"/>
            </a:ext>
          </a:extLst>
        </xdr:cNvPr>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120831</xdr:rowOff>
    </xdr:to>
    <xdr:cxnSp macro="">
      <xdr:nvCxnSpPr>
        <xdr:cNvPr id="193" name="直線コネクタ 192">
          <a:extLst>
            <a:ext uri="{FF2B5EF4-FFF2-40B4-BE49-F238E27FC236}">
              <a16:creationId xmlns:a16="http://schemas.microsoft.com/office/drawing/2014/main" id="{BCFF0B9C-2563-4068-97B5-ACE3D94D8483}"/>
            </a:ext>
          </a:extLst>
        </xdr:cNvPr>
        <xdr:cNvCxnSpPr/>
      </xdr:nvCxnSpPr>
      <xdr:spPr>
        <a:xfrm>
          <a:off x="3797300" y="1038497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21046</xdr:rowOff>
    </xdr:from>
    <xdr:to>
      <xdr:col>15</xdr:col>
      <xdr:colOff>101600</xdr:colOff>
      <xdr:row>60</xdr:row>
      <xdr:rowOff>122646</xdr:rowOff>
    </xdr:to>
    <xdr:sp macro="" textlink="">
      <xdr:nvSpPr>
        <xdr:cNvPr id="194" name="楕円 193">
          <a:extLst>
            <a:ext uri="{FF2B5EF4-FFF2-40B4-BE49-F238E27FC236}">
              <a16:creationId xmlns:a16="http://schemas.microsoft.com/office/drawing/2014/main" id="{08579688-C4B8-49D3-91B5-19EADBF9BDA3}"/>
            </a:ext>
          </a:extLst>
        </xdr:cNvPr>
        <xdr:cNvSpPr/>
      </xdr:nvSpPr>
      <xdr:spPr>
        <a:xfrm>
          <a:off x="2857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71846</xdr:rowOff>
    </xdr:from>
    <xdr:to>
      <xdr:col>19</xdr:col>
      <xdr:colOff>177800</xdr:colOff>
      <xdr:row>60</xdr:row>
      <xdr:rowOff>97972</xdr:rowOff>
    </xdr:to>
    <xdr:cxnSp macro="">
      <xdr:nvCxnSpPr>
        <xdr:cNvPr id="195" name="直線コネクタ 194">
          <a:extLst>
            <a:ext uri="{FF2B5EF4-FFF2-40B4-BE49-F238E27FC236}">
              <a16:creationId xmlns:a16="http://schemas.microsoft.com/office/drawing/2014/main" id="{17D18240-A103-4FEA-BCDA-FD459E91DF16}"/>
            </a:ext>
          </a:extLst>
        </xdr:cNvPr>
        <xdr:cNvCxnSpPr/>
      </xdr:nvCxnSpPr>
      <xdr:spPr>
        <a:xfrm>
          <a:off x="2908300" y="1035884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163104</xdr:rowOff>
    </xdr:from>
    <xdr:to>
      <xdr:col>10</xdr:col>
      <xdr:colOff>165100</xdr:colOff>
      <xdr:row>60</xdr:row>
      <xdr:rowOff>93254</xdr:rowOff>
    </xdr:to>
    <xdr:sp macro="" textlink="">
      <xdr:nvSpPr>
        <xdr:cNvPr id="196" name="楕円 195">
          <a:extLst>
            <a:ext uri="{FF2B5EF4-FFF2-40B4-BE49-F238E27FC236}">
              <a16:creationId xmlns:a16="http://schemas.microsoft.com/office/drawing/2014/main" id="{D6CD86B4-8C13-4714-B64E-3DBFFA7CCA87}"/>
            </a:ext>
          </a:extLst>
        </xdr:cNvPr>
        <xdr:cNvSpPr/>
      </xdr:nvSpPr>
      <xdr:spPr>
        <a:xfrm>
          <a:off x="1968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42454</xdr:rowOff>
    </xdr:from>
    <xdr:to>
      <xdr:col>15</xdr:col>
      <xdr:colOff>50800</xdr:colOff>
      <xdr:row>60</xdr:row>
      <xdr:rowOff>71846</xdr:rowOff>
    </xdr:to>
    <xdr:cxnSp macro="">
      <xdr:nvCxnSpPr>
        <xdr:cNvPr id="197" name="直線コネクタ 196">
          <a:extLst>
            <a:ext uri="{FF2B5EF4-FFF2-40B4-BE49-F238E27FC236}">
              <a16:creationId xmlns:a16="http://schemas.microsoft.com/office/drawing/2014/main" id="{D66D3A4E-1CA2-4655-AEE1-40912A81417A}"/>
            </a:ext>
          </a:extLst>
        </xdr:cNvPr>
        <xdr:cNvCxnSpPr/>
      </xdr:nvCxnSpPr>
      <xdr:spPr>
        <a:xfrm>
          <a:off x="2019300" y="1032945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a:extLst>
            <a:ext uri="{FF2B5EF4-FFF2-40B4-BE49-F238E27FC236}">
              <a16:creationId xmlns:a16="http://schemas.microsoft.com/office/drawing/2014/main" id="{B0313627-99F6-4A8A-B93B-14FB777DFF39}"/>
            </a:ext>
          </a:extLst>
        </xdr:cNvPr>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42454</xdr:rowOff>
    </xdr:to>
    <xdr:cxnSp macro="">
      <xdr:nvCxnSpPr>
        <xdr:cNvPr id="199" name="直線コネクタ 198">
          <a:extLst>
            <a:ext uri="{FF2B5EF4-FFF2-40B4-BE49-F238E27FC236}">
              <a16:creationId xmlns:a16="http://schemas.microsoft.com/office/drawing/2014/main" id="{62CBF4D5-5B62-4B9A-AC7C-234C90EC1C86}"/>
            </a:ext>
          </a:extLst>
        </xdr:cNvPr>
        <xdr:cNvCxnSpPr/>
      </xdr:nvCxnSpPr>
      <xdr:spPr>
        <a:xfrm>
          <a:off x="1130300" y="103016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53293F5-F66D-4AAB-92BC-0CBF7C6CF1D7}"/>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C81DAE5-403B-43E4-819B-46A3337BE328}"/>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177554D-89D8-4875-B5AF-23535C356B64}"/>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55A4EED8-1170-4858-AF8F-C1E534FCFBA6}"/>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49073D8-43FC-4AD6-87EF-9057206DC315}"/>
            </a:ext>
          </a:extLst>
        </xdr:cNvPr>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139173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D940A39-0FDE-445F-86EA-E7FEF19CFF69}"/>
            </a:ext>
          </a:extLst>
        </xdr:cNvPr>
        <xdr:cNvSpPr txBox="1"/>
      </xdr:nvSpPr>
      <xdr:spPr>
        <a:xfrm>
          <a:off x="27057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109781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391DB3B-27F8-4203-93CB-093B98438432}"/>
            </a:ext>
          </a:extLst>
        </xdr:cNvPr>
        <xdr:cNvSpPr txBox="1"/>
      </xdr:nvSpPr>
      <xdr:spPr>
        <a:xfrm>
          <a:off x="1816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0D4F9E7-57BE-4B73-BC52-9737C7C2258A}"/>
            </a:ext>
          </a:extLst>
        </xdr:cNvPr>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C753399-FB75-412A-BF36-291A4572DE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E6A6C6BF-1F62-4D2D-982F-8CED8730DA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18B64DA-A1E0-4807-81A6-A0041E539C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A9B4F95-5C14-4708-9810-BD091F749E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1B0FF026-7D21-46FE-9959-CDCD9FE71A6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E9C1DEA-DF27-4415-9535-F4C9AB8807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B686366B-F4A8-4092-B4B7-92296966E75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EA59138-4797-4032-905A-FD42087614C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CC700E5-DD66-45B5-9E17-0D8CD3E2D67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09BED15-FD43-4465-A4EF-5327DD565E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C8A79CF-1B1C-4040-A48A-F1F6B84687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47590D77-06E7-462B-B961-6906E963F21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78784D4-0C70-4B8A-BCC3-96231FE1132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A4C18CD1-399D-4370-9920-370012E3E5B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BEB445F5-10EC-4D53-86D8-0327D6D600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6510DD16-E84E-406B-A6BA-6084FC6794B3}"/>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F9E7547-FDDD-425B-87C3-19D8283C10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646FD273-F306-4472-9EB7-D472D81D834A}"/>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033CDC3-0B75-4AA9-BA43-C16F1DDD5CE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BB2553FA-C2CD-497A-A396-560E66D23E8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A347E10-B5EF-46EF-ACD9-8B83E95994B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D6255D06-4909-467B-98FF-1111440F743A}"/>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78C3593A-F82B-45F9-B53C-4765574731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5511707C-91F9-4B23-A39C-045EE976F919}"/>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DCD99EF-7787-40E5-B6FC-35B79EF22306}"/>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445D02F6-594C-45B8-9910-874B84076754}"/>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90DC10B8-1598-4840-9C49-B0FBBB4587E6}"/>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F5BF1F50-1D26-47E6-9258-3C9B7818D95D}"/>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426CE116-2A1C-426B-B8B8-6F38A1503298}"/>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75FB852B-F3E3-4D8A-839C-B187764B223A}"/>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89267A50-F19A-45A4-9B7F-C03FF60D0DC4}"/>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2DB02EDA-00D4-4770-A7D3-8280AA7918C6}"/>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3E2DA0C-9422-44E4-A245-4DFDD83C718E}"/>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9C2A673A-BF7C-468C-85B4-BF15B3AF78F0}"/>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0A471C-9C39-41A1-83AF-447574F4A8B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3F87AC9-1F34-415B-BECF-CFDBD0A77AA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3E48924-CAF4-4D58-92BD-9D3CF60AD6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A1C4DEE-77AC-4386-9520-66FB65D1552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0178A7E-BD65-4BAD-8C70-1ED5E0D593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13222</xdr:rowOff>
    </xdr:from>
    <xdr:to>
      <xdr:col>55</xdr:col>
      <xdr:colOff>50800</xdr:colOff>
      <xdr:row>62</xdr:row>
      <xdr:rowOff>114822</xdr:rowOff>
    </xdr:to>
    <xdr:sp macro="" textlink="">
      <xdr:nvSpPr>
        <xdr:cNvPr id="247" name="楕円 246">
          <a:extLst>
            <a:ext uri="{FF2B5EF4-FFF2-40B4-BE49-F238E27FC236}">
              <a16:creationId xmlns:a16="http://schemas.microsoft.com/office/drawing/2014/main" id="{90DFC4E3-D618-4825-9375-00313B2FA36C}"/>
            </a:ext>
          </a:extLst>
        </xdr:cNvPr>
        <xdr:cNvSpPr/>
      </xdr:nvSpPr>
      <xdr:spPr>
        <a:xfrm>
          <a:off x="10426700" y="106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36099</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6CEE2440-9B9E-44DF-8772-8B62401E9A29}"/>
            </a:ext>
          </a:extLst>
        </xdr:cNvPr>
        <xdr:cNvSpPr txBox="1"/>
      </xdr:nvSpPr>
      <xdr:spPr>
        <a:xfrm>
          <a:off x="10515600" y="104945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15552</xdr:rowOff>
    </xdr:from>
    <xdr:to>
      <xdr:col>50</xdr:col>
      <xdr:colOff>165100</xdr:colOff>
      <xdr:row>62</xdr:row>
      <xdr:rowOff>117152</xdr:rowOff>
    </xdr:to>
    <xdr:sp macro="" textlink="">
      <xdr:nvSpPr>
        <xdr:cNvPr id="249" name="楕円 248">
          <a:extLst>
            <a:ext uri="{FF2B5EF4-FFF2-40B4-BE49-F238E27FC236}">
              <a16:creationId xmlns:a16="http://schemas.microsoft.com/office/drawing/2014/main" id="{F92A5F44-F939-431B-988B-5C4C0A0DA560}"/>
            </a:ext>
          </a:extLst>
        </xdr:cNvPr>
        <xdr:cNvSpPr/>
      </xdr:nvSpPr>
      <xdr:spPr>
        <a:xfrm>
          <a:off x="9588500" y="1064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64022</xdr:rowOff>
    </xdr:from>
    <xdr:to>
      <xdr:col>55</xdr:col>
      <xdr:colOff>0</xdr:colOff>
      <xdr:row>62</xdr:row>
      <xdr:rowOff>66352</xdr:rowOff>
    </xdr:to>
    <xdr:cxnSp macro="">
      <xdr:nvCxnSpPr>
        <xdr:cNvPr id="250" name="直線コネクタ 249">
          <a:extLst>
            <a:ext uri="{FF2B5EF4-FFF2-40B4-BE49-F238E27FC236}">
              <a16:creationId xmlns:a16="http://schemas.microsoft.com/office/drawing/2014/main" id="{75CFBF63-5AE4-4E25-804F-B554F6A236C9}"/>
            </a:ext>
          </a:extLst>
        </xdr:cNvPr>
        <xdr:cNvCxnSpPr/>
      </xdr:nvCxnSpPr>
      <xdr:spPr>
        <a:xfrm flipV="1">
          <a:off x="9639300" y="10693922"/>
          <a:ext cx="8382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20779</xdr:rowOff>
    </xdr:from>
    <xdr:to>
      <xdr:col>46</xdr:col>
      <xdr:colOff>38100</xdr:colOff>
      <xdr:row>62</xdr:row>
      <xdr:rowOff>122379</xdr:rowOff>
    </xdr:to>
    <xdr:sp macro="" textlink="">
      <xdr:nvSpPr>
        <xdr:cNvPr id="251" name="楕円 250">
          <a:extLst>
            <a:ext uri="{FF2B5EF4-FFF2-40B4-BE49-F238E27FC236}">
              <a16:creationId xmlns:a16="http://schemas.microsoft.com/office/drawing/2014/main" id="{CE0A2A6F-E2BA-424F-9B17-27576C02DB86}"/>
            </a:ext>
          </a:extLst>
        </xdr:cNvPr>
        <xdr:cNvSpPr/>
      </xdr:nvSpPr>
      <xdr:spPr>
        <a:xfrm>
          <a:off x="8699500" y="106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66352</xdr:rowOff>
    </xdr:from>
    <xdr:to>
      <xdr:col>50</xdr:col>
      <xdr:colOff>114300</xdr:colOff>
      <xdr:row>62</xdr:row>
      <xdr:rowOff>71579</xdr:rowOff>
    </xdr:to>
    <xdr:cxnSp macro="">
      <xdr:nvCxnSpPr>
        <xdr:cNvPr id="252" name="直線コネクタ 251">
          <a:extLst>
            <a:ext uri="{FF2B5EF4-FFF2-40B4-BE49-F238E27FC236}">
              <a16:creationId xmlns:a16="http://schemas.microsoft.com/office/drawing/2014/main" id="{DA422ED8-D5BB-4279-9EC1-D9330EF18F30}"/>
            </a:ext>
          </a:extLst>
        </xdr:cNvPr>
        <xdr:cNvCxnSpPr/>
      </xdr:nvCxnSpPr>
      <xdr:spPr>
        <a:xfrm flipV="1">
          <a:off x="8750300" y="10696252"/>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23604</xdr:rowOff>
    </xdr:from>
    <xdr:to>
      <xdr:col>41</xdr:col>
      <xdr:colOff>101600</xdr:colOff>
      <xdr:row>62</xdr:row>
      <xdr:rowOff>125204</xdr:rowOff>
    </xdr:to>
    <xdr:sp macro="" textlink="">
      <xdr:nvSpPr>
        <xdr:cNvPr id="253" name="楕円 252">
          <a:extLst>
            <a:ext uri="{FF2B5EF4-FFF2-40B4-BE49-F238E27FC236}">
              <a16:creationId xmlns:a16="http://schemas.microsoft.com/office/drawing/2014/main" id="{2F775ED7-0F35-457B-9F7B-FB2D5A282E04}"/>
            </a:ext>
          </a:extLst>
        </xdr:cNvPr>
        <xdr:cNvSpPr/>
      </xdr:nvSpPr>
      <xdr:spPr>
        <a:xfrm>
          <a:off x="7810500" y="106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71579</xdr:rowOff>
    </xdr:from>
    <xdr:to>
      <xdr:col>45</xdr:col>
      <xdr:colOff>177800</xdr:colOff>
      <xdr:row>62</xdr:row>
      <xdr:rowOff>74404</xdr:rowOff>
    </xdr:to>
    <xdr:cxnSp macro="">
      <xdr:nvCxnSpPr>
        <xdr:cNvPr id="254" name="直線コネクタ 253">
          <a:extLst>
            <a:ext uri="{FF2B5EF4-FFF2-40B4-BE49-F238E27FC236}">
              <a16:creationId xmlns:a16="http://schemas.microsoft.com/office/drawing/2014/main" id="{A52AC2B6-8B55-4A0D-83F3-F0F6F147DB04}"/>
            </a:ext>
          </a:extLst>
        </xdr:cNvPr>
        <xdr:cNvCxnSpPr/>
      </xdr:nvCxnSpPr>
      <xdr:spPr>
        <a:xfrm flipV="1">
          <a:off x="7861300" y="10701479"/>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22956</xdr:rowOff>
    </xdr:from>
    <xdr:to>
      <xdr:col>36</xdr:col>
      <xdr:colOff>165100</xdr:colOff>
      <xdr:row>62</xdr:row>
      <xdr:rowOff>124556</xdr:rowOff>
    </xdr:to>
    <xdr:sp macro="" textlink="">
      <xdr:nvSpPr>
        <xdr:cNvPr id="255" name="楕円 254">
          <a:extLst>
            <a:ext uri="{FF2B5EF4-FFF2-40B4-BE49-F238E27FC236}">
              <a16:creationId xmlns:a16="http://schemas.microsoft.com/office/drawing/2014/main" id="{1CC4B133-CF90-416C-80E7-54CD2E3582F3}"/>
            </a:ext>
          </a:extLst>
        </xdr:cNvPr>
        <xdr:cNvSpPr/>
      </xdr:nvSpPr>
      <xdr:spPr>
        <a:xfrm>
          <a:off x="6921500" y="106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73756</xdr:rowOff>
    </xdr:from>
    <xdr:to>
      <xdr:col>41</xdr:col>
      <xdr:colOff>50800</xdr:colOff>
      <xdr:row>62</xdr:row>
      <xdr:rowOff>74404</xdr:rowOff>
    </xdr:to>
    <xdr:cxnSp macro="">
      <xdr:nvCxnSpPr>
        <xdr:cNvPr id="256" name="直線コネクタ 255">
          <a:extLst>
            <a:ext uri="{FF2B5EF4-FFF2-40B4-BE49-F238E27FC236}">
              <a16:creationId xmlns:a16="http://schemas.microsoft.com/office/drawing/2014/main" id="{82C77519-7A16-4F60-AE3D-D54AFF615086}"/>
            </a:ext>
          </a:extLst>
        </xdr:cNvPr>
        <xdr:cNvCxnSpPr/>
      </xdr:nvCxnSpPr>
      <xdr:spPr>
        <a:xfrm>
          <a:off x="6972300" y="10703656"/>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829E6C10-DF18-42DB-85E8-F0AF50650495}"/>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D49D23C8-DE5F-4A6D-AF0B-3880D901E90A}"/>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28DE59DC-C11F-46F8-B85B-5B1098442625}"/>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7E68C4A-DABB-46CF-8B80-1E4F60EC0B82}"/>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133679</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65BE2BB4-4322-4E34-B024-3779AA0C8937}"/>
            </a:ext>
          </a:extLst>
        </xdr:cNvPr>
        <xdr:cNvSpPr txBox="1"/>
      </xdr:nvSpPr>
      <xdr:spPr>
        <a:xfrm>
          <a:off x="9281505" y="10420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138906</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50BB3CB0-6215-4484-B0F7-17492DA08588}"/>
            </a:ext>
          </a:extLst>
        </xdr:cNvPr>
        <xdr:cNvSpPr txBox="1"/>
      </xdr:nvSpPr>
      <xdr:spPr>
        <a:xfrm>
          <a:off x="8405205" y="104259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141731</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7C88814F-5F86-4FAA-8BFB-5CDC396D57C6}"/>
            </a:ext>
          </a:extLst>
        </xdr:cNvPr>
        <xdr:cNvSpPr txBox="1"/>
      </xdr:nvSpPr>
      <xdr:spPr>
        <a:xfrm>
          <a:off x="7516205" y="10428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141083</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0DD7BFC2-81A6-4D0D-A5F0-F3DEFCCB5438}"/>
            </a:ext>
          </a:extLst>
        </xdr:cNvPr>
        <xdr:cNvSpPr txBox="1"/>
      </xdr:nvSpPr>
      <xdr:spPr>
        <a:xfrm>
          <a:off x="6627205" y="10428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7861C0B-0AB0-45A0-AA5E-99FDAF0AB6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41E970B-10D2-44AB-BEC2-B1045592D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3F105BF-00F1-4A96-AFFD-CD6AF52F2F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D57A0ED-1BE4-44B5-8F5F-E4F334F141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43A66AF-CB8A-4E15-8507-BDD4A67C48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368B33A-F8AC-42B2-8CCA-F05D92E97EB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2F91848F-0C22-4AF9-B705-F3DF2ECAE1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DFA26052-8842-4D08-8513-E503FA5551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7C1C70A7-EC31-4402-B59F-6004A318C52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9699EA5-5151-4FC2-B4F8-18DEF4628A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485E6BD-2B7E-4D42-B64A-2CFBA365417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5ACF15E9-818C-40D3-9331-52D635F2049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F4530F1-A19B-4431-8C63-86222EA0995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FDCF3B4-4D9A-4895-B122-33F7AF0930E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456F46A2-7337-4CF4-AAA0-442AA266E8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AE88DA50-5C58-4A3C-99E9-08281C6AE07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8B74077-8D4E-4459-A6A8-B90667ADB3C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1726F1F-48B5-4D49-8AD5-14D04B1B884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58EF685-A5EB-46B9-A80B-4E7E48634C3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D3324CDB-A4B3-4898-BE3A-B5E14792D2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E782C6D3-36B7-4418-9097-995E777BB8E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16F80FC-F60A-46D4-B4A1-E959F027DCD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8A3A7C66-E093-4C5F-ADE3-7128BFF8047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FA46D94-36E2-4470-8373-BB1B413529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3909BD5A-972A-4A01-91EE-2C96B0E128D6}"/>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A99B8D9-F36C-46DF-A5C5-8212C46B582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31C9190C-29EB-446E-A2F0-DB31534F59A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66B16A11-A0F2-4ABE-B5AD-B9428F7FEA73}"/>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91D8C9FE-158E-4E62-8462-35BAE076598B}"/>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67654028-1D13-41FE-9082-E45D507BC66C}"/>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2589256B-1DBF-480F-8DDF-3C9ED95B44EF}"/>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539CC3C-EC26-421B-9195-466FF65D5DEB}"/>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C1A6DFFB-3BE6-4183-A3B2-4E267B52B33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CEB5A3AF-BACF-468E-9BE0-36B547F5AEC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4C822CA7-B74A-4448-ACB1-160A5A021720}"/>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E917EE2-3EF1-4BAE-8EA1-A4E5188DE11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6676D42-5A2B-4F5A-858B-A06F679211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329A91F-434A-4DF9-8420-42E12FBDE6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9614F7-F238-4651-9CC1-E1B4556FA1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B8CA54-607A-49CB-9795-051377440C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305" name="楕円 304">
          <a:extLst>
            <a:ext uri="{FF2B5EF4-FFF2-40B4-BE49-F238E27FC236}">
              <a16:creationId xmlns:a16="http://schemas.microsoft.com/office/drawing/2014/main" id="{E6AB6D9E-BD03-42E2-92DF-F45166AAF925}"/>
            </a:ext>
          </a:extLst>
        </xdr:cNvPr>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99263D67-7EF4-4D62-94D9-5DC5BF91FF7C}"/>
            </a:ext>
          </a:extLst>
        </xdr:cNvPr>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xdr:rowOff>
    </xdr:from>
    <xdr:to>
      <xdr:col>20</xdr:col>
      <xdr:colOff>38100</xdr:colOff>
      <xdr:row>83</xdr:row>
      <xdr:rowOff>115570</xdr:rowOff>
    </xdr:to>
    <xdr:sp macro="" textlink="">
      <xdr:nvSpPr>
        <xdr:cNvPr id="307" name="楕円 306">
          <a:extLst>
            <a:ext uri="{FF2B5EF4-FFF2-40B4-BE49-F238E27FC236}">
              <a16:creationId xmlns:a16="http://schemas.microsoft.com/office/drawing/2014/main" id="{43C1EA72-B103-4C13-8EB0-BC32DFD693FD}"/>
            </a:ext>
          </a:extLst>
        </xdr:cNvPr>
        <xdr:cNvSpPr/>
      </xdr:nvSpPr>
      <xdr:spPr>
        <a:xfrm>
          <a:off x="3746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64770</xdr:rowOff>
    </xdr:from>
    <xdr:to>
      <xdr:col>24</xdr:col>
      <xdr:colOff>63500</xdr:colOff>
      <xdr:row>83</xdr:row>
      <xdr:rowOff>112395</xdr:rowOff>
    </xdr:to>
    <xdr:cxnSp macro="">
      <xdr:nvCxnSpPr>
        <xdr:cNvPr id="308" name="直線コネクタ 307">
          <a:extLst>
            <a:ext uri="{FF2B5EF4-FFF2-40B4-BE49-F238E27FC236}">
              <a16:creationId xmlns:a16="http://schemas.microsoft.com/office/drawing/2014/main" id="{9603C93F-CFAE-484B-A6B3-ABC20B89C810}"/>
            </a:ext>
          </a:extLst>
        </xdr:cNvPr>
        <xdr:cNvCxnSpPr/>
      </xdr:nvCxnSpPr>
      <xdr:spPr>
        <a:xfrm>
          <a:off x="3797300" y="142951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09" name="楕円 308">
          <a:extLst>
            <a:ext uri="{FF2B5EF4-FFF2-40B4-BE49-F238E27FC236}">
              <a16:creationId xmlns:a16="http://schemas.microsoft.com/office/drawing/2014/main" id="{FF8C6825-7E87-45AA-B563-5164E18C9069}"/>
            </a:ext>
          </a:extLst>
        </xdr:cNvPr>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64770</xdr:rowOff>
    </xdr:to>
    <xdr:cxnSp macro="">
      <xdr:nvCxnSpPr>
        <xdr:cNvPr id="310" name="直線コネクタ 309">
          <a:extLst>
            <a:ext uri="{FF2B5EF4-FFF2-40B4-BE49-F238E27FC236}">
              <a16:creationId xmlns:a16="http://schemas.microsoft.com/office/drawing/2014/main" id="{CFE8D00E-A3CE-440D-ABE9-1A80D4A843C5}"/>
            </a:ext>
          </a:extLst>
        </xdr:cNvPr>
        <xdr:cNvCxnSpPr/>
      </xdr:nvCxnSpPr>
      <xdr:spPr>
        <a:xfrm>
          <a:off x="2908300" y="142455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166370</xdr:rowOff>
    </xdr:from>
    <xdr:to>
      <xdr:col>10</xdr:col>
      <xdr:colOff>165100</xdr:colOff>
      <xdr:row>83</xdr:row>
      <xdr:rowOff>96520</xdr:rowOff>
    </xdr:to>
    <xdr:sp macro="" textlink="">
      <xdr:nvSpPr>
        <xdr:cNvPr id="311" name="楕円 310">
          <a:extLst>
            <a:ext uri="{FF2B5EF4-FFF2-40B4-BE49-F238E27FC236}">
              <a16:creationId xmlns:a16="http://schemas.microsoft.com/office/drawing/2014/main" id="{2CB1211E-F213-4B2D-8AED-F619B09FE3E2}"/>
            </a:ext>
          </a:extLst>
        </xdr:cNvPr>
        <xdr:cNvSpPr/>
      </xdr:nvSpPr>
      <xdr:spPr>
        <a:xfrm>
          <a:off x="196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45720</xdr:rowOff>
    </xdr:to>
    <xdr:cxnSp macro="">
      <xdr:nvCxnSpPr>
        <xdr:cNvPr id="312" name="直線コネクタ 311">
          <a:extLst>
            <a:ext uri="{FF2B5EF4-FFF2-40B4-BE49-F238E27FC236}">
              <a16:creationId xmlns:a16="http://schemas.microsoft.com/office/drawing/2014/main" id="{7A551C11-D54C-4C64-A41D-801E907BBEF3}"/>
            </a:ext>
          </a:extLst>
        </xdr:cNvPr>
        <xdr:cNvCxnSpPr/>
      </xdr:nvCxnSpPr>
      <xdr:spPr>
        <a:xfrm flipV="1">
          <a:off x="2019300" y="1424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44450</xdr:rowOff>
    </xdr:from>
    <xdr:to>
      <xdr:col>6</xdr:col>
      <xdr:colOff>38100</xdr:colOff>
      <xdr:row>83</xdr:row>
      <xdr:rowOff>146050</xdr:rowOff>
    </xdr:to>
    <xdr:sp macro="" textlink="">
      <xdr:nvSpPr>
        <xdr:cNvPr id="313" name="楕円 312">
          <a:extLst>
            <a:ext uri="{FF2B5EF4-FFF2-40B4-BE49-F238E27FC236}">
              <a16:creationId xmlns:a16="http://schemas.microsoft.com/office/drawing/2014/main" id="{919725BC-D4CB-41A2-A03D-7BD95EDEEDCE}"/>
            </a:ext>
          </a:extLst>
        </xdr:cNvPr>
        <xdr:cNvSpPr/>
      </xdr:nvSpPr>
      <xdr:spPr>
        <a:xfrm>
          <a:off x="107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45720</xdr:rowOff>
    </xdr:from>
    <xdr:to>
      <xdr:col>10</xdr:col>
      <xdr:colOff>114300</xdr:colOff>
      <xdr:row>83</xdr:row>
      <xdr:rowOff>95250</xdr:rowOff>
    </xdr:to>
    <xdr:cxnSp macro="">
      <xdr:nvCxnSpPr>
        <xdr:cNvPr id="314" name="直線コネクタ 313">
          <a:extLst>
            <a:ext uri="{FF2B5EF4-FFF2-40B4-BE49-F238E27FC236}">
              <a16:creationId xmlns:a16="http://schemas.microsoft.com/office/drawing/2014/main" id="{CD906D6E-3722-4B23-9716-2836CBDE627A}"/>
            </a:ext>
          </a:extLst>
        </xdr:cNvPr>
        <xdr:cNvCxnSpPr/>
      </xdr:nvCxnSpPr>
      <xdr:spPr>
        <a:xfrm flipV="1">
          <a:off x="1130300" y="14276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40D95F2D-26C6-44E7-B6E7-1CCE4379656D}"/>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663B54A1-D086-41B6-BE68-87141FF83CA2}"/>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679F6D91-7B66-4A3D-830F-9D6BBF14BA7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81F3CE81-AA90-408A-8FC6-967496240FC3}"/>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106697</xdr:rowOff>
    </xdr:from>
    <xdr:ext cx="405111" cy="259045"/>
    <xdr:sp macro="" textlink="">
      <xdr:nvSpPr>
        <xdr:cNvPr id="319" name="n_1mainValue【公営住宅】&#10;有形固定資産減価償却率">
          <a:extLst>
            <a:ext uri="{FF2B5EF4-FFF2-40B4-BE49-F238E27FC236}">
              <a16:creationId xmlns:a16="http://schemas.microsoft.com/office/drawing/2014/main" id="{E96E494D-C1C2-417D-AE34-F4F52415406B}"/>
            </a:ext>
          </a:extLst>
        </xdr:cNvPr>
        <xdr:cNvSpPr txBox="1"/>
      </xdr:nvSpPr>
      <xdr:spPr>
        <a:xfrm>
          <a:off x="3582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20" name="n_2mainValue【公営住宅】&#10;有形固定資産減価償却率">
          <a:extLst>
            <a:ext uri="{FF2B5EF4-FFF2-40B4-BE49-F238E27FC236}">
              <a16:creationId xmlns:a16="http://schemas.microsoft.com/office/drawing/2014/main" id="{2C8E7C86-47E9-4EF2-9B83-D559CBB19890}"/>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87647</xdr:rowOff>
    </xdr:from>
    <xdr:ext cx="405111" cy="259045"/>
    <xdr:sp macro="" textlink="">
      <xdr:nvSpPr>
        <xdr:cNvPr id="321" name="n_3mainValue【公営住宅】&#10;有形固定資産減価償却率">
          <a:extLst>
            <a:ext uri="{FF2B5EF4-FFF2-40B4-BE49-F238E27FC236}">
              <a16:creationId xmlns:a16="http://schemas.microsoft.com/office/drawing/2014/main" id="{D9CE794A-3B9C-4DD2-8E3E-DC9CC5AC08A5}"/>
            </a:ext>
          </a:extLst>
        </xdr:cNvPr>
        <xdr:cNvSpPr txBox="1"/>
      </xdr:nvSpPr>
      <xdr:spPr>
        <a:xfrm>
          <a:off x="1816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22" name="n_4mainValue【公営住宅】&#10;有形固定資産減価償却率">
          <a:extLst>
            <a:ext uri="{FF2B5EF4-FFF2-40B4-BE49-F238E27FC236}">
              <a16:creationId xmlns:a16="http://schemas.microsoft.com/office/drawing/2014/main" id="{34082B8C-1163-4368-8980-8D40A99F3B57}"/>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47FC5A4-AAB2-4922-8271-DEAF0D4D5C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C30D86E-D1A6-491A-AFEC-EE6C1A49711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C88A5AE-6A35-4A29-BC75-FF71EC04BB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DDCA3142-EC74-4C7A-A5E9-1A6184C29D5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BD0B2E5-0797-4213-9D26-6E169B8802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CB63952-9CA7-4DCF-8832-B814DF7617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4DAD600-1993-4C2A-8847-5B4D8188A9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2F35EB5-503F-470C-841D-B44A9776B4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B824AAD-9DB2-4C2A-8068-2262AEB78F4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D31768B-7D89-441C-A85F-FD7FE2108D0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6DD4DDA-DC96-48CA-9683-26B9A3127BA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6E957B2-18F2-4580-A75D-5AFD05006C1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33458CA-B3AB-41FB-BEE3-18DD309208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2332DE8A-DC3E-4680-A169-DFFEA52B2DE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ABBEBD43-FE62-4BCA-89BE-F5ED19991B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55FFABBA-6D20-443F-8C89-8A7096792B9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B7E6C2E-9A1F-4A95-B52A-D58700BAF53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D637C2F2-5FB5-4C48-9561-312510AB053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B9C42090-B9E0-447F-A0B4-3B999694C80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804D0554-DB97-43A5-A864-65BB921B3A31}"/>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23DD73A-337F-490E-873A-CE59B7FE4A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6F43BFBB-0B0E-440C-94FB-A394C617BC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749B96E-5998-486F-8FD0-94E1D0FD680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2A7714D4-C95F-4C2A-9381-8D745BCBA1D2}"/>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8340AC54-9DBD-4FD8-AAFB-FC8990A1D57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762AA69B-578C-4E5E-A084-C69771E3E17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CF6752EA-66E4-4E57-8BF0-4186A15F5AF8}"/>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245ECDE6-EC8E-400F-8258-01FB26E2BA21}"/>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0BF48657-9149-4614-BDBE-ADA2EDE61257}"/>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F2AD7F99-48D5-4830-BB6F-60D92BE5E552}"/>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CD5756C6-01B7-4FB3-A933-7AA42DBCDCB4}"/>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217639E2-5439-4096-9749-E31B5A520F41}"/>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A7AB48D7-4D8D-4578-9669-89B6DBBE765D}"/>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9D38194D-D30F-46A9-BB70-05A3EEA4589A}"/>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74FBFBC-735C-45FA-9AF7-B3783041E3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F4EAA40-8FF3-4FDC-97EA-B20D972E5D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4BAEA94-DE00-4B95-83D7-023F8384A7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DC9A921-18FE-4B0D-BFBF-9DC8CFDBBF1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61A9667E-AB67-405E-94A7-867E7E31574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5855</xdr:rowOff>
    </xdr:from>
    <xdr:to>
      <xdr:col>55</xdr:col>
      <xdr:colOff>50800</xdr:colOff>
      <xdr:row>86</xdr:row>
      <xdr:rowOff>107455</xdr:rowOff>
    </xdr:to>
    <xdr:sp macro="" textlink="">
      <xdr:nvSpPr>
        <xdr:cNvPr id="362" name="楕円 361">
          <a:extLst>
            <a:ext uri="{FF2B5EF4-FFF2-40B4-BE49-F238E27FC236}">
              <a16:creationId xmlns:a16="http://schemas.microsoft.com/office/drawing/2014/main" id="{2EEC3F5A-BE2B-4404-86E9-4F8657D3AE0F}"/>
            </a:ext>
          </a:extLst>
        </xdr:cNvPr>
        <xdr:cNvSpPr/>
      </xdr:nvSpPr>
      <xdr:spPr>
        <a:xfrm>
          <a:off x="10426700" y="147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92232</xdr:rowOff>
    </xdr:from>
    <xdr:ext cx="469744" cy="259045"/>
    <xdr:sp macro="" textlink="">
      <xdr:nvSpPr>
        <xdr:cNvPr id="363" name="【公営住宅】&#10;一人当たり面積該当値テキスト">
          <a:extLst>
            <a:ext uri="{FF2B5EF4-FFF2-40B4-BE49-F238E27FC236}">
              <a16:creationId xmlns:a16="http://schemas.microsoft.com/office/drawing/2014/main" id="{2943EE12-1F92-49F4-970E-E4DB0ACABABD}"/>
            </a:ext>
          </a:extLst>
        </xdr:cNvPr>
        <xdr:cNvSpPr txBox="1"/>
      </xdr:nvSpPr>
      <xdr:spPr>
        <a:xfrm>
          <a:off x="10515600" y="1466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xdr:rowOff>
    </xdr:from>
    <xdr:to>
      <xdr:col>50</xdr:col>
      <xdr:colOff>165100</xdr:colOff>
      <xdr:row>86</xdr:row>
      <xdr:rowOff>107645</xdr:rowOff>
    </xdr:to>
    <xdr:sp macro="" textlink="">
      <xdr:nvSpPr>
        <xdr:cNvPr id="364" name="楕円 363">
          <a:extLst>
            <a:ext uri="{FF2B5EF4-FFF2-40B4-BE49-F238E27FC236}">
              <a16:creationId xmlns:a16="http://schemas.microsoft.com/office/drawing/2014/main" id="{0FF5C451-DE0B-4CCF-905E-3421F0635053}"/>
            </a:ext>
          </a:extLst>
        </xdr:cNvPr>
        <xdr:cNvSpPr/>
      </xdr:nvSpPr>
      <xdr:spPr>
        <a:xfrm>
          <a:off x="9588500" y="147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56655</xdr:rowOff>
    </xdr:from>
    <xdr:to>
      <xdr:col>55</xdr:col>
      <xdr:colOff>0</xdr:colOff>
      <xdr:row>86</xdr:row>
      <xdr:rowOff>56845</xdr:rowOff>
    </xdr:to>
    <xdr:cxnSp macro="">
      <xdr:nvCxnSpPr>
        <xdr:cNvPr id="365" name="直線コネクタ 364">
          <a:extLst>
            <a:ext uri="{FF2B5EF4-FFF2-40B4-BE49-F238E27FC236}">
              <a16:creationId xmlns:a16="http://schemas.microsoft.com/office/drawing/2014/main" id="{F7E2A62B-1E64-4527-B133-873D68DE2B78}"/>
            </a:ext>
          </a:extLst>
        </xdr:cNvPr>
        <xdr:cNvCxnSpPr/>
      </xdr:nvCxnSpPr>
      <xdr:spPr>
        <a:xfrm flipV="1">
          <a:off x="9639300" y="14801355"/>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6922</xdr:rowOff>
    </xdr:from>
    <xdr:to>
      <xdr:col>46</xdr:col>
      <xdr:colOff>38100</xdr:colOff>
      <xdr:row>86</xdr:row>
      <xdr:rowOff>108522</xdr:rowOff>
    </xdr:to>
    <xdr:sp macro="" textlink="">
      <xdr:nvSpPr>
        <xdr:cNvPr id="366" name="楕円 365">
          <a:extLst>
            <a:ext uri="{FF2B5EF4-FFF2-40B4-BE49-F238E27FC236}">
              <a16:creationId xmlns:a16="http://schemas.microsoft.com/office/drawing/2014/main" id="{5D12570B-7E0A-40A8-ACBD-2F180A4844DD}"/>
            </a:ext>
          </a:extLst>
        </xdr:cNvPr>
        <xdr:cNvSpPr/>
      </xdr:nvSpPr>
      <xdr:spPr>
        <a:xfrm>
          <a:off x="8699500" y="1475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56845</xdr:rowOff>
    </xdr:from>
    <xdr:to>
      <xdr:col>50</xdr:col>
      <xdr:colOff>114300</xdr:colOff>
      <xdr:row>86</xdr:row>
      <xdr:rowOff>57722</xdr:rowOff>
    </xdr:to>
    <xdr:cxnSp macro="">
      <xdr:nvCxnSpPr>
        <xdr:cNvPr id="367" name="直線コネクタ 366">
          <a:extLst>
            <a:ext uri="{FF2B5EF4-FFF2-40B4-BE49-F238E27FC236}">
              <a16:creationId xmlns:a16="http://schemas.microsoft.com/office/drawing/2014/main" id="{37FE60AB-8860-4B43-A4D2-715BD3601920}"/>
            </a:ext>
          </a:extLst>
        </xdr:cNvPr>
        <xdr:cNvCxnSpPr/>
      </xdr:nvCxnSpPr>
      <xdr:spPr>
        <a:xfrm flipV="1">
          <a:off x="8750300" y="14801545"/>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9513</xdr:rowOff>
    </xdr:from>
    <xdr:to>
      <xdr:col>41</xdr:col>
      <xdr:colOff>101600</xdr:colOff>
      <xdr:row>86</xdr:row>
      <xdr:rowOff>111113</xdr:rowOff>
    </xdr:to>
    <xdr:sp macro="" textlink="">
      <xdr:nvSpPr>
        <xdr:cNvPr id="368" name="楕円 367">
          <a:extLst>
            <a:ext uri="{FF2B5EF4-FFF2-40B4-BE49-F238E27FC236}">
              <a16:creationId xmlns:a16="http://schemas.microsoft.com/office/drawing/2014/main" id="{137D7836-5F80-4B32-BBFE-D973C074DBC1}"/>
            </a:ext>
          </a:extLst>
        </xdr:cNvPr>
        <xdr:cNvSpPr/>
      </xdr:nvSpPr>
      <xdr:spPr>
        <a:xfrm>
          <a:off x="7810500" y="1475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57722</xdr:rowOff>
    </xdr:from>
    <xdr:to>
      <xdr:col>45</xdr:col>
      <xdr:colOff>177800</xdr:colOff>
      <xdr:row>86</xdr:row>
      <xdr:rowOff>60313</xdr:rowOff>
    </xdr:to>
    <xdr:cxnSp macro="">
      <xdr:nvCxnSpPr>
        <xdr:cNvPr id="369" name="直線コネクタ 368">
          <a:extLst>
            <a:ext uri="{FF2B5EF4-FFF2-40B4-BE49-F238E27FC236}">
              <a16:creationId xmlns:a16="http://schemas.microsoft.com/office/drawing/2014/main" id="{D2193613-9358-40C2-84D4-15DE1060D072}"/>
            </a:ext>
          </a:extLst>
        </xdr:cNvPr>
        <xdr:cNvCxnSpPr/>
      </xdr:nvCxnSpPr>
      <xdr:spPr>
        <a:xfrm flipV="1">
          <a:off x="7861300" y="14802422"/>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3874</xdr:rowOff>
    </xdr:from>
    <xdr:to>
      <xdr:col>36</xdr:col>
      <xdr:colOff>165100</xdr:colOff>
      <xdr:row>86</xdr:row>
      <xdr:rowOff>105474</xdr:rowOff>
    </xdr:to>
    <xdr:sp macro="" textlink="">
      <xdr:nvSpPr>
        <xdr:cNvPr id="370" name="楕円 369">
          <a:extLst>
            <a:ext uri="{FF2B5EF4-FFF2-40B4-BE49-F238E27FC236}">
              <a16:creationId xmlns:a16="http://schemas.microsoft.com/office/drawing/2014/main" id="{E523C4CB-37BE-412C-AA1D-49545C55D67A}"/>
            </a:ext>
          </a:extLst>
        </xdr:cNvPr>
        <xdr:cNvSpPr/>
      </xdr:nvSpPr>
      <xdr:spPr>
        <a:xfrm>
          <a:off x="6921500" y="147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54674</xdr:rowOff>
    </xdr:from>
    <xdr:to>
      <xdr:col>41</xdr:col>
      <xdr:colOff>50800</xdr:colOff>
      <xdr:row>86</xdr:row>
      <xdr:rowOff>60313</xdr:rowOff>
    </xdr:to>
    <xdr:cxnSp macro="">
      <xdr:nvCxnSpPr>
        <xdr:cNvPr id="371" name="直線コネクタ 370">
          <a:extLst>
            <a:ext uri="{FF2B5EF4-FFF2-40B4-BE49-F238E27FC236}">
              <a16:creationId xmlns:a16="http://schemas.microsoft.com/office/drawing/2014/main" id="{9CB24E1A-79FC-4781-B16D-9B1ABFF5341E}"/>
            </a:ext>
          </a:extLst>
        </xdr:cNvPr>
        <xdr:cNvCxnSpPr/>
      </xdr:nvCxnSpPr>
      <xdr:spPr>
        <a:xfrm>
          <a:off x="6972300" y="14799374"/>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179CCEB3-5087-4B3F-9B69-F7CD0E44BB15}"/>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1B5DF777-373A-4273-8C47-049E0DC957EC}"/>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6969574C-ACF4-40FA-8F5E-A1C37C4F4CBE}"/>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474F57B2-18FA-48A0-889D-DB38F2CDB82A}"/>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98772</xdr:rowOff>
    </xdr:from>
    <xdr:ext cx="469744" cy="259045"/>
    <xdr:sp macro="" textlink="">
      <xdr:nvSpPr>
        <xdr:cNvPr id="376" name="n_1mainValue【公営住宅】&#10;一人当たり面積">
          <a:extLst>
            <a:ext uri="{FF2B5EF4-FFF2-40B4-BE49-F238E27FC236}">
              <a16:creationId xmlns:a16="http://schemas.microsoft.com/office/drawing/2014/main" id="{7086FBE7-5CEB-409B-A2AA-8F4FDA20D4B3}"/>
            </a:ext>
          </a:extLst>
        </xdr:cNvPr>
        <xdr:cNvSpPr txBox="1"/>
      </xdr:nvSpPr>
      <xdr:spPr>
        <a:xfrm>
          <a:off x="9391727" y="1484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99649</xdr:rowOff>
    </xdr:from>
    <xdr:ext cx="469744" cy="259045"/>
    <xdr:sp macro="" textlink="">
      <xdr:nvSpPr>
        <xdr:cNvPr id="377" name="n_2mainValue【公営住宅】&#10;一人当たり面積">
          <a:extLst>
            <a:ext uri="{FF2B5EF4-FFF2-40B4-BE49-F238E27FC236}">
              <a16:creationId xmlns:a16="http://schemas.microsoft.com/office/drawing/2014/main" id="{B147A7AC-C711-41E0-AA54-22A2DC529905}"/>
            </a:ext>
          </a:extLst>
        </xdr:cNvPr>
        <xdr:cNvSpPr txBox="1"/>
      </xdr:nvSpPr>
      <xdr:spPr>
        <a:xfrm>
          <a:off x="8515427" y="1484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102240</xdr:rowOff>
    </xdr:from>
    <xdr:ext cx="469744" cy="259045"/>
    <xdr:sp macro="" textlink="">
      <xdr:nvSpPr>
        <xdr:cNvPr id="378" name="n_3mainValue【公営住宅】&#10;一人当たり面積">
          <a:extLst>
            <a:ext uri="{FF2B5EF4-FFF2-40B4-BE49-F238E27FC236}">
              <a16:creationId xmlns:a16="http://schemas.microsoft.com/office/drawing/2014/main" id="{91C7BD1C-2103-4258-A1F0-BC533991FB05}"/>
            </a:ext>
          </a:extLst>
        </xdr:cNvPr>
        <xdr:cNvSpPr txBox="1"/>
      </xdr:nvSpPr>
      <xdr:spPr>
        <a:xfrm>
          <a:off x="7626427" y="1484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96601</xdr:rowOff>
    </xdr:from>
    <xdr:ext cx="469744" cy="259045"/>
    <xdr:sp macro="" textlink="">
      <xdr:nvSpPr>
        <xdr:cNvPr id="379" name="n_4mainValue【公営住宅】&#10;一人当たり面積">
          <a:extLst>
            <a:ext uri="{FF2B5EF4-FFF2-40B4-BE49-F238E27FC236}">
              <a16:creationId xmlns:a16="http://schemas.microsoft.com/office/drawing/2014/main" id="{66DACDA2-E4AB-4853-B549-DA4FE38A8A55}"/>
            </a:ext>
          </a:extLst>
        </xdr:cNvPr>
        <xdr:cNvSpPr txBox="1"/>
      </xdr:nvSpPr>
      <xdr:spPr>
        <a:xfrm>
          <a:off x="6737427" y="1484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79D2CD4-3B9B-4AB4-A2DE-87800F0F535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66A0BF6E-6726-4806-9870-A04C6079572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F83FAE4-6670-4D00-98E0-275B3DD909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8F4CECF-69DE-48FF-89BB-CC4A58449A6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1FCA3C94-1C97-463C-9194-F9AF4D5889D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A704D422-B82C-43B8-AE06-17BBDDDB02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683210C-7C13-4680-A1E3-681063EB51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AFFB9B1-BA85-44D2-AC62-2D13CB36A3D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9778A686-AE41-4525-8A53-1987036587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A950436-EEB4-44F6-879E-F587ED5B47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23E540C5-5555-4026-BAEE-67AA0DA7E6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3A5F13BE-E646-448D-B917-35F26090E1D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D30768B7-A49B-4174-9AB4-5DA946369F9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AB11233-BDBB-4F1A-B2C6-017D51CC14D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D7036CF4-FFED-4BE5-8104-828F399A4F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68201AB-E703-4C15-BB51-16755C4F7D3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B71B3524-1E71-482C-9B62-1035D6EE741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82D4D8FF-EC1C-41CD-BF0D-A4476B601D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412D675-0221-493F-8F9A-84731B36E8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FE2290E1-148F-4AF4-A52F-2969BB6ADA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4E3045FB-012C-46F5-8082-6CF396D26A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B3124DA-DEAD-4DDA-A1FC-E9FFFBAA03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84642B0E-D2CF-4042-A161-88E8040F39A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3DDE628C-DDA6-4193-A7A4-8B05DA8CFB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E9F8C85-A1B0-4B3B-AFAA-7E1A0E372A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A670FF83-B35D-43DE-B1BB-58B6E27D54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D996C45-702B-4B8A-B019-EED69AA9DF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31879EF2-A0D7-411D-8672-892F8EBDA5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A81592EA-98E5-4EE5-B845-7DDFA6DB474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BFAC58F5-C79A-427A-98A3-5CB6C673FC6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E002BB-E8AF-44E9-B88A-9C1C31B372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310CFA77-839B-47D4-871E-D94E36124B5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1148CA3-1F6E-4FAE-BA27-30D4857E18D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F666FDA4-A786-42E6-B2E9-3A8CA4D3BF7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501017A5-9640-4B21-85F5-6FCBCE4A102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84766F0E-0FB2-4FC3-9F5F-61322044204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516D06CA-57A4-423F-B3C3-367DE930753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4866E1D3-590C-43B0-BA6D-06DE9E6847F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3A945176-16CF-4AFC-B018-6980589C62B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6AE575D1-664B-45DD-96F9-0F7AE8C8F8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DE7FD6C7-8D05-466B-A5B3-55BE5B2D2E9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143D78EB-9160-477D-9BE5-8F4552B8ACF9}"/>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6DF23DEC-73FA-4644-AFA9-96FA47E7F4E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56C8AD82-2115-4062-82E3-FC82A08FC56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274CEC15-D26B-4FD2-A2D9-6081F948B100}"/>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20F64584-F7B4-4C34-A07D-D9A835035F2F}"/>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BE4BE8DA-519F-4776-96BE-4B1CB376637D}"/>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63FC912C-1CDE-420D-B526-5BADCBEB0D2A}"/>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C998802E-8472-491A-86DF-BE12A4F80EF4}"/>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5B2123B3-FD0D-4D1F-BCD7-53A6C60EFD5D}"/>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930F120E-3A1A-4B0C-8A99-40814921B71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4556844F-623C-41EE-97CD-C07352B7787D}"/>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896C70E-64F1-445F-B16B-7181A590176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723B997-FA58-45D8-AD65-195537C6F32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3D4D7AC-75D6-442B-9B78-187FBD45504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D8BD7E2-0B36-49A4-8438-5FDCB0E04AC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F60DECFD-285C-4A14-AFBB-2A3C0CBEFD0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118473</xdr:rowOff>
    </xdr:from>
    <xdr:to>
      <xdr:col>85</xdr:col>
      <xdr:colOff>177800</xdr:colOff>
      <xdr:row>42</xdr:row>
      <xdr:rowOff>48623</xdr:rowOff>
    </xdr:to>
    <xdr:sp macro="" textlink="">
      <xdr:nvSpPr>
        <xdr:cNvPr id="437" name="楕円 436">
          <a:extLst>
            <a:ext uri="{FF2B5EF4-FFF2-40B4-BE49-F238E27FC236}">
              <a16:creationId xmlns:a16="http://schemas.microsoft.com/office/drawing/2014/main" id="{CFA8EBDD-0A96-489C-B58D-EE473EE85016}"/>
            </a:ext>
          </a:extLst>
        </xdr:cNvPr>
        <xdr:cNvSpPr/>
      </xdr:nvSpPr>
      <xdr:spPr>
        <a:xfrm>
          <a:off x="162687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33400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F64C5D0-9AE2-4C4F-9BA1-236D10E7A7C1}"/>
            </a:ext>
          </a:extLst>
        </xdr:cNvPr>
        <xdr:cNvSpPr txBox="1"/>
      </xdr:nvSpPr>
      <xdr:spPr>
        <a:xfrm>
          <a:off x="16357600" y="706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439" name="楕円 438">
          <a:extLst>
            <a:ext uri="{FF2B5EF4-FFF2-40B4-BE49-F238E27FC236}">
              <a16:creationId xmlns:a16="http://schemas.microsoft.com/office/drawing/2014/main" id="{7A06458E-A1C0-44F2-90A4-7746A22F4F06}"/>
            </a:ext>
          </a:extLst>
        </xdr:cNvPr>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105591</xdr:rowOff>
    </xdr:from>
    <xdr:to>
      <xdr:col>85</xdr:col>
      <xdr:colOff>127000</xdr:colOff>
      <xdr:row>41</xdr:row>
      <xdr:rowOff>169273</xdr:rowOff>
    </xdr:to>
    <xdr:cxnSp macro="">
      <xdr:nvCxnSpPr>
        <xdr:cNvPr id="440" name="直線コネクタ 439">
          <a:extLst>
            <a:ext uri="{FF2B5EF4-FFF2-40B4-BE49-F238E27FC236}">
              <a16:creationId xmlns:a16="http://schemas.microsoft.com/office/drawing/2014/main" id="{5C482D38-D7D6-4527-AE6E-6B05C2BBED65}"/>
            </a:ext>
          </a:extLst>
        </xdr:cNvPr>
        <xdr:cNvCxnSpPr/>
      </xdr:nvCxnSpPr>
      <xdr:spPr>
        <a:xfrm>
          <a:off x="15481300" y="713504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441" name="楕円 440">
          <a:extLst>
            <a:ext uri="{FF2B5EF4-FFF2-40B4-BE49-F238E27FC236}">
              <a16:creationId xmlns:a16="http://schemas.microsoft.com/office/drawing/2014/main" id="{42AB8E51-E088-41F7-8A6E-DF4026017AEC}"/>
            </a:ext>
          </a:extLst>
        </xdr:cNvPr>
        <xdr:cNvSpPr/>
      </xdr:nvSpPr>
      <xdr:spPr>
        <a:xfrm>
          <a:off x="14541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105591</xdr:rowOff>
    </xdr:to>
    <xdr:cxnSp macro="">
      <xdr:nvCxnSpPr>
        <xdr:cNvPr id="442" name="直線コネクタ 441">
          <a:extLst>
            <a:ext uri="{FF2B5EF4-FFF2-40B4-BE49-F238E27FC236}">
              <a16:creationId xmlns:a16="http://schemas.microsoft.com/office/drawing/2014/main" id="{42ED5483-4CD6-4B37-B3E5-44510EDEA77D}"/>
            </a:ext>
          </a:extLst>
        </xdr:cNvPr>
        <xdr:cNvCxnSpPr/>
      </xdr:nvCxnSpPr>
      <xdr:spPr>
        <a:xfrm>
          <a:off x="14592300" y="705993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443" name="楕円 442">
          <a:extLst>
            <a:ext uri="{FF2B5EF4-FFF2-40B4-BE49-F238E27FC236}">
              <a16:creationId xmlns:a16="http://schemas.microsoft.com/office/drawing/2014/main" id="{046E6263-8551-42D5-BE9E-FB774B845451}"/>
            </a:ext>
          </a:extLst>
        </xdr:cNvPr>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126819</xdr:rowOff>
    </xdr:from>
    <xdr:to>
      <xdr:col>76</xdr:col>
      <xdr:colOff>114300</xdr:colOff>
      <xdr:row>41</xdr:row>
      <xdr:rowOff>30480</xdr:rowOff>
    </xdr:to>
    <xdr:cxnSp macro="">
      <xdr:nvCxnSpPr>
        <xdr:cNvPr id="444" name="直線コネクタ 443">
          <a:extLst>
            <a:ext uri="{FF2B5EF4-FFF2-40B4-BE49-F238E27FC236}">
              <a16:creationId xmlns:a16="http://schemas.microsoft.com/office/drawing/2014/main" id="{E9894921-61CB-4E4F-9682-223092C16AC7}"/>
            </a:ext>
          </a:extLst>
        </xdr:cNvPr>
        <xdr:cNvCxnSpPr/>
      </xdr:nvCxnSpPr>
      <xdr:spPr>
        <a:xfrm>
          <a:off x="13703300" y="698481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5" name="楕円 444">
          <a:extLst>
            <a:ext uri="{FF2B5EF4-FFF2-40B4-BE49-F238E27FC236}">
              <a16:creationId xmlns:a16="http://schemas.microsoft.com/office/drawing/2014/main" id="{39DDB302-CDD4-4BEA-B805-5D47BC5371C0}"/>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126819</xdr:rowOff>
    </xdr:to>
    <xdr:cxnSp macro="">
      <xdr:nvCxnSpPr>
        <xdr:cNvPr id="446" name="直線コネクタ 445">
          <a:extLst>
            <a:ext uri="{FF2B5EF4-FFF2-40B4-BE49-F238E27FC236}">
              <a16:creationId xmlns:a16="http://schemas.microsoft.com/office/drawing/2014/main" id="{D990F7AD-4AD4-46AD-A5B2-F63CA096B2AC}"/>
            </a:ext>
          </a:extLst>
        </xdr:cNvPr>
        <xdr:cNvCxnSpPr/>
      </xdr:nvCxnSpPr>
      <xdr:spPr>
        <a:xfrm>
          <a:off x="12814300" y="690970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D92FEDD-A369-429C-AFBB-92191B32B26A}"/>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852E95-F85B-4312-B9D8-B44B6575CAB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21D0FBA3-D9CA-4F6E-9875-0421E5473C9C}"/>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E26A5E55-68A9-4F34-83AB-8D17761839B9}"/>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FADAA89-B55C-4CB8-B5F0-143BD29B938A}"/>
            </a:ext>
          </a:extLst>
        </xdr:cNvPr>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7DE0D8D-AD96-4903-93DF-DBF83BA2D332}"/>
            </a:ext>
          </a:extLst>
        </xdr:cNvPr>
        <xdr:cNvSpPr txBox="1"/>
      </xdr:nvSpPr>
      <xdr:spPr>
        <a:xfrm>
          <a:off x="143897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B3C5F9B5-816B-49AA-9371-80F229C7FD3F}"/>
            </a:ext>
          </a:extLst>
        </xdr:cNvPr>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260D610-6E1E-42B5-A5EB-11F9422CC7E3}"/>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8C9D06A3-D712-4B54-8B88-47121548A1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4036DFB-5372-4165-81D3-D2D314DEC8A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E041C81-23FE-49CC-BAB9-CB692BA27A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ED1AE02B-2872-412D-B74F-6E2FD520408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A0B1B086-8CB4-4B81-853C-A0188C1419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D4089C57-301E-404F-A312-A90BA8C905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307E332-3CD2-4A9D-97D3-3E81F7FCBD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FBBF302-90F5-48DE-8A0E-A090DEAB892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586746A2-44F4-42A9-97E3-636CD3BFCBF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96F2A09F-4348-4CD3-B67A-D0B4A3EFB9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D67EAB0F-9583-4A51-913B-8090E9841E2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3D0F0CE7-42BC-449D-9947-003480A6B66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CD05076-132D-40DE-851A-DB2CDACBC5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5CF2F04F-A55C-47A8-8D5D-6E409FAB754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A14B708-D718-41A2-BB11-5B6B8CF92C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398DD43-BD40-4C65-93D9-E7C44B8705A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313E24FF-506E-4967-A6CB-F5F5B4BDAC6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72FF71D4-5D5A-4053-853D-E81B63C16D6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64C9A6AC-BE9B-4C95-B23B-C9D2AC9B6AB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0302873-7800-4EE2-996B-66F0F7F75F1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8859642-4873-4FAE-B956-2C11F14D80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03688CB4-8DC9-4114-8A94-1CAC141FBE9C}"/>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D50234-4EC2-40DE-80AB-160412D82636}"/>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EE2CBBF8-0BD4-4203-80CC-418A5AFB83C8}"/>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46601214-173F-4DBA-86E5-CEB5672E403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71C84242-F96B-4EEC-B0A7-69910A91A9CB}"/>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565C7075-E810-46D6-9BCD-81C418275967}"/>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99CAA656-633E-4DDC-A4C9-69FD1E9EDE4F}"/>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CD314598-CF71-49B1-9E1B-27854445868B}"/>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D485A0A7-ABC4-49F3-8FA1-4B7FDCC8B2B4}"/>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A5E7C630-9986-47EE-A032-2CA1F0AE07A6}"/>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927020DE-E790-4991-9C3B-FFDCCAB4FD6D}"/>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EB6B545-DD13-4043-95CB-593FE6D640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F4D0533-E040-4418-8FCD-8B962E8FEFA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34EE74E-D3AB-4F1E-BDA8-BF756D9C61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B36C519-4181-4DBE-A985-A5E1156CC9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ADB9A33-2322-406F-88F8-085D1E3EB3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92" name="楕円 491">
          <a:extLst>
            <a:ext uri="{FF2B5EF4-FFF2-40B4-BE49-F238E27FC236}">
              <a16:creationId xmlns:a16="http://schemas.microsoft.com/office/drawing/2014/main" id="{CE3F9994-1E80-4D7F-9296-4179D32D2107}"/>
            </a:ext>
          </a:extLst>
        </xdr:cNvPr>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ABA60296-D005-4E4A-8885-15118BA5A476}"/>
            </a:ext>
          </a:extLst>
        </xdr:cNvPr>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154330</xdr:rowOff>
    </xdr:from>
    <xdr:to>
      <xdr:col>112</xdr:col>
      <xdr:colOff>38100</xdr:colOff>
      <xdr:row>39</xdr:row>
      <xdr:rowOff>84480</xdr:rowOff>
    </xdr:to>
    <xdr:sp macro="" textlink="">
      <xdr:nvSpPr>
        <xdr:cNvPr id="494" name="楕円 493">
          <a:extLst>
            <a:ext uri="{FF2B5EF4-FFF2-40B4-BE49-F238E27FC236}">
              <a16:creationId xmlns:a16="http://schemas.microsoft.com/office/drawing/2014/main" id="{3E284CFE-9ABB-4A46-A831-88319CC7EB66}"/>
            </a:ext>
          </a:extLst>
        </xdr:cNvPr>
        <xdr:cNvSpPr/>
      </xdr:nvSpPr>
      <xdr:spPr>
        <a:xfrm>
          <a:off x="21272500" y="66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39</xdr:row>
      <xdr:rowOff>33680</xdr:rowOff>
    </xdr:to>
    <xdr:cxnSp macro="">
      <xdr:nvCxnSpPr>
        <xdr:cNvPr id="495" name="直線コネクタ 494">
          <a:extLst>
            <a:ext uri="{FF2B5EF4-FFF2-40B4-BE49-F238E27FC236}">
              <a16:creationId xmlns:a16="http://schemas.microsoft.com/office/drawing/2014/main" id="{2090D983-9D83-4516-8A0F-5496270B5650}"/>
            </a:ext>
          </a:extLst>
        </xdr:cNvPr>
        <xdr:cNvCxnSpPr/>
      </xdr:nvCxnSpPr>
      <xdr:spPr>
        <a:xfrm flipV="1">
          <a:off x="21323300" y="671931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115925</xdr:rowOff>
    </xdr:from>
    <xdr:to>
      <xdr:col>107</xdr:col>
      <xdr:colOff>101600</xdr:colOff>
      <xdr:row>39</xdr:row>
      <xdr:rowOff>46075</xdr:rowOff>
    </xdr:to>
    <xdr:sp macro="" textlink="">
      <xdr:nvSpPr>
        <xdr:cNvPr id="496" name="楕円 495">
          <a:extLst>
            <a:ext uri="{FF2B5EF4-FFF2-40B4-BE49-F238E27FC236}">
              <a16:creationId xmlns:a16="http://schemas.microsoft.com/office/drawing/2014/main" id="{B419153F-F600-4C42-863B-5E4E8448F600}"/>
            </a:ext>
          </a:extLst>
        </xdr:cNvPr>
        <xdr:cNvSpPr/>
      </xdr:nvSpPr>
      <xdr:spPr>
        <a:xfrm>
          <a:off x="20383500" y="66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166725</xdr:rowOff>
    </xdr:from>
    <xdr:to>
      <xdr:col>111</xdr:col>
      <xdr:colOff>177800</xdr:colOff>
      <xdr:row>39</xdr:row>
      <xdr:rowOff>33680</xdr:rowOff>
    </xdr:to>
    <xdr:cxnSp macro="">
      <xdr:nvCxnSpPr>
        <xdr:cNvPr id="497" name="直線コネクタ 496">
          <a:extLst>
            <a:ext uri="{FF2B5EF4-FFF2-40B4-BE49-F238E27FC236}">
              <a16:creationId xmlns:a16="http://schemas.microsoft.com/office/drawing/2014/main" id="{F76251F0-F29C-474C-823E-8A8763A00359}"/>
            </a:ext>
          </a:extLst>
        </xdr:cNvPr>
        <xdr:cNvCxnSpPr/>
      </xdr:nvCxnSpPr>
      <xdr:spPr>
        <a:xfrm>
          <a:off x="20434300" y="668182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119583</xdr:rowOff>
    </xdr:from>
    <xdr:to>
      <xdr:col>102</xdr:col>
      <xdr:colOff>165100</xdr:colOff>
      <xdr:row>39</xdr:row>
      <xdr:rowOff>49733</xdr:rowOff>
    </xdr:to>
    <xdr:sp macro="" textlink="">
      <xdr:nvSpPr>
        <xdr:cNvPr id="498" name="楕円 497">
          <a:extLst>
            <a:ext uri="{FF2B5EF4-FFF2-40B4-BE49-F238E27FC236}">
              <a16:creationId xmlns:a16="http://schemas.microsoft.com/office/drawing/2014/main" id="{6604811A-CCBF-4937-B373-79035953F7CE}"/>
            </a:ext>
          </a:extLst>
        </xdr:cNvPr>
        <xdr:cNvSpPr/>
      </xdr:nvSpPr>
      <xdr:spPr>
        <a:xfrm>
          <a:off x="19494500" y="6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166725</xdr:rowOff>
    </xdr:from>
    <xdr:to>
      <xdr:col>107</xdr:col>
      <xdr:colOff>50800</xdr:colOff>
      <xdr:row>38</xdr:row>
      <xdr:rowOff>170383</xdr:rowOff>
    </xdr:to>
    <xdr:cxnSp macro="">
      <xdr:nvCxnSpPr>
        <xdr:cNvPr id="499" name="直線コネクタ 498">
          <a:extLst>
            <a:ext uri="{FF2B5EF4-FFF2-40B4-BE49-F238E27FC236}">
              <a16:creationId xmlns:a16="http://schemas.microsoft.com/office/drawing/2014/main" id="{3FE9CDCD-6873-4AA5-A73D-1FA4065D7CB9}"/>
            </a:ext>
          </a:extLst>
        </xdr:cNvPr>
        <xdr:cNvCxnSpPr/>
      </xdr:nvCxnSpPr>
      <xdr:spPr>
        <a:xfrm flipV="1">
          <a:off x="19545300" y="668182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118669</xdr:rowOff>
    </xdr:from>
    <xdr:to>
      <xdr:col>98</xdr:col>
      <xdr:colOff>38100</xdr:colOff>
      <xdr:row>39</xdr:row>
      <xdr:rowOff>48819</xdr:rowOff>
    </xdr:to>
    <xdr:sp macro="" textlink="">
      <xdr:nvSpPr>
        <xdr:cNvPr id="500" name="楕円 499">
          <a:extLst>
            <a:ext uri="{FF2B5EF4-FFF2-40B4-BE49-F238E27FC236}">
              <a16:creationId xmlns:a16="http://schemas.microsoft.com/office/drawing/2014/main" id="{C88F19AC-4425-4AEE-93CF-762804C3B184}"/>
            </a:ext>
          </a:extLst>
        </xdr:cNvPr>
        <xdr:cNvSpPr/>
      </xdr:nvSpPr>
      <xdr:spPr>
        <a:xfrm>
          <a:off x="18605500" y="66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169469</xdr:rowOff>
    </xdr:from>
    <xdr:to>
      <xdr:col>102</xdr:col>
      <xdr:colOff>114300</xdr:colOff>
      <xdr:row>38</xdr:row>
      <xdr:rowOff>170383</xdr:rowOff>
    </xdr:to>
    <xdr:cxnSp macro="">
      <xdr:nvCxnSpPr>
        <xdr:cNvPr id="501" name="直線コネクタ 500">
          <a:extLst>
            <a:ext uri="{FF2B5EF4-FFF2-40B4-BE49-F238E27FC236}">
              <a16:creationId xmlns:a16="http://schemas.microsoft.com/office/drawing/2014/main" id="{7F93A579-3412-4CF4-9385-B7107AFC69F8}"/>
            </a:ext>
          </a:extLst>
        </xdr:cNvPr>
        <xdr:cNvCxnSpPr/>
      </xdr:nvCxnSpPr>
      <xdr:spPr>
        <a:xfrm>
          <a:off x="18656300" y="668456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FE296174-9E0E-4BBD-8F6F-1366EF0BB383}"/>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95D0F3E5-0926-49A1-92F3-BF18C6BAED79}"/>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700DDED1-4441-4858-8966-8FD84D0A242D}"/>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4A53395-A291-49DE-AC17-B72DE87F0574}"/>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101008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B1C1B73C-1F5D-4FEE-A8B5-E93454D1C2C5}"/>
            </a:ext>
          </a:extLst>
        </xdr:cNvPr>
        <xdr:cNvSpPr txBox="1"/>
      </xdr:nvSpPr>
      <xdr:spPr>
        <a:xfrm>
          <a:off x="21075727" y="644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62602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C99DCA7-FB5D-4064-9AA2-3AF2B37351BC}"/>
            </a:ext>
          </a:extLst>
        </xdr:cNvPr>
        <xdr:cNvSpPr txBox="1"/>
      </xdr:nvSpPr>
      <xdr:spPr>
        <a:xfrm>
          <a:off x="20199427" y="64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66260</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C30CC66-2105-4F6E-B9FD-4A1AA9C894B7}"/>
            </a:ext>
          </a:extLst>
        </xdr:cNvPr>
        <xdr:cNvSpPr txBox="1"/>
      </xdr:nvSpPr>
      <xdr:spPr>
        <a:xfrm>
          <a:off x="19310427" y="640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65346</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C6DE5F44-D2F6-4AD2-AAB0-5DBAF737260F}"/>
            </a:ext>
          </a:extLst>
        </xdr:cNvPr>
        <xdr:cNvSpPr txBox="1"/>
      </xdr:nvSpPr>
      <xdr:spPr>
        <a:xfrm>
          <a:off x="18421427" y="640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82370C74-E9A8-441D-810C-DDE2AAC7F7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730ADA7-F362-4326-A9AC-FF7AAD56648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CAA0760-102D-4383-98CB-77F2DC463E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E1BDE00A-049D-41CE-B242-9791D5A30B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BAAB57C-0BB1-4D64-9203-A0C610F007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07166B5-7592-41B2-AF98-60060D627E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879407A-1B2E-4D09-99AC-B4648930A7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DA17B93-3AE0-4F5A-97BA-C45D270459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14CAC90D-A90E-487D-97FF-9228DBF8FC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33BD6A96-629B-476B-B5CA-0192867915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96D9BBF-7155-491A-A750-A2415E9701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F436F1C6-2215-4527-9B19-EBEB5FF8CA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38D8CF2C-EAB0-42E3-B0CE-FAF790E3E2F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62C62184-3E18-435C-9043-C7424150C3E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1409BEC-65F1-4F76-8CC8-B8F44BC201D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C6A34BCA-FC40-424F-889D-6D2F7532475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5716D8-F155-40E3-98C4-03884CFDC1F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E4A77EAB-AA26-4E1E-8473-76598F302A1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F9DACC7D-CB7F-4E39-8DA8-BA647ABC50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222B5B38-1F6C-4AC2-A808-B5325FE8F08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8214C966-E9F4-44CE-B227-FCA34BFFF75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81699336-24AC-462C-BBF2-1ED439CC75F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2496D7B7-734E-4205-8D03-64FE9A22A4C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1CEB8853-DD1E-4BA8-98C6-C6D73E8C649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9888238-A4F0-4E87-9B4D-3D8D8FED0E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FB5963B9-EC62-4FDC-9D33-E3AAD1D00FA3}"/>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B2AF0351-CAA7-4E01-8330-D28A1C62ECB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CF70687A-462E-4CB6-A969-DEDDEA3F63F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FC9A272F-20D5-4892-9980-689CA8225D7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2EADA993-955E-442D-8180-788ADD4D6D4B}"/>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F94B381-BBBB-4A3C-88D7-33A2FFFC92AA}"/>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B6E38C4E-D2F8-4BC8-93BA-30E4762330EE}"/>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537EE011-13AF-4C00-A438-B68D24454841}"/>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2C5DCCBE-3327-411E-BD11-D4233EAB60F2}"/>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6E4F24EE-6005-42C9-A4DE-D095008B71F9}"/>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EC11519C-82BF-4352-883D-CF90411445C7}"/>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FCBF6F1-C8DB-4E5A-8258-C6C4691499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0F480AB-832E-4BF8-9C6E-EF027347E0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8473F63-5269-4620-A445-01FE6E45C0E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3D0C3F3-09D7-45A2-B795-917F39B1085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05AACBF-72B3-4C87-9C09-E74245369F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74930</xdr:rowOff>
    </xdr:from>
    <xdr:to>
      <xdr:col>85</xdr:col>
      <xdr:colOff>177800</xdr:colOff>
      <xdr:row>63</xdr:row>
      <xdr:rowOff>5080</xdr:rowOff>
    </xdr:to>
    <xdr:sp macro="" textlink="">
      <xdr:nvSpPr>
        <xdr:cNvPr id="551" name="楕円 550">
          <a:extLst>
            <a:ext uri="{FF2B5EF4-FFF2-40B4-BE49-F238E27FC236}">
              <a16:creationId xmlns:a16="http://schemas.microsoft.com/office/drawing/2014/main" id="{7CBA9933-43BF-4F7B-87BA-108874669922}"/>
            </a:ext>
          </a:extLst>
        </xdr:cNvPr>
        <xdr:cNvSpPr/>
      </xdr:nvSpPr>
      <xdr:spPr>
        <a:xfrm>
          <a:off x="16268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53357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B553DAA-8E37-4928-83F8-57C9EE0AE443}"/>
            </a:ext>
          </a:extLst>
        </xdr:cNvPr>
        <xdr:cNvSpPr txBox="1"/>
      </xdr:nvSpPr>
      <xdr:spPr>
        <a:xfrm>
          <a:off x="16357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48804</xdr:rowOff>
    </xdr:from>
    <xdr:to>
      <xdr:col>81</xdr:col>
      <xdr:colOff>101600</xdr:colOff>
      <xdr:row>62</xdr:row>
      <xdr:rowOff>150404</xdr:rowOff>
    </xdr:to>
    <xdr:sp macro="" textlink="">
      <xdr:nvSpPr>
        <xdr:cNvPr id="553" name="楕円 552">
          <a:extLst>
            <a:ext uri="{FF2B5EF4-FFF2-40B4-BE49-F238E27FC236}">
              <a16:creationId xmlns:a16="http://schemas.microsoft.com/office/drawing/2014/main" id="{54A1CA3A-7E22-4505-8B71-78741E5EA667}"/>
            </a:ext>
          </a:extLst>
        </xdr:cNvPr>
        <xdr:cNvSpPr/>
      </xdr:nvSpPr>
      <xdr:spPr>
        <a:xfrm>
          <a:off x="15430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99604</xdr:rowOff>
    </xdr:from>
    <xdr:to>
      <xdr:col>85</xdr:col>
      <xdr:colOff>127000</xdr:colOff>
      <xdr:row>62</xdr:row>
      <xdr:rowOff>125730</xdr:rowOff>
    </xdr:to>
    <xdr:cxnSp macro="">
      <xdr:nvCxnSpPr>
        <xdr:cNvPr id="554" name="直線コネクタ 553">
          <a:extLst>
            <a:ext uri="{FF2B5EF4-FFF2-40B4-BE49-F238E27FC236}">
              <a16:creationId xmlns:a16="http://schemas.microsoft.com/office/drawing/2014/main" id="{67DA59E0-DA51-4E67-8CB0-AB308C742F41}"/>
            </a:ext>
          </a:extLst>
        </xdr:cNvPr>
        <xdr:cNvCxnSpPr/>
      </xdr:nvCxnSpPr>
      <xdr:spPr>
        <a:xfrm>
          <a:off x="15481300" y="1072950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14515</xdr:rowOff>
    </xdr:from>
    <xdr:to>
      <xdr:col>76</xdr:col>
      <xdr:colOff>165100</xdr:colOff>
      <xdr:row>62</xdr:row>
      <xdr:rowOff>116115</xdr:rowOff>
    </xdr:to>
    <xdr:sp macro="" textlink="">
      <xdr:nvSpPr>
        <xdr:cNvPr id="555" name="楕円 554">
          <a:extLst>
            <a:ext uri="{FF2B5EF4-FFF2-40B4-BE49-F238E27FC236}">
              <a16:creationId xmlns:a16="http://schemas.microsoft.com/office/drawing/2014/main" id="{3859AFDD-65B7-4E3F-8A9C-9D1D908FE6B9}"/>
            </a:ext>
          </a:extLst>
        </xdr:cNvPr>
        <xdr:cNvSpPr/>
      </xdr:nvSpPr>
      <xdr:spPr>
        <a:xfrm>
          <a:off x="14541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65315</xdr:rowOff>
    </xdr:from>
    <xdr:to>
      <xdr:col>81</xdr:col>
      <xdr:colOff>50800</xdr:colOff>
      <xdr:row>62</xdr:row>
      <xdr:rowOff>99604</xdr:rowOff>
    </xdr:to>
    <xdr:cxnSp macro="">
      <xdr:nvCxnSpPr>
        <xdr:cNvPr id="556" name="直線コネクタ 555">
          <a:extLst>
            <a:ext uri="{FF2B5EF4-FFF2-40B4-BE49-F238E27FC236}">
              <a16:creationId xmlns:a16="http://schemas.microsoft.com/office/drawing/2014/main" id="{6116794D-EC7D-4603-AF5F-18D61F87C266}"/>
            </a:ext>
          </a:extLst>
        </xdr:cNvPr>
        <xdr:cNvCxnSpPr/>
      </xdr:nvCxnSpPr>
      <xdr:spPr>
        <a:xfrm>
          <a:off x="14592300" y="1069521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24312</xdr:rowOff>
    </xdr:from>
    <xdr:to>
      <xdr:col>72</xdr:col>
      <xdr:colOff>38100</xdr:colOff>
      <xdr:row>62</xdr:row>
      <xdr:rowOff>125912</xdr:rowOff>
    </xdr:to>
    <xdr:sp macro="" textlink="">
      <xdr:nvSpPr>
        <xdr:cNvPr id="557" name="楕円 556">
          <a:extLst>
            <a:ext uri="{FF2B5EF4-FFF2-40B4-BE49-F238E27FC236}">
              <a16:creationId xmlns:a16="http://schemas.microsoft.com/office/drawing/2014/main" id="{A57E9D31-B09D-496C-A0C4-51AD6218C96D}"/>
            </a:ext>
          </a:extLst>
        </xdr:cNvPr>
        <xdr:cNvSpPr/>
      </xdr:nvSpPr>
      <xdr:spPr>
        <a:xfrm>
          <a:off x="13652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65315</xdr:rowOff>
    </xdr:from>
    <xdr:to>
      <xdr:col>76</xdr:col>
      <xdr:colOff>114300</xdr:colOff>
      <xdr:row>62</xdr:row>
      <xdr:rowOff>75112</xdr:rowOff>
    </xdr:to>
    <xdr:cxnSp macro="">
      <xdr:nvCxnSpPr>
        <xdr:cNvPr id="558" name="直線コネクタ 557">
          <a:extLst>
            <a:ext uri="{FF2B5EF4-FFF2-40B4-BE49-F238E27FC236}">
              <a16:creationId xmlns:a16="http://schemas.microsoft.com/office/drawing/2014/main" id="{37906CD0-488D-4E03-B909-B763126A31AB}"/>
            </a:ext>
          </a:extLst>
        </xdr:cNvPr>
        <xdr:cNvCxnSpPr/>
      </xdr:nvCxnSpPr>
      <xdr:spPr>
        <a:xfrm flipV="1">
          <a:off x="13703300" y="106952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559" name="楕円 558">
          <a:extLst>
            <a:ext uri="{FF2B5EF4-FFF2-40B4-BE49-F238E27FC236}">
              <a16:creationId xmlns:a16="http://schemas.microsoft.com/office/drawing/2014/main" id="{5DED9710-CF9B-4F4C-9CE0-57884DC80014}"/>
            </a:ext>
          </a:extLst>
        </xdr:cNvPr>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75112</xdr:rowOff>
    </xdr:to>
    <xdr:cxnSp macro="">
      <xdr:nvCxnSpPr>
        <xdr:cNvPr id="560" name="直線コネクタ 559">
          <a:extLst>
            <a:ext uri="{FF2B5EF4-FFF2-40B4-BE49-F238E27FC236}">
              <a16:creationId xmlns:a16="http://schemas.microsoft.com/office/drawing/2014/main" id="{DCF4246F-B0DF-425C-8F48-863230C9960E}"/>
            </a:ext>
          </a:extLst>
        </xdr:cNvPr>
        <xdr:cNvCxnSpPr/>
      </xdr:nvCxnSpPr>
      <xdr:spPr>
        <a:xfrm>
          <a:off x="12814300" y="1066419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61" name="n_1aveValue【学校施設】&#10;有形固定資産減価償却率">
          <a:extLst>
            <a:ext uri="{FF2B5EF4-FFF2-40B4-BE49-F238E27FC236}">
              <a16:creationId xmlns:a16="http://schemas.microsoft.com/office/drawing/2014/main" id="{3D615C2B-171C-4696-AAF8-F6AC0E110F32}"/>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62" name="n_2aveValue【学校施設】&#10;有形固定資産減価償却率">
          <a:extLst>
            <a:ext uri="{FF2B5EF4-FFF2-40B4-BE49-F238E27FC236}">
              <a16:creationId xmlns:a16="http://schemas.microsoft.com/office/drawing/2014/main" id="{57FB0840-1B00-44C7-80FC-2B2698428622}"/>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8D2086F8-AB59-429D-AE60-2F048ABD95A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E17A338E-F73E-46AB-A551-C9E957B2B28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141531</xdr:rowOff>
    </xdr:from>
    <xdr:ext cx="405111" cy="259045"/>
    <xdr:sp macro="" textlink="">
      <xdr:nvSpPr>
        <xdr:cNvPr id="565" name="n_1mainValue【学校施設】&#10;有形固定資産減価償却率">
          <a:extLst>
            <a:ext uri="{FF2B5EF4-FFF2-40B4-BE49-F238E27FC236}">
              <a16:creationId xmlns:a16="http://schemas.microsoft.com/office/drawing/2014/main" id="{13159754-99CA-406B-8619-71174F0C245D}"/>
            </a:ext>
          </a:extLst>
        </xdr:cNvPr>
        <xdr:cNvSpPr txBox="1"/>
      </xdr:nvSpPr>
      <xdr:spPr>
        <a:xfrm>
          <a:off x="15266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107242</xdr:rowOff>
    </xdr:from>
    <xdr:ext cx="405111" cy="259045"/>
    <xdr:sp macro="" textlink="">
      <xdr:nvSpPr>
        <xdr:cNvPr id="566" name="n_2mainValue【学校施設】&#10;有形固定資産減価償却率">
          <a:extLst>
            <a:ext uri="{FF2B5EF4-FFF2-40B4-BE49-F238E27FC236}">
              <a16:creationId xmlns:a16="http://schemas.microsoft.com/office/drawing/2014/main" id="{AB954A81-62FD-4D07-BB58-7F99DC216E05}"/>
            </a:ext>
          </a:extLst>
        </xdr:cNvPr>
        <xdr:cNvSpPr txBox="1"/>
      </xdr:nvSpPr>
      <xdr:spPr>
        <a:xfrm>
          <a:off x="14389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117039</xdr:rowOff>
    </xdr:from>
    <xdr:ext cx="405111" cy="259045"/>
    <xdr:sp macro="" textlink="">
      <xdr:nvSpPr>
        <xdr:cNvPr id="567" name="n_3mainValue【学校施設】&#10;有形固定資産減価償却率">
          <a:extLst>
            <a:ext uri="{FF2B5EF4-FFF2-40B4-BE49-F238E27FC236}">
              <a16:creationId xmlns:a16="http://schemas.microsoft.com/office/drawing/2014/main" id="{76A7EDEA-8BFB-4F82-959D-7F788CE424D1}"/>
            </a:ext>
          </a:extLst>
        </xdr:cNvPr>
        <xdr:cNvSpPr txBox="1"/>
      </xdr:nvSpPr>
      <xdr:spPr>
        <a:xfrm>
          <a:off x="13500744" y="1074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568" name="n_4mainValue【学校施設】&#10;有形固定資産減価償却率">
          <a:extLst>
            <a:ext uri="{FF2B5EF4-FFF2-40B4-BE49-F238E27FC236}">
              <a16:creationId xmlns:a16="http://schemas.microsoft.com/office/drawing/2014/main" id="{94526A82-CEBB-4F87-9CB8-B257DA5621D4}"/>
            </a:ext>
          </a:extLst>
        </xdr:cNvPr>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055A711-4031-44B2-B9FB-BB3299DD886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1A5B6C8-CCF2-4C57-85A9-CFBCFD22917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BD0F0611-00BA-4E9C-B00E-F27D421000C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85DB01F-BFAB-43D9-99B8-ECE6324B86F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58AE06E4-8CEE-40AD-ACCD-F49B4E57887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25F68C07-D67D-4FB5-BF54-4717B74587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6D84667-F662-4CD0-AE74-400638765F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F40DC610-9D4A-4172-B761-BD6975994E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D9AAD95-8294-4A71-B9C8-CC3FCAB9940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5FD0C88B-3D5F-47B3-9875-167519801E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3EC8A7BA-C1CB-499D-8FBA-1A5B773C48B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911C72A9-36F2-447E-8F9A-88CF2FCDA0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73A2C168-8FCE-4A16-9CE4-B18DD3D1B01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81E16EC-BF34-41DD-8AF8-2E7DC31F6916}"/>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D251314C-50ED-451C-BD30-3ACE592A2C1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F99DF581-C743-483D-A972-C4005293A3F1}"/>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EF2CED54-DB2E-4531-AFD6-E8A0338EB33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DF0AF69F-7864-414C-BC4B-9D47A9E3BC1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C5AE5A5C-26BC-4FF1-A603-7621A1CED12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1992640E-085E-45B3-8ABE-1270A6A5E940}"/>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B0D2DB99-5DA9-44C1-8BF6-086B93A960C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64359E75-69B8-4693-A70A-16433E1BEFD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5EB21B7-7B32-4D7C-AC80-334DB56B608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CC69AAC-2427-4BEC-944E-671C9B84ED8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E0726058-479B-45A1-8333-80179FE26C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85E72C0E-D0EA-4C2D-95D4-12CC793EF13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8C4E2809-3D42-4960-8BEB-FC940C1F584E}"/>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D38415B4-1913-4AC0-AF20-3768618D36F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9B5EEEEE-0439-4596-B307-676B3ED1FA28}"/>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21AED5EE-3A8D-4F44-9A0E-0AC0C0C39CBB}"/>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99" name="【学校施設】&#10;一人当たり面積平均値テキスト">
          <a:extLst>
            <a:ext uri="{FF2B5EF4-FFF2-40B4-BE49-F238E27FC236}">
              <a16:creationId xmlns:a16="http://schemas.microsoft.com/office/drawing/2014/main" id="{DB2EA87A-0405-480C-BA8E-D77561F8CD5E}"/>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1F43EEC7-B7AC-4CB1-8EC6-8918560E8E7D}"/>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549C0FB2-F27D-4C2F-ADCB-50398E1E38F8}"/>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D4459984-9F38-431F-8FB4-4D71BEC517AD}"/>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7692260B-3DAD-4046-98E2-8562EFE7B3FD}"/>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8E96DE0E-43D3-48A9-BAFA-F77EBAB540C3}"/>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0E61EC9-278A-4288-BC3D-959B55D267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D9B8AEB-8979-444C-9B45-D41D89A66C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4C5CFDA-F286-40D3-9954-DFDB775561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F77585C-BC30-4EB8-BD45-95B473B7F51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989D1D97-4637-4D2C-8E12-3A14554DB20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79959</xdr:rowOff>
    </xdr:from>
    <xdr:to>
      <xdr:col>116</xdr:col>
      <xdr:colOff>114300</xdr:colOff>
      <xdr:row>64</xdr:row>
      <xdr:rowOff>10109</xdr:rowOff>
    </xdr:to>
    <xdr:sp macro="" textlink="">
      <xdr:nvSpPr>
        <xdr:cNvPr id="610" name="楕円 609">
          <a:extLst>
            <a:ext uri="{FF2B5EF4-FFF2-40B4-BE49-F238E27FC236}">
              <a16:creationId xmlns:a16="http://schemas.microsoft.com/office/drawing/2014/main" id="{283F8445-7D30-4C00-A649-F51F5CA5AE99}"/>
            </a:ext>
          </a:extLst>
        </xdr:cNvPr>
        <xdr:cNvSpPr/>
      </xdr:nvSpPr>
      <xdr:spPr>
        <a:xfrm>
          <a:off x="22110700" y="1088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102836</xdr:rowOff>
    </xdr:from>
    <xdr:ext cx="469744" cy="259045"/>
    <xdr:sp macro="" textlink="">
      <xdr:nvSpPr>
        <xdr:cNvPr id="611" name="【学校施設】&#10;一人当たり面積該当値テキスト">
          <a:extLst>
            <a:ext uri="{FF2B5EF4-FFF2-40B4-BE49-F238E27FC236}">
              <a16:creationId xmlns:a16="http://schemas.microsoft.com/office/drawing/2014/main" id="{BB5B1E86-A845-451D-98FB-BBA4C89772F5}"/>
            </a:ext>
          </a:extLst>
        </xdr:cNvPr>
        <xdr:cNvSpPr txBox="1"/>
      </xdr:nvSpPr>
      <xdr:spPr>
        <a:xfrm>
          <a:off x="22199600" y="107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80612</xdr:rowOff>
    </xdr:from>
    <xdr:to>
      <xdr:col>112</xdr:col>
      <xdr:colOff>38100</xdr:colOff>
      <xdr:row>64</xdr:row>
      <xdr:rowOff>10762</xdr:rowOff>
    </xdr:to>
    <xdr:sp macro="" textlink="">
      <xdr:nvSpPr>
        <xdr:cNvPr id="612" name="楕円 611">
          <a:extLst>
            <a:ext uri="{FF2B5EF4-FFF2-40B4-BE49-F238E27FC236}">
              <a16:creationId xmlns:a16="http://schemas.microsoft.com/office/drawing/2014/main" id="{C956DFD9-0573-47F3-9CCB-EDD7D4C53CED}"/>
            </a:ext>
          </a:extLst>
        </xdr:cNvPr>
        <xdr:cNvSpPr/>
      </xdr:nvSpPr>
      <xdr:spPr>
        <a:xfrm>
          <a:off x="21272500" y="1088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130759</xdr:rowOff>
    </xdr:from>
    <xdr:to>
      <xdr:col>116</xdr:col>
      <xdr:colOff>63500</xdr:colOff>
      <xdr:row>63</xdr:row>
      <xdr:rowOff>131412</xdr:rowOff>
    </xdr:to>
    <xdr:cxnSp macro="">
      <xdr:nvCxnSpPr>
        <xdr:cNvPr id="613" name="直線コネクタ 612">
          <a:extLst>
            <a:ext uri="{FF2B5EF4-FFF2-40B4-BE49-F238E27FC236}">
              <a16:creationId xmlns:a16="http://schemas.microsoft.com/office/drawing/2014/main" id="{EB1DE1CC-7A57-4166-819A-DF0E82FEF10A}"/>
            </a:ext>
          </a:extLst>
        </xdr:cNvPr>
        <xdr:cNvCxnSpPr/>
      </xdr:nvCxnSpPr>
      <xdr:spPr>
        <a:xfrm flipV="1">
          <a:off x="21323300" y="10932109"/>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156997</xdr:rowOff>
    </xdr:from>
    <xdr:to>
      <xdr:col>107</xdr:col>
      <xdr:colOff>101600</xdr:colOff>
      <xdr:row>64</xdr:row>
      <xdr:rowOff>87147</xdr:rowOff>
    </xdr:to>
    <xdr:sp macro="" textlink="">
      <xdr:nvSpPr>
        <xdr:cNvPr id="614" name="楕円 613">
          <a:extLst>
            <a:ext uri="{FF2B5EF4-FFF2-40B4-BE49-F238E27FC236}">
              <a16:creationId xmlns:a16="http://schemas.microsoft.com/office/drawing/2014/main" id="{45D2B0DF-7A5F-4F86-A98A-F5F3866518C4}"/>
            </a:ext>
          </a:extLst>
        </xdr:cNvPr>
        <xdr:cNvSpPr/>
      </xdr:nvSpPr>
      <xdr:spPr>
        <a:xfrm>
          <a:off x="20383500" y="1095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131412</xdr:rowOff>
    </xdr:from>
    <xdr:to>
      <xdr:col>111</xdr:col>
      <xdr:colOff>177800</xdr:colOff>
      <xdr:row>64</xdr:row>
      <xdr:rowOff>36347</xdr:rowOff>
    </xdr:to>
    <xdr:cxnSp macro="">
      <xdr:nvCxnSpPr>
        <xdr:cNvPr id="615" name="直線コネクタ 614">
          <a:extLst>
            <a:ext uri="{FF2B5EF4-FFF2-40B4-BE49-F238E27FC236}">
              <a16:creationId xmlns:a16="http://schemas.microsoft.com/office/drawing/2014/main" id="{4EFACF34-0AB7-4847-965B-EA62B6F98328}"/>
            </a:ext>
          </a:extLst>
        </xdr:cNvPr>
        <xdr:cNvCxnSpPr/>
      </xdr:nvCxnSpPr>
      <xdr:spPr>
        <a:xfrm flipV="1">
          <a:off x="20434300" y="10932762"/>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157749</xdr:rowOff>
    </xdr:from>
    <xdr:to>
      <xdr:col>102</xdr:col>
      <xdr:colOff>165100</xdr:colOff>
      <xdr:row>64</xdr:row>
      <xdr:rowOff>87899</xdr:rowOff>
    </xdr:to>
    <xdr:sp macro="" textlink="">
      <xdr:nvSpPr>
        <xdr:cNvPr id="616" name="楕円 615">
          <a:extLst>
            <a:ext uri="{FF2B5EF4-FFF2-40B4-BE49-F238E27FC236}">
              <a16:creationId xmlns:a16="http://schemas.microsoft.com/office/drawing/2014/main" id="{2ED3EFE7-5999-4B08-AE37-D0BCF84B435A}"/>
            </a:ext>
          </a:extLst>
        </xdr:cNvPr>
        <xdr:cNvSpPr/>
      </xdr:nvSpPr>
      <xdr:spPr>
        <a:xfrm>
          <a:off x="19494500" y="109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36347</xdr:rowOff>
    </xdr:from>
    <xdr:to>
      <xdr:col>107</xdr:col>
      <xdr:colOff>50800</xdr:colOff>
      <xdr:row>64</xdr:row>
      <xdr:rowOff>37099</xdr:rowOff>
    </xdr:to>
    <xdr:cxnSp macro="">
      <xdr:nvCxnSpPr>
        <xdr:cNvPr id="617" name="直線コネクタ 616">
          <a:extLst>
            <a:ext uri="{FF2B5EF4-FFF2-40B4-BE49-F238E27FC236}">
              <a16:creationId xmlns:a16="http://schemas.microsoft.com/office/drawing/2014/main" id="{737BF074-2397-4DBE-90C2-FE02E9A9C852}"/>
            </a:ext>
          </a:extLst>
        </xdr:cNvPr>
        <xdr:cNvCxnSpPr/>
      </xdr:nvCxnSpPr>
      <xdr:spPr>
        <a:xfrm flipV="1">
          <a:off x="19545300" y="11009147"/>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157585</xdr:rowOff>
    </xdr:from>
    <xdr:to>
      <xdr:col>98</xdr:col>
      <xdr:colOff>38100</xdr:colOff>
      <xdr:row>64</xdr:row>
      <xdr:rowOff>87735</xdr:rowOff>
    </xdr:to>
    <xdr:sp macro="" textlink="">
      <xdr:nvSpPr>
        <xdr:cNvPr id="618" name="楕円 617">
          <a:extLst>
            <a:ext uri="{FF2B5EF4-FFF2-40B4-BE49-F238E27FC236}">
              <a16:creationId xmlns:a16="http://schemas.microsoft.com/office/drawing/2014/main" id="{C08383EB-976A-47F7-AE4C-00D4057A3946}"/>
            </a:ext>
          </a:extLst>
        </xdr:cNvPr>
        <xdr:cNvSpPr/>
      </xdr:nvSpPr>
      <xdr:spPr>
        <a:xfrm>
          <a:off x="18605500" y="109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36935</xdr:rowOff>
    </xdr:from>
    <xdr:to>
      <xdr:col>102</xdr:col>
      <xdr:colOff>114300</xdr:colOff>
      <xdr:row>64</xdr:row>
      <xdr:rowOff>37099</xdr:rowOff>
    </xdr:to>
    <xdr:cxnSp macro="">
      <xdr:nvCxnSpPr>
        <xdr:cNvPr id="619" name="直線コネクタ 618">
          <a:extLst>
            <a:ext uri="{FF2B5EF4-FFF2-40B4-BE49-F238E27FC236}">
              <a16:creationId xmlns:a16="http://schemas.microsoft.com/office/drawing/2014/main" id="{7B120B83-8BA3-4D75-A746-1F68475FD5CF}"/>
            </a:ext>
          </a:extLst>
        </xdr:cNvPr>
        <xdr:cNvCxnSpPr/>
      </xdr:nvCxnSpPr>
      <xdr:spPr>
        <a:xfrm>
          <a:off x="18656300" y="1100973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620" name="n_1aveValue【学校施設】&#10;一人当たり面積">
          <a:extLst>
            <a:ext uri="{FF2B5EF4-FFF2-40B4-BE49-F238E27FC236}">
              <a16:creationId xmlns:a16="http://schemas.microsoft.com/office/drawing/2014/main" id="{7681A1CE-2F95-467C-90E5-6D2A18E192A6}"/>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85578144-C866-4D72-AB87-F210BD4EE87D}"/>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D7A85992-B9B1-4E62-AC65-014B8A0B3798}"/>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623" name="n_4aveValue【学校施設】&#10;一人当たり面積">
          <a:extLst>
            <a:ext uri="{FF2B5EF4-FFF2-40B4-BE49-F238E27FC236}">
              <a16:creationId xmlns:a16="http://schemas.microsoft.com/office/drawing/2014/main" id="{861D6C54-7CA4-4B68-B254-F902E912EC08}"/>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27289</xdr:rowOff>
    </xdr:from>
    <xdr:ext cx="469744" cy="259045"/>
    <xdr:sp macro="" textlink="">
      <xdr:nvSpPr>
        <xdr:cNvPr id="624" name="n_1mainValue【学校施設】&#10;一人当たり面積">
          <a:extLst>
            <a:ext uri="{FF2B5EF4-FFF2-40B4-BE49-F238E27FC236}">
              <a16:creationId xmlns:a16="http://schemas.microsoft.com/office/drawing/2014/main" id="{E81AADF0-2408-4DC5-BD7D-ED71F97A7FFA}"/>
            </a:ext>
          </a:extLst>
        </xdr:cNvPr>
        <xdr:cNvSpPr txBox="1"/>
      </xdr:nvSpPr>
      <xdr:spPr>
        <a:xfrm>
          <a:off x="21075727" y="1065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78274</xdr:rowOff>
    </xdr:from>
    <xdr:ext cx="469744" cy="259045"/>
    <xdr:sp macro="" textlink="">
      <xdr:nvSpPr>
        <xdr:cNvPr id="625" name="n_2mainValue【学校施設】&#10;一人当たり面積">
          <a:extLst>
            <a:ext uri="{FF2B5EF4-FFF2-40B4-BE49-F238E27FC236}">
              <a16:creationId xmlns:a16="http://schemas.microsoft.com/office/drawing/2014/main" id="{8F7DE86F-9959-47DF-B728-12A7F7E2CD45}"/>
            </a:ext>
          </a:extLst>
        </xdr:cNvPr>
        <xdr:cNvSpPr txBox="1"/>
      </xdr:nvSpPr>
      <xdr:spPr>
        <a:xfrm>
          <a:off x="20199427" y="1105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79026</xdr:rowOff>
    </xdr:from>
    <xdr:ext cx="469744" cy="259045"/>
    <xdr:sp macro="" textlink="">
      <xdr:nvSpPr>
        <xdr:cNvPr id="626" name="n_3mainValue【学校施設】&#10;一人当たり面積">
          <a:extLst>
            <a:ext uri="{FF2B5EF4-FFF2-40B4-BE49-F238E27FC236}">
              <a16:creationId xmlns:a16="http://schemas.microsoft.com/office/drawing/2014/main" id="{5C495528-1DDD-4049-B802-18A8F0551D59}"/>
            </a:ext>
          </a:extLst>
        </xdr:cNvPr>
        <xdr:cNvSpPr txBox="1"/>
      </xdr:nvSpPr>
      <xdr:spPr>
        <a:xfrm>
          <a:off x="19310427" y="110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78862</xdr:rowOff>
    </xdr:from>
    <xdr:ext cx="469744" cy="259045"/>
    <xdr:sp macro="" textlink="">
      <xdr:nvSpPr>
        <xdr:cNvPr id="627" name="n_4mainValue【学校施設】&#10;一人当たり面積">
          <a:extLst>
            <a:ext uri="{FF2B5EF4-FFF2-40B4-BE49-F238E27FC236}">
              <a16:creationId xmlns:a16="http://schemas.microsoft.com/office/drawing/2014/main" id="{2928EB69-8F6D-44E6-9E39-07700E062C00}"/>
            </a:ext>
          </a:extLst>
        </xdr:cNvPr>
        <xdr:cNvSpPr txBox="1"/>
      </xdr:nvSpPr>
      <xdr:spPr>
        <a:xfrm>
          <a:off x="18421427" y="1105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9592BDE-4EC1-4E8E-B2CF-A83AA3E0140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A52B504-09A2-46D0-8384-E996966822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6DF317BD-271D-4A3C-9041-C9F1D4D229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5606AC02-A0BD-4FF0-B334-8C48D53C71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234DB53C-0EBE-4839-8457-FF9D2DAEA99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A332722-28E8-41A3-A31E-C62F31790B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5C102A9C-9689-498F-B747-37E6EBBACB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C3149CFB-24C2-453F-BB3C-368BD0C6656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A75FE051-6574-4CE4-BD33-CBA2F0F531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52E7ADB6-0E68-4AA0-9CBF-8416D8C8D83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92A74937-9946-482E-933D-72BCC204DB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89BCAA9B-C13C-4404-8324-E0D5EBBA4F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BB426C8B-CBB9-4DA3-8C40-9FCE852F64B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ECBBB1C7-6471-4D09-B819-8DE07134DC5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C6B86C6D-29C7-49F8-8CD6-C646EBD1F45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E1F213ED-3558-40F1-951B-D45AC6115AD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2EEB9236-FC03-40BC-B8FC-614897FAEC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F3D7C139-2664-44F0-8183-791BC78C04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7ACC2DDE-90B8-4078-8B04-DD396DFF9E6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F36F2744-6367-4D24-92AB-59F02348A4A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E8B79C41-B928-426A-932C-03CF7045FF1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B847281-5A19-4DD8-B628-3AE34445666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325428DF-0875-475A-8C2A-AB923D5162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987332B2-0E6C-4872-8854-C1154BFF95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800AB3F2-3E67-4298-B6E1-CD4715A8482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E93F4F79-F1C2-4E91-98FB-3206A55DAFA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95B3A187-90D4-4839-A8CF-F05536620C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AF2CCC6F-F007-4AA2-8DFF-A81AE3BB8F2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E819EF9-37F9-4E21-8BE5-E2F32B84BDB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5CBB22A8-63FF-42DE-B0BF-F42440A15E9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E25CDD40-55FD-405B-A483-A1EC7E2AB93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FF0DC735-79B3-43E5-AC21-ADFC4D0BED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D8B9989A-6BCC-410C-9FF3-914281D3B5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7EA68EDB-D1FF-40B4-A5F5-53A61DCD3F1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C4EC3C1A-D84C-43BD-A175-4D506511FEF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0FE099F-85AC-4845-9BF1-7F011B65968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8FE1C8DE-D07E-4974-A241-99AC90B7012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78C3F0C0-A3C2-4845-BBDC-FFD988D0CE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80E48EC3-61C2-4F9D-9FA4-9A30987263C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1146DC82-2C92-4147-A937-97674669B8B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333DBE87-E9C0-49B6-B347-9FEC878699C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93CA63F4-54C1-4136-B358-1521AFD2579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7CF803D3-A9FC-4277-910E-857C18202B2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C77E4BBA-C171-4AF7-806B-1A3C7896A1A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EEACBF35-6849-43DE-9AE7-577888F54A1E}"/>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9B3FE9F0-70B3-4B80-B841-37C8616E4E46}"/>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C04F1E29-AED4-49B2-88DE-8C4CC74692C9}"/>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32A60897-4A65-495E-9867-CBD5A387C010}"/>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69709471-A307-4683-88A7-4338497BFEF4}"/>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3E9CB222-EFA2-4819-9EE2-C09FAC72C114}"/>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D0C2A395-507B-48DA-8196-3BAEBC1C60DD}"/>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12079251-3AE1-47F0-8563-99802D029E00}"/>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797B93E-C5B0-4733-8CD2-3C4A881CDC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2A654248-7D2A-430C-8364-9F77813AC14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64D6FC15-5C43-449A-B54A-43EC081DE6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2E781944-C193-48A9-A4B9-FBF19AF6C8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21B4E4F-4379-46B8-B266-96AB06B87D1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85" name="楕円 684">
          <a:extLst>
            <a:ext uri="{FF2B5EF4-FFF2-40B4-BE49-F238E27FC236}">
              <a16:creationId xmlns:a16="http://schemas.microsoft.com/office/drawing/2014/main" id="{A21F1DC6-B9C0-40A5-8999-4A5DEAB0C436}"/>
            </a:ext>
          </a:extLst>
        </xdr:cNvPr>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686" name="【公民館】&#10;有形固定資産減価償却率該当値テキスト">
          <a:extLst>
            <a:ext uri="{FF2B5EF4-FFF2-40B4-BE49-F238E27FC236}">
              <a16:creationId xmlns:a16="http://schemas.microsoft.com/office/drawing/2014/main" id="{4F08F5A2-6019-4963-8526-8726E92E74E0}"/>
            </a:ext>
          </a:extLst>
        </xdr:cNvPr>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687" name="楕円 686">
          <a:extLst>
            <a:ext uri="{FF2B5EF4-FFF2-40B4-BE49-F238E27FC236}">
              <a16:creationId xmlns:a16="http://schemas.microsoft.com/office/drawing/2014/main" id="{4BDF9553-1E0C-484D-9DC4-4A6FA60C82B3}"/>
            </a:ext>
          </a:extLst>
        </xdr:cNvPr>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69669</xdr:rowOff>
    </xdr:to>
    <xdr:cxnSp macro="">
      <xdr:nvCxnSpPr>
        <xdr:cNvPr id="688" name="直線コネクタ 687">
          <a:extLst>
            <a:ext uri="{FF2B5EF4-FFF2-40B4-BE49-F238E27FC236}">
              <a16:creationId xmlns:a16="http://schemas.microsoft.com/office/drawing/2014/main" id="{CA1A22B1-C183-4FF7-B85C-CBBBD4974596}"/>
            </a:ext>
          </a:extLst>
        </xdr:cNvPr>
        <xdr:cNvCxnSpPr/>
      </xdr:nvCxnSpPr>
      <xdr:spPr>
        <a:xfrm>
          <a:off x="15481300" y="1820254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689" name="楕円 688">
          <a:extLst>
            <a:ext uri="{FF2B5EF4-FFF2-40B4-BE49-F238E27FC236}">
              <a16:creationId xmlns:a16="http://schemas.microsoft.com/office/drawing/2014/main" id="{A59A137C-B7FC-4D38-B69B-EC69A3AC08B0}"/>
            </a:ext>
          </a:extLst>
        </xdr:cNvPr>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28848</xdr:rowOff>
    </xdr:to>
    <xdr:cxnSp macro="">
      <xdr:nvCxnSpPr>
        <xdr:cNvPr id="690" name="直線コネクタ 689">
          <a:extLst>
            <a:ext uri="{FF2B5EF4-FFF2-40B4-BE49-F238E27FC236}">
              <a16:creationId xmlns:a16="http://schemas.microsoft.com/office/drawing/2014/main" id="{98A0898C-8CBF-4C53-9D89-5520B8B96FCF}"/>
            </a:ext>
          </a:extLst>
        </xdr:cNvPr>
        <xdr:cNvCxnSpPr/>
      </xdr:nvCxnSpPr>
      <xdr:spPr>
        <a:xfrm>
          <a:off x="14592300" y="181829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17236</xdr:rowOff>
    </xdr:from>
    <xdr:to>
      <xdr:col>72</xdr:col>
      <xdr:colOff>38100</xdr:colOff>
      <xdr:row>106</xdr:row>
      <xdr:rowOff>118836</xdr:rowOff>
    </xdr:to>
    <xdr:sp macro="" textlink="">
      <xdr:nvSpPr>
        <xdr:cNvPr id="691" name="楕円 690">
          <a:extLst>
            <a:ext uri="{FF2B5EF4-FFF2-40B4-BE49-F238E27FC236}">
              <a16:creationId xmlns:a16="http://schemas.microsoft.com/office/drawing/2014/main" id="{EA5DC864-E960-457A-8252-7943E1CA59A6}"/>
            </a:ext>
          </a:extLst>
        </xdr:cNvPr>
        <xdr:cNvSpPr/>
      </xdr:nvSpPr>
      <xdr:spPr>
        <a:xfrm>
          <a:off x="13652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68036</xdr:rowOff>
    </xdr:to>
    <xdr:cxnSp macro="">
      <xdr:nvCxnSpPr>
        <xdr:cNvPr id="692" name="直線コネクタ 691">
          <a:extLst>
            <a:ext uri="{FF2B5EF4-FFF2-40B4-BE49-F238E27FC236}">
              <a16:creationId xmlns:a16="http://schemas.microsoft.com/office/drawing/2014/main" id="{A6AF444F-3ED5-49CD-8AB5-897575E90E6D}"/>
            </a:ext>
          </a:extLst>
        </xdr:cNvPr>
        <xdr:cNvCxnSpPr/>
      </xdr:nvCxnSpPr>
      <xdr:spPr>
        <a:xfrm flipV="1">
          <a:off x="13703300" y="181829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693" name="楕円 692">
          <a:extLst>
            <a:ext uri="{FF2B5EF4-FFF2-40B4-BE49-F238E27FC236}">
              <a16:creationId xmlns:a16="http://schemas.microsoft.com/office/drawing/2014/main" id="{FEC90ECF-C384-4C33-8153-827A66BBD4F4}"/>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107</xdr:row>
      <xdr:rowOff>102326</xdr:rowOff>
    </xdr:to>
    <xdr:cxnSp macro="">
      <xdr:nvCxnSpPr>
        <xdr:cNvPr id="694" name="直線コネクタ 693">
          <a:extLst>
            <a:ext uri="{FF2B5EF4-FFF2-40B4-BE49-F238E27FC236}">
              <a16:creationId xmlns:a16="http://schemas.microsoft.com/office/drawing/2014/main" id="{8689AEF6-11FA-4525-ADA9-AB9959575331}"/>
            </a:ext>
          </a:extLst>
        </xdr:cNvPr>
        <xdr:cNvCxnSpPr/>
      </xdr:nvCxnSpPr>
      <xdr:spPr>
        <a:xfrm flipV="1">
          <a:off x="12814300" y="1824173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C834C5F7-3BD0-4A82-A1F4-AE53702AC316}"/>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A626A7D6-E8B5-47F4-AAC4-CC915DA4C3B3}"/>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A12069AC-A13D-4C4C-BD8F-9BE85E67F185}"/>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BA1934EC-1A7E-431D-B104-7EA2276E93AE}"/>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699" name="n_1mainValue【公民館】&#10;有形固定資産減価償却率">
          <a:extLst>
            <a:ext uri="{FF2B5EF4-FFF2-40B4-BE49-F238E27FC236}">
              <a16:creationId xmlns:a16="http://schemas.microsoft.com/office/drawing/2014/main" id="{C1776743-6D20-47D0-AAC2-D88957E6E09F}"/>
            </a:ext>
          </a:extLst>
        </xdr:cNvPr>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700" name="n_2mainValue【公民館】&#10;有形固定資産減価償却率">
          <a:extLst>
            <a:ext uri="{FF2B5EF4-FFF2-40B4-BE49-F238E27FC236}">
              <a16:creationId xmlns:a16="http://schemas.microsoft.com/office/drawing/2014/main" id="{FAA1A09B-37A8-46AB-AC62-9770283A18AA}"/>
            </a:ext>
          </a:extLst>
        </xdr:cNvPr>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109963</xdr:rowOff>
    </xdr:from>
    <xdr:ext cx="405111" cy="259045"/>
    <xdr:sp macro="" textlink="">
      <xdr:nvSpPr>
        <xdr:cNvPr id="701" name="n_3mainValue【公民館】&#10;有形固定資産減価償却率">
          <a:extLst>
            <a:ext uri="{FF2B5EF4-FFF2-40B4-BE49-F238E27FC236}">
              <a16:creationId xmlns:a16="http://schemas.microsoft.com/office/drawing/2014/main" id="{98973E39-2F39-4ED5-BC35-75CBE9267F0B}"/>
            </a:ext>
          </a:extLst>
        </xdr:cNvPr>
        <xdr:cNvSpPr txBox="1"/>
      </xdr:nvSpPr>
      <xdr:spPr>
        <a:xfrm>
          <a:off x="13500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702" name="n_4mainValue【公民館】&#10;有形固定資産減価償却率">
          <a:extLst>
            <a:ext uri="{FF2B5EF4-FFF2-40B4-BE49-F238E27FC236}">
              <a16:creationId xmlns:a16="http://schemas.microsoft.com/office/drawing/2014/main" id="{6460C3D5-6C09-494B-BD28-A45B249BC470}"/>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5764EA47-3A04-4A3F-980D-3976D2858A6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BD6C7C69-F9B5-4BEA-8871-CAC9A00096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2922F431-725B-4D66-85D9-583330AC195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3F3CA989-6263-46C3-8663-9525068CC3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F674349D-5019-40E0-BAC1-46308E463F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55D4CEC2-A05B-4AC8-B45F-64849A0BC66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87841444-0876-46A8-9136-88B8A3A6B4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F880164D-D0C0-4CA8-A095-83F154F5496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E87D747D-269C-45B0-8AC9-E82851AF83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E1146B4D-1D45-4616-B7DF-5B8C342C838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3EA761E8-F6BE-456C-ADFB-88C4516E6F8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E7BF887A-E2E3-46BD-9820-F6CC0887F99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84ECC168-4FFA-48CD-8A74-03DC5A24E25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21B9459E-0813-4D2E-BA7F-4D3D443AA69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C3EA5DA3-1ED1-465C-BF6B-F118098B72E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7BCF338B-2080-4D2B-A63A-62493B8240F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D9E3A4FA-A627-45A7-8158-3139EBB6120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7FD172EC-94C7-470B-9888-B43BA7C02F9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393F90C1-08F9-4C3D-8912-15D66F7D75F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5AA9781C-00A3-4798-8679-E1C8D5EE346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9A78D12D-A119-4CE7-A4E0-15232BAA3E5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034D0D53-21B8-44DB-B9BC-002EE8863CD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FE066ED8-F205-4C87-B36D-FBFD022FAF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0101CF3C-C4D6-4715-9C76-0379FB15630F}"/>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97DBFEF9-75B6-4CE9-892F-2D25FE593D7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780CB26B-3B20-482A-9F5D-931792BFE391}"/>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D03A1EC6-43F6-424F-B3FA-FC81FB489CC3}"/>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80752021-F3F7-4E3A-BBF3-33EA9B7626F3}"/>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731" name="【公民館】&#10;一人当たり面積平均値テキスト">
          <a:extLst>
            <a:ext uri="{FF2B5EF4-FFF2-40B4-BE49-F238E27FC236}">
              <a16:creationId xmlns:a16="http://schemas.microsoft.com/office/drawing/2014/main" id="{FD7C0836-E13A-400A-A546-E6C99FEB99C7}"/>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0315CDBE-45C8-4E15-AD1B-4553ACD02EC5}"/>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629CF8A6-EE63-4D34-983A-5F025430F55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7ACA74A9-5CA4-44FB-8E51-584EFF2B1737}"/>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C31522B8-8970-4350-A248-FD63E624C76A}"/>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7F70927D-A062-472F-9AE7-9663211527D3}"/>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8E418073-9072-44CC-889D-F63B6D2EADC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195C981D-8B5F-44A9-BD14-E0523246B4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782C4A4E-447F-4740-86F7-130C868BB9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5A5231C3-D823-4D09-AC19-A61338224EE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4254F896-11B4-4233-BF92-EAB201D14A4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118211</xdr:rowOff>
    </xdr:from>
    <xdr:to>
      <xdr:col>116</xdr:col>
      <xdr:colOff>114300</xdr:colOff>
      <xdr:row>108</xdr:row>
      <xdr:rowOff>48361</xdr:rowOff>
    </xdr:to>
    <xdr:sp macro="" textlink="">
      <xdr:nvSpPr>
        <xdr:cNvPr id="742" name="楕円 741">
          <a:extLst>
            <a:ext uri="{FF2B5EF4-FFF2-40B4-BE49-F238E27FC236}">
              <a16:creationId xmlns:a16="http://schemas.microsoft.com/office/drawing/2014/main" id="{13F08E31-626D-4C1D-804C-04E55C33E4CF}"/>
            </a:ext>
          </a:extLst>
        </xdr:cNvPr>
        <xdr:cNvSpPr/>
      </xdr:nvSpPr>
      <xdr:spPr>
        <a:xfrm>
          <a:off x="22110700" y="184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141088</xdr:rowOff>
    </xdr:from>
    <xdr:ext cx="469744" cy="259045"/>
    <xdr:sp macro="" textlink="">
      <xdr:nvSpPr>
        <xdr:cNvPr id="743" name="【公民館】&#10;一人当たり面積該当値テキスト">
          <a:extLst>
            <a:ext uri="{FF2B5EF4-FFF2-40B4-BE49-F238E27FC236}">
              <a16:creationId xmlns:a16="http://schemas.microsoft.com/office/drawing/2014/main" id="{8EA0DE5B-E287-4E85-BD6F-271CAAC851C5}"/>
            </a:ext>
          </a:extLst>
        </xdr:cNvPr>
        <xdr:cNvSpPr txBox="1"/>
      </xdr:nvSpPr>
      <xdr:spPr>
        <a:xfrm>
          <a:off x="22199600" y="183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118745</xdr:rowOff>
    </xdr:from>
    <xdr:to>
      <xdr:col>112</xdr:col>
      <xdr:colOff>38100</xdr:colOff>
      <xdr:row>108</xdr:row>
      <xdr:rowOff>48895</xdr:rowOff>
    </xdr:to>
    <xdr:sp macro="" textlink="">
      <xdr:nvSpPr>
        <xdr:cNvPr id="744" name="楕円 743">
          <a:extLst>
            <a:ext uri="{FF2B5EF4-FFF2-40B4-BE49-F238E27FC236}">
              <a16:creationId xmlns:a16="http://schemas.microsoft.com/office/drawing/2014/main" id="{03E184C1-8350-48A5-A942-CEBD41384086}"/>
            </a:ext>
          </a:extLst>
        </xdr:cNvPr>
        <xdr:cNvSpPr/>
      </xdr:nvSpPr>
      <xdr:spPr>
        <a:xfrm>
          <a:off x="21272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169011</xdr:rowOff>
    </xdr:from>
    <xdr:to>
      <xdr:col>116</xdr:col>
      <xdr:colOff>63500</xdr:colOff>
      <xdr:row>107</xdr:row>
      <xdr:rowOff>169545</xdr:rowOff>
    </xdr:to>
    <xdr:cxnSp macro="">
      <xdr:nvCxnSpPr>
        <xdr:cNvPr id="745" name="直線コネクタ 744">
          <a:extLst>
            <a:ext uri="{FF2B5EF4-FFF2-40B4-BE49-F238E27FC236}">
              <a16:creationId xmlns:a16="http://schemas.microsoft.com/office/drawing/2014/main" id="{0C5F6666-1784-48B6-8818-6E5ECD46032C}"/>
            </a:ext>
          </a:extLst>
        </xdr:cNvPr>
        <xdr:cNvCxnSpPr/>
      </xdr:nvCxnSpPr>
      <xdr:spPr>
        <a:xfrm flipV="1">
          <a:off x="21323300" y="18514161"/>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114173</xdr:rowOff>
    </xdr:from>
    <xdr:to>
      <xdr:col>107</xdr:col>
      <xdr:colOff>101600</xdr:colOff>
      <xdr:row>108</xdr:row>
      <xdr:rowOff>44323</xdr:rowOff>
    </xdr:to>
    <xdr:sp macro="" textlink="">
      <xdr:nvSpPr>
        <xdr:cNvPr id="746" name="楕円 745">
          <a:extLst>
            <a:ext uri="{FF2B5EF4-FFF2-40B4-BE49-F238E27FC236}">
              <a16:creationId xmlns:a16="http://schemas.microsoft.com/office/drawing/2014/main" id="{2C3B84A4-208D-4924-A74A-AC52F20C7E30}"/>
            </a:ext>
          </a:extLst>
        </xdr:cNvPr>
        <xdr:cNvSpPr/>
      </xdr:nvSpPr>
      <xdr:spPr>
        <a:xfrm>
          <a:off x="20383500" y="184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164973</xdr:rowOff>
    </xdr:from>
    <xdr:to>
      <xdr:col>111</xdr:col>
      <xdr:colOff>177800</xdr:colOff>
      <xdr:row>107</xdr:row>
      <xdr:rowOff>169545</xdr:rowOff>
    </xdr:to>
    <xdr:cxnSp macro="">
      <xdr:nvCxnSpPr>
        <xdr:cNvPr id="747" name="直線コネクタ 746">
          <a:extLst>
            <a:ext uri="{FF2B5EF4-FFF2-40B4-BE49-F238E27FC236}">
              <a16:creationId xmlns:a16="http://schemas.microsoft.com/office/drawing/2014/main" id="{D0421A98-1C5C-49E8-B2B5-F0366A95508F}"/>
            </a:ext>
          </a:extLst>
        </xdr:cNvPr>
        <xdr:cNvCxnSpPr/>
      </xdr:nvCxnSpPr>
      <xdr:spPr>
        <a:xfrm>
          <a:off x="20434300" y="185101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115469</xdr:rowOff>
    </xdr:from>
    <xdr:to>
      <xdr:col>102</xdr:col>
      <xdr:colOff>165100</xdr:colOff>
      <xdr:row>108</xdr:row>
      <xdr:rowOff>45619</xdr:rowOff>
    </xdr:to>
    <xdr:sp macro="" textlink="">
      <xdr:nvSpPr>
        <xdr:cNvPr id="748" name="楕円 747">
          <a:extLst>
            <a:ext uri="{FF2B5EF4-FFF2-40B4-BE49-F238E27FC236}">
              <a16:creationId xmlns:a16="http://schemas.microsoft.com/office/drawing/2014/main" id="{9221FCA7-9531-407E-9222-9F4699CE6FE8}"/>
            </a:ext>
          </a:extLst>
        </xdr:cNvPr>
        <xdr:cNvSpPr/>
      </xdr:nvSpPr>
      <xdr:spPr>
        <a:xfrm>
          <a:off x="19494500" y="18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164973</xdr:rowOff>
    </xdr:from>
    <xdr:to>
      <xdr:col>107</xdr:col>
      <xdr:colOff>50800</xdr:colOff>
      <xdr:row>107</xdr:row>
      <xdr:rowOff>166269</xdr:rowOff>
    </xdr:to>
    <xdr:cxnSp macro="">
      <xdr:nvCxnSpPr>
        <xdr:cNvPr id="749" name="直線コネクタ 748">
          <a:extLst>
            <a:ext uri="{FF2B5EF4-FFF2-40B4-BE49-F238E27FC236}">
              <a16:creationId xmlns:a16="http://schemas.microsoft.com/office/drawing/2014/main" id="{D0782826-2E87-47FE-BEC2-42B9495D6F3D}"/>
            </a:ext>
          </a:extLst>
        </xdr:cNvPr>
        <xdr:cNvCxnSpPr/>
      </xdr:nvCxnSpPr>
      <xdr:spPr>
        <a:xfrm flipV="1">
          <a:off x="19545300" y="18510123"/>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20752</xdr:rowOff>
    </xdr:from>
    <xdr:to>
      <xdr:col>98</xdr:col>
      <xdr:colOff>38100</xdr:colOff>
      <xdr:row>108</xdr:row>
      <xdr:rowOff>122352</xdr:rowOff>
    </xdr:to>
    <xdr:sp macro="" textlink="">
      <xdr:nvSpPr>
        <xdr:cNvPr id="750" name="楕円 749">
          <a:extLst>
            <a:ext uri="{FF2B5EF4-FFF2-40B4-BE49-F238E27FC236}">
              <a16:creationId xmlns:a16="http://schemas.microsoft.com/office/drawing/2014/main" id="{7E0D980C-824A-47B6-8637-7CBA40971091}"/>
            </a:ext>
          </a:extLst>
        </xdr:cNvPr>
        <xdr:cNvSpPr/>
      </xdr:nvSpPr>
      <xdr:spPr>
        <a:xfrm>
          <a:off x="18605500" y="185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166269</xdr:rowOff>
    </xdr:from>
    <xdr:to>
      <xdr:col>102</xdr:col>
      <xdr:colOff>114300</xdr:colOff>
      <xdr:row>108</xdr:row>
      <xdr:rowOff>71552</xdr:rowOff>
    </xdr:to>
    <xdr:cxnSp macro="">
      <xdr:nvCxnSpPr>
        <xdr:cNvPr id="751" name="直線コネクタ 750">
          <a:extLst>
            <a:ext uri="{FF2B5EF4-FFF2-40B4-BE49-F238E27FC236}">
              <a16:creationId xmlns:a16="http://schemas.microsoft.com/office/drawing/2014/main" id="{9C8AE735-144D-44F5-AED4-30F2E2932FD1}"/>
            </a:ext>
          </a:extLst>
        </xdr:cNvPr>
        <xdr:cNvCxnSpPr/>
      </xdr:nvCxnSpPr>
      <xdr:spPr>
        <a:xfrm flipV="1">
          <a:off x="18656300" y="18511419"/>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52" name="n_1aveValue【公民館】&#10;一人当たり面積">
          <a:extLst>
            <a:ext uri="{FF2B5EF4-FFF2-40B4-BE49-F238E27FC236}">
              <a16:creationId xmlns:a16="http://schemas.microsoft.com/office/drawing/2014/main" id="{7956C725-8B49-44BF-AB43-DD3DE6C0B943}"/>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53" name="n_2aveValue【公民館】&#10;一人当たり面積">
          <a:extLst>
            <a:ext uri="{FF2B5EF4-FFF2-40B4-BE49-F238E27FC236}">
              <a16:creationId xmlns:a16="http://schemas.microsoft.com/office/drawing/2014/main" id="{AFC97633-262B-4E8F-AEB8-32654BC3A600}"/>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54" name="n_3aveValue【公民館】&#10;一人当たり面積">
          <a:extLst>
            <a:ext uri="{FF2B5EF4-FFF2-40B4-BE49-F238E27FC236}">
              <a16:creationId xmlns:a16="http://schemas.microsoft.com/office/drawing/2014/main" id="{AFFB11AF-4846-4435-A801-CC147DE7CCB8}"/>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144187</xdr:rowOff>
    </xdr:from>
    <xdr:ext cx="469744" cy="259045"/>
    <xdr:sp macro="" textlink="">
      <xdr:nvSpPr>
        <xdr:cNvPr id="755" name="n_4aveValue【公民館】&#10;一人当たり面積">
          <a:extLst>
            <a:ext uri="{FF2B5EF4-FFF2-40B4-BE49-F238E27FC236}">
              <a16:creationId xmlns:a16="http://schemas.microsoft.com/office/drawing/2014/main" id="{2159414B-ADCE-4015-870B-98565923323F}"/>
            </a:ext>
          </a:extLst>
        </xdr:cNvPr>
        <xdr:cNvSpPr txBox="1"/>
      </xdr:nvSpPr>
      <xdr:spPr>
        <a:xfrm>
          <a:off x="18421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65422</xdr:rowOff>
    </xdr:from>
    <xdr:ext cx="469744" cy="259045"/>
    <xdr:sp macro="" textlink="">
      <xdr:nvSpPr>
        <xdr:cNvPr id="756" name="n_1mainValue【公民館】&#10;一人当たり面積">
          <a:extLst>
            <a:ext uri="{FF2B5EF4-FFF2-40B4-BE49-F238E27FC236}">
              <a16:creationId xmlns:a16="http://schemas.microsoft.com/office/drawing/2014/main" id="{422309B2-F8DC-463A-B768-934137EFB55C}"/>
            </a:ext>
          </a:extLst>
        </xdr:cNvPr>
        <xdr:cNvSpPr txBox="1"/>
      </xdr:nvSpPr>
      <xdr:spPr>
        <a:xfrm>
          <a:off x="21075727" y="182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60850</xdr:rowOff>
    </xdr:from>
    <xdr:ext cx="469744" cy="259045"/>
    <xdr:sp macro="" textlink="">
      <xdr:nvSpPr>
        <xdr:cNvPr id="757" name="n_2mainValue【公民館】&#10;一人当たり面積">
          <a:extLst>
            <a:ext uri="{FF2B5EF4-FFF2-40B4-BE49-F238E27FC236}">
              <a16:creationId xmlns:a16="http://schemas.microsoft.com/office/drawing/2014/main" id="{36F36A03-FCFB-4434-9AB6-EF53C364B799}"/>
            </a:ext>
          </a:extLst>
        </xdr:cNvPr>
        <xdr:cNvSpPr txBox="1"/>
      </xdr:nvSpPr>
      <xdr:spPr>
        <a:xfrm>
          <a:off x="20199427" y="182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62146</xdr:rowOff>
    </xdr:from>
    <xdr:ext cx="469744" cy="259045"/>
    <xdr:sp macro="" textlink="">
      <xdr:nvSpPr>
        <xdr:cNvPr id="758" name="n_3mainValue【公民館】&#10;一人当たり面積">
          <a:extLst>
            <a:ext uri="{FF2B5EF4-FFF2-40B4-BE49-F238E27FC236}">
              <a16:creationId xmlns:a16="http://schemas.microsoft.com/office/drawing/2014/main" id="{EC45EC79-7E5A-4A6D-8B89-2704B809A836}"/>
            </a:ext>
          </a:extLst>
        </xdr:cNvPr>
        <xdr:cNvSpPr txBox="1"/>
      </xdr:nvSpPr>
      <xdr:spPr>
        <a:xfrm>
          <a:off x="19310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138879</xdr:rowOff>
    </xdr:from>
    <xdr:ext cx="469744" cy="259045"/>
    <xdr:sp macro="" textlink="">
      <xdr:nvSpPr>
        <xdr:cNvPr id="759" name="n_4mainValue【公民館】&#10;一人当たり面積">
          <a:extLst>
            <a:ext uri="{FF2B5EF4-FFF2-40B4-BE49-F238E27FC236}">
              <a16:creationId xmlns:a16="http://schemas.microsoft.com/office/drawing/2014/main" id="{2FF9FDD4-717E-449C-936F-5956613E44C2}"/>
            </a:ext>
          </a:extLst>
        </xdr:cNvPr>
        <xdr:cNvSpPr txBox="1"/>
      </xdr:nvSpPr>
      <xdr:spPr>
        <a:xfrm>
          <a:off x="18421427" y="183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43D24AFA-5BF8-451D-BE42-21FCEB906A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F3F91821-A1C2-4FC1-AAAB-12A07CC6BD4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C1AE07F3-D0B5-482E-ADAC-C4B4C62CD4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・道路・橋りょうトンネルの有形固定資産減価償却率は類似団体内平均値を下回っている。これは、当村は急峻な地形で道路延長等も長いが、計画的に道路改良事業等を行っていることが要因と考えられる。</a:t>
          </a:r>
          <a:endParaRPr lang="ja-JP" altLang="ja-JP" sz="1400">
            <a:effectLst/>
          </a:endParaRPr>
        </a:p>
        <a:p>
          <a:r>
            <a:rPr kumimoji="1" lang="ja-JP" altLang="ja-JP" sz="1100">
              <a:solidFill>
                <a:schemeClr val="dk1"/>
              </a:solidFill>
              <a:effectLst/>
              <a:latin typeface="+mn-lt"/>
              <a:ea typeface="+mn-ea"/>
              <a:cs typeface="+mn-cs"/>
            </a:rPr>
            <a:t>・公営住宅の有形固定資産減価償却率は類似団体内平均値を上回っている。これは、建年の古い村営住宅が存在していることが要因と考えられ、今後計画的な施設の整備・改修が求められる。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・保育所の有形固定資産減価償却率は類似団体内平均値を上回っている。これは、村内に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か所の保育所があるがどちらも建年が古いことが要因と考えられ、今後計画的な施設の整備・改修が求められる。</a:t>
          </a:r>
          <a:endParaRPr lang="ja-JP" altLang="ja-JP" sz="1400">
            <a:effectLst/>
          </a:endParaRPr>
        </a:p>
        <a:p>
          <a:r>
            <a:rPr kumimoji="1" lang="ja-JP" altLang="ja-JP" sz="1100">
              <a:solidFill>
                <a:schemeClr val="dk1"/>
              </a:solidFill>
              <a:effectLst/>
              <a:latin typeface="+mn-lt"/>
              <a:ea typeface="+mn-ea"/>
              <a:cs typeface="+mn-cs"/>
            </a:rPr>
            <a:t>・学校施設の有形固定資産減価償却率は類似団体内平均値を上回っている。これは村内に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か所の中学校・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か所の小学校があるが何れも建年が古いことが要因と考えられ、老朽化が懸念される。現在建てなおし等の議論が進行中である。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・公民館の有形固定資産減価償却率は類似団体内平均値を上回っている。これは、建年の古い公民館が複数存在していることが要因と考えられ、今後計画的な施設の整備・改修が求められる。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6B888D1-4F54-4DF6-9679-23F9F7CA6F7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239818-FD7E-42CD-B9DD-3B93BD5159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1B1775-F4BD-403E-ADBB-86FC53D28C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8C8559-36BE-4256-92F9-01BEF4234F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06F6E3B-0B7E-46D3-9DEC-B3A82513480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6433BC4-EF35-4DD3-BD47-FA9C565F93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D91C63-983A-4F2F-B4B2-F48C422AD9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46D3E2E-1A4A-4CCB-9635-64EA2C6F461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85E697-8542-4C84-8BEF-0376BDBDC6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AB24C2-E404-49EB-9BB3-46500C3F703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207A96-21FD-404A-B9E7-62362E8417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0C54BAE-2C00-4BA7-95C9-6FA0B759BE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B5A855-6989-433C-997C-CFB6B3B96CD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9DC6C9-09F4-4195-91EC-AE4D35D0433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1CAFEB-AFA6-4380-8F40-9209A885C2B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259020-AD84-44DA-B650-765F9DFF3C7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46EBDF-6AF9-49EF-8575-67BBF7913A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D348A6-1786-4FDF-9A68-D5504C7EE2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DBA352B-4C1B-40C3-BA91-CB25E78200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C5AAB9-932F-49ED-8C20-867A4F66F11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1F4046-A6C0-44F3-A6F8-4AB5A5A1A0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1B7D5D-32C1-4869-A022-7A34A3A32B5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333F7C-5867-4510-AE05-292955832BA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BDFC009-88E5-4A92-886C-6077AABA9F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7BC6F15-7DDE-41C1-8DA8-6397C09257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7EEF52-A010-46E3-8F3F-F9EFCB5DE3B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C02AC2-0994-405A-BE43-F74B32796C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8ED193-2B0F-432D-8CF5-89DA87FF24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0506DC7-332C-4734-9812-677B346707A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A553E33-B0F4-40F5-ABFB-7CA7EF19816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5B4FE3D-E200-46A8-8CB2-DD08EDCE41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5DDB32-660D-47D9-9CB5-15D076CA588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414A599-ABF5-4FE6-9887-0A905C0753C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805456-E49C-464C-B3BA-CD5055DB44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D2A0BFB-99AD-4495-A532-CBF8A34651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E3FC06-1A4F-4444-B8DC-614EDC99A6D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FDD6AC7-0F89-4BDC-8186-6276933603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89064FC-9E7F-4D8F-B557-A8318408FB7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3872E3C-1BFB-44C1-BD89-5418C73297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95A7D96-AC2A-4412-8115-3C991F729F1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8F8BE3-99D7-4B7C-9F5F-C7DE54CDAB0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D2A468-1E2C-4629-84CC-9503EC620A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22F8922-6EBC-4BB9-B9A9-CE1E255640C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CA344B1-9279-4E12-85C6-25A02A835B3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0C97DD7-879C-436E-BF07-8C818A097F1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7FDCB8B-FD66-4412-8876-D38CE987379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346AB6D-1487-45D0-ADC0-0AE247FCAEF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6D41957-F4B1-4068-9269-120B57ADA94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9321118-9539-43F0-81A2-3E90AF70B80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2C51E1F-B933-4744-9C21-3AADA40E91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75FE863-BBCF-433E-851D-78856C62D64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4D879E6A-F103-4342-A735-4A8486CF272E}"/>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0E8DD73-68D6-410E-B31E-1C19D8487C1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D36C6FF6-809A-4DCB-AEBD-50EBABAF19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3A64DC18-336F-4D7C-A8BA-F018AE8FF6EA}"/>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1645385-2493-49CC-B518-50DEE18AD4E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D97D237-C23A-44A6-BF53-4D68B88F6E18}"/>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29A29F8B-1F4A-4567-ABD8-E93507944C06}"/>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09C7AD26-BB25-430B-89B5-C71A86357B5C}"/>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93997</xdr:rowOff>
    </xdr:from>
    <xdr:ext cx="405111" cy="259045"/>
    <xdr:sp macro="" textlink="">
      <xdr:nvSpPr>
        <xdr:cNvPr id="61" name="【図書館】&#10;有形固定資産減価償却率平均値テキスト">
          <a:extLst>
            <a:ext uri="{FF2B5EF4-FFF2-40B4-BE49-F238E27FC236}">
              <a16:creationId xmlns:a16="http://schemas.microsoft.com/office/drawing/2014/main" id="{56C524A8-BE74-4A99-88E9-1CB90CCEABF8}"/>
            </a:ext>
          </a:extLst>
        </xdr:cNvPr>
        <xdr:cNvSpPr txBox="1"/>
      </xdr:nvSpPr>
      <xdr:spPr>
        <a:xfrm>
          <a:off x="4673600" y="609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2" name="フローチャート: 判断 61">
          <a:extLst>
            <a:ext uri="{FF2B5EF4-FFF2-40B4-BE49-F238E27FC236}">
              <a16:creationId xmlns:a16="http://schemas.microsoft.com/office/drawing/2014/main" id="{A4648198-5D8E-4A5E-AD24-74DE11440E2C}"/>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3" name="フローチャート: 判断 62">
          <a:extLst>
            <a:ext uri="{FF2B5EF4-FFF2-40B4-BE49-F238E27FC236}">
              <a16:creationId xmlns:a16="http://schemas.microsoft.com/office/drawing/2014/main" id="{47F2A0DF-58EF-4B13-85B4-012517E27583}"/>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166370</xdr:rowOff>
    </xdr:from>
    <xdr:to>
      <xdr:col>15</xdr:col>
      <xdr:colOff>101600</xdr:colOff>
      <xdr:row>36</xdr:row>
      <xdr:rowOff>96520</xdr:rowOff>
    </xdr:to>
    <xdr:sp macro="" textlink="">
      <xdr:nvSpPr>
        <xdr:cNvPr id="64" name="フローチャート: 判断 63">
          <a:extLst>
            <a:ext uri="{FF2B5EF4-FFF2-40B4-BE49-F238E27FC236}">
              <a16:creationId xmlns:a16="http://schemas.microsoft.com/office/drawing/2014/main" id="{07F52195-537C-4058-A95F-C4A1CD85C53A}"/>
            </a:ext>
          </a:extLst>
        </xdr:cNvPr>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74930</xdr:rowOff>
    </xdr:from>
    <xdr:to>
      <xdr:col>10</xdr:col>
      <xdr:colOff>165100</xdr:colOff>
      <xdr:row>37</xdr:row>
      <xdr:rowOff>5080</xdr:rowOff>
    </xdr:to>
    <xdr:sp macro="" textlink="">
      <xdr:nvSpPr>
        <xdr:cNvPr id="65" name="フローチャート: 判断 64">
          <a:extLst>
            <a:ext uri="{FF2B5EF4-FFF2-40B4-BE49-F238E27FC236}">
              <a16:creationId xmlns:a16="http://schemas.microsoft.com/office/drawing/2014/main" id="{C4C58BF9-2AA0-465A-81E6-8CA987EFE80E}"/>
            </a:ext>
          </a:extLst>
        </xdr:cNvPr>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a:extLst>
            <a:ext uri="{FF2B5EF4-FFF2-40B4-BE49-F238E27FC236}">
              <a16:creationId xmlns:a16="http://schemas.microsoft.com/office/drawing/2014/main" id="{D6B14BCF-83A7-4DE5-BBFB-7F81629BC2B1}"/>
            </a:ext>
          </a:extLst>
        </xdr:cNvPr>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23CBF6-F9CA-42D2-B3CC-37465CCB835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80A620E-322A-4FC7-A6DB-87C1B95E34B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72E8377-751E-4868-9D90-3925EEDDD3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BF7799D-2B71-464A-82BF-40890089D3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10F54C8-58B9-4799-870B-4E5E06DBFFE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104140</xdr:rowOff>
    </xdr:from>
    <xdr:to>
      <xdr:col>24</xdr:col>
      <xdr:colOff>114300</xdr:colOff>
      <xdr:row>38</xdr:row>
      <xdr:rowOff>34290</xdr:rowOff>
    </xdr:to>
    <xdr:sp macro="" textlink="">
      <xdr:nvSpPr>
        <xdr:cNvPr id="72" name="楕円 71">
          <a:extLst>
            <a:ext uri="{FF2B5EF4-FFF2-40B4-BE49-F238E27FC236}">
              <a16:creationId xmlns:a16="http://schemas.microsoft.com/office/drawing/2014/main" id="{93513746-5C45-4DD2-ACA3-8EE38275C439}"/>
            </a:ext>
          </a:extLst>
        </xdr:cNvPr>
        <xdr:cNvSpPr/>
      </xdr:nvSpPr>
      <xdr:spPr>
        <a:xfrm>
          <a:off x="45847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82567</xdr:rowOff>
    </xdr:from>
    <xdr:ext cx="405111" cy="259045"/>
    <xdr:sp macro="" textlink="">
      <xdr:nvSpPr>
        <xdr:cNvPr id="73" name="【図書館】&#10;有形固定資産減価償却率該当値テキスト">
          <a:extLst>
            <a:ext uri="{FF2B5EF4-FFF2-40B4-BE49-F238E27FC236}">
              <a16:creationId xmlns:a16="http://schemas.microsoft.com/office/drawing/2014/main" id="{4E92945D-F1C6-4BD3-B1F7-E83FFA0B19EF}"/>
            </a:ext>
          </a:extLst>
        </xdr:cNvPr>
        <xdr:cNvSpPr txBox="1"/>
      </xdr:nvSpPr>
      <xdr:spPr>
        <a:xfrm>
          <a:off x="4673600" y="642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72390</xdr:rowOff>
    </xdr:from>
    <xdr:to>
      <xdr:col>20</xdr:col>
      <xdr:colOff>38100</xdr:colOff>
      <xdr:row>38</xdr:row>
      <xdr:rowOff>2540</xdr:rowOff>
    </xdr:to>
    <xdr:sp macro="" textlink="">
      <xdr:nvSpPr>
        <xdr:cNvPr id="74" name="楕円 73">
          <a:extLst>
            <a:ext uri="{FF2B5EF4-FFF2-40B4-BE49-F238E27FC236}">
              <a16:creationId xmlns:a16="http://schemas.microsoft.com/office/drawing/2014/main" id="{B8C759EE-A9E5-4EB1-82E8-BFC54CA110A9}"/>
            </a:ext>
          </a:extLst>
        </xdr:cNvPr>
        <xdr:cNvSpPr/>
      </xdr:nvSpPr>
      <xdr:spPr>
        <a:xfrm>
          <a:off x="3746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123190</xdr:rowOff>
    </xdr:from>
    <xdr:to>
      <xdr:col>24</xdr:col>
      <xdr:colOff>63500</xdr:colOff>
      <xdr:row>37</xdr:row>
      <xdr:rowOff>154940</xdr:rowOff>
    </xdr:to>
    <xdr:cxnSp macro="">
      <xdr:nvCxnSpPr>
        <xdr:cNvPr id="75" name="直線コネクタ 74">
          <a:extLst>
            <a:ext uri="{FF2B5EF4-FFF2-40B4-BE49-F238E27FC236}">
              <a16:creationId xmlns:a16="http://schemas.microsoft.com/office/drawing/2014/main" id="{D63516B3-B371-493C-AB18-6562373931BA}"/>
            </a:ext>
          </a:extLst>
        </xdr:cNvPr>
        <xdr:cNvCxnSpPr/>
      </xdr:nvCxnSpPr>
      <xdr:spPr>
        <a:xfrm>
          <a:off x="3797300" y="646684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39370</xdr:rowOff>
    </xdr:from>
    <xdr:to>
      <xdr:col>15</xdr:col>
      <xdr:colOff>101600</xdr:colOff>
      <xdr:row>37</xdr:row>
      <xdr:rowOff>140970</xdr:rowOff>
    </xdr:to>
    <xdr:sp macro="" textlink="">
      <xdr:nvSpPr>
        <xdr:cNvPr id="76" name="楕円 75">
          <a:extLst>
            <a:ext uri="{FF2B5EF4-FFF2-40B4-BE49-F238E27FC236}">
              <a16:creationId xmlns:a16="http://schemas.microsoft.com/office/drawing/2014/main" id="{09036948-AFB6-4093-A520-49B28C798810}"/>
            </a:ext>
          </a:extLst>
        </xdr:cNvPr>
        <xdr:cNvSpPr/>
      </xdr:nvSpPr>
      <xdr:spPr>
        <a:xfrm>
          <a:off x="2857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90170</xdr:rowOff>
    </xdr:from>
    <xdr:to>
      <xdr:col>19</xdr:col>
      <xdr:colOff>177800</xdr:colOff>
      <xdr:row>37</xdr:row>
      <xdr:rowOff>123190</xdr:rowOff>
    </xdr:to>
    <xdr:cxnSp macro="">
      <xdr:nvCxnSpPr>
        <xdr:cNvPr id="77" name="直線コネクタ 76">
          <a:extLst>
            <a:ext uri="{FF2B5EF4-FFF2-40B4-BE49-F238E27FC236}">
              <a16:creationId xmlns:a16="http://schemas.microsoft.com/office/drawing/2014/main" id="{7120200E-2512-4FE1-8740-2CB3AC74214F}"/>
            </a:ext>
          </a:extLst>
        </xdr:cNvPr>
        <xdr:cNvCxnSpPr/>
      </xdr:nvCxnSpPr>
      <xdr:spPr>
        <a:xfrm>
          <a:off x="2908300" y="64338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101600</xdr:rowOff>
    </xdr:to>
    <xdr:sp macro="" textlink="">
      <xdr:nvSpPr>
        <xdr:cNvPr id="78" name="楕円 77">
          <a:extLst>
            <a:ext uri="{FF2B5EF4-FFF2-40B4-BE49-F238E27FC236}">
              <a16:creationId xmlns:a16="http://schemas.microsoft.com/office/drawing/2014/main" id="{599F6B96-51D4-4D94-AF24-FA99A983E561}"/>
            </a:ext>
          </a:extLst>
        </xdr:cNvPr>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50800</xdr:rowOff>
    </xdr:from>
    <xdr:to>
      <xdr:col>15</xdr:col>
      <xdr:colOff>50800</xdr:colOff>
      <xdr:row>37</xdr:row>
      <xdr:rowOff>90170</xdr:rowOff>
    </xdr:to>
    <xdr:cxnSp macro="">
      <xdr:nvCxnSpPr>
        <xdr:cNvPr id="79" name="直線コネクタ 78">
          <a:extLst>
            <a:ext uri="{FF2B5EF4-FFF2-40B4-BE49-F238E27FC236}">
              <a16:creationId xmlns:a16="http://schemas.microsoft.com/office/drawing/2014/main" id="{9D7AD9F0-3C0A-4379-B62F-03036F744F22}"/>
            </a:ext>
          </a:extLst>
        </xdr:cNvPr>
        <xdr:cNvCxnSpPr/>
      </xdr:nvCxnSpPr>
      <xdr:spPr>
        <a:xfrm>
          <a:off x="2019300" y="6223000"/>
          <a:ext cx="889000" cy="2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144797</xdr:rowOff>
    </xdr:from>
    <xdr:ext cx="405111" cy="259045"/>
    <xdr:sp macro="" textlink="">
      <xdr:nvSpPr>
        <xdr:cNvPr id="80" name="n_1aveValue【図書館】&#10;有形固定資産減価償却率">
          <a:extLst>
            <a:ext uri="{FF2B5EF4-FFF2-40B4-BE49-F238E27FC236}">
              <a16:creationId xmlns:a16="http://schemas.microsoft.com/office/drawing/2014/main" id="{FDDB601B-A7D6-43FE-8B3A-40C7B4585ED2}"/>
            </a:ext>
          </a:extLst>
        </xdr:cNvPr>
        <xdr:cNvSpPr txBox="1"/>
      </xdr:nvSpPr>
      <xdr:spPr>
        <a:xfrm>
          <a:off x="3582044" y="597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1" name="n_2aveValue【図書館】&#10;有形固定資産減価償却率">
          <a:extLst>
            <a:ext uri="{FF2B5EF4-FFF2-40B4-BE49-F238E27FC236}">
              <a16:creationId xmlns:a16="http://schemas.microsoft.com/office/drawing/2014/main" id="{46332B76-55A6-41EA-B81C-02DBCE1FE537}"/>
            </a:ext>
          </a:extLst>
        </xdr:cNvPr>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167657</xdr:rowOff>
    </xdr:from>
    <xdr:ext cx="405111" cy="259045"/>
    <xdr:sp macro="" textlink="">
      <xdr:nvSpPr>
        <xdr:cNvPr id="82" name="n_3aveValue【図書館】&#10;有形固定資産減価償却率">
          <a:extLst>
            <a:ext uri="{FF2B5EF4-FFF2-40B4-BE49-F238E27FC236}">
              <a16:creationId xmlns:a16="http://schemas.microsoft.com/office/drawing/2014/main" id="{F71835ED-5B3D-4BBA-B63A-6F0AF5BDE478}"/>
            </a:ext>
          </a:extLst>
        </xdr:cNvPr>
        <xdr:cNvSpPr txBox="1"/>
      </xdr:nvSpPr>
      <xdr:spPr>
        <a:xfrm>
          <a:off x="1816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a:extLst>
            <a:ext uri="{FF2B5EF4-FFF2-40B4-BE49-F238E27FC236}">
              <a16:creationId xmlns:a16="http://schemas.microsoft.com/office/drawing/2014/main" id="{9F014BEC-CB60-47DD-BA74-827EDEF36905}"/>
            </a:ext>
          </a:extLst>
        </xdr:cNvPr>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165117</xdr:rowOff>
    </xdr:from>
    <xdr:ext cx="405111" cy="259045"/>
    <xdr:sp macro="" textlink="">
      <xdr:nvSpPr>
        <xdr:cNvPr id="84" name="n_1mainValue【図書館】&#10;有形固定資産減価償却率">
          <a:extLst>
            <a:ext uri="{FF2B5EF4-FFF2-40B4-BE49-F238E27FC236}">
              <a16:creationId xmlns:a16="http://schemas.microsoft.com/office/drawing/2014/main" id="{45888BD7-E606-4316-9BAC-61D091BE7812}"/>
            </a:ext>
          </a:extLst>
        </xdr:cNvPr>
        <xdr:cNvSpPr txBox="1"/>
      </xdr:nvSpPr>
      <xdr:spPr>
        <a:xfrm>
          <a:off x="3582044" y="650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132097</xdr:rowOff>
    </xdr:from>
    <xdr:ext cx="405111" cy="259045"/>
    <xdr:sp macro="" textlink="">
      <xdr:nvSpPr>
        <xdr:cNvPr id="85" name="n_2mainValue【図書館】&#10;有形固定資産減価償却率">
          <a:extLst>
            <a:ext uri="{FF2B5EF4-FFF2-40B4-BE49-F238E27FC236}">
              <a16:creationId xmlns:a16="http://schemas.microsoft.com/office/drawing/2014/main" id="{C510D244-9DF4-4AC4-957B-45DFCA7BFBCC}"/>
            </a:ext>
          </a:extLst>
        </xdr:cNvPr>
        <xdr:cNvSpPr txBox="1"/>
      </xdr:nvSpPr>
      <xdr:spPr>
        <a:xfrm>
          <a:off x="2705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118127</xdr:rowOff>
    </xdr:from>
    <xdr:ext cx="405111" cy="259045"/>
    <xdr:sp macro="" textlink="">
      <xdr:nvSpPr>
        <xdr:cNvPr id="86" name="n_3mainValue【図書館】&#10;有形固定資産減価償却率">
          <a:extLst>
            <a:ext uri="{FF2B5EF4-FFF2-40B4-BE49-F238E27FC236}">
              <a16:creationId xmlns:a16="http://schemas.microsoft.com/office/drawing/2014/main" id="{8AF9CAE0-226F-421D-A64E-E933126CB6A6}"/>
            </a:ext>
          </a:extLst>
        </xdr:cNvPr>
        <xdr:cNvSpPr txBox="1"/>
      </xdr:nvSpPr>
      <xdr:spPr>
        <a:xfrm>
          <a:off x="1816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C94727E-B6AC-4BEF-8DDB-D1F16D3EB6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AFDE8D71-9845-4A3A-82AE-86E92D8F64F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6450C3E-0CC8-42F0-A9F8-573ACDC19FC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63B2195-E192-4070-BEF6-20427B0170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FE82AED1-D159-4BFB-A4DA-E43172FD34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5B37480-1E9C-46F0-AC6B-47CDF38787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63C6F3C0-9149-4689-922D-2B5C7A5E83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87B1DC99-B602-485F-9B4C-E486D386F12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D4B0B035-453E-4629-842E-AA6915E21F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A9CBEF32-78AB-404B-986A-CE95E523C61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D6363920-CCAC-41AB-897A-F15087EEEA1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0F79572F-8DF1-4CA6-B1BF-1C7CC2B8CE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97B2692D-FA4B-44EB-9569-5FD543EFCFC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8933C6D2-0985-47E2-996E-97DE38EA745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7814B0E3-A88D-4125-BD72-D9F54DCE19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CCD0F637-F8E5-4313-A32A-D826011656F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23407D34-542B-4457-B0EF-55B728B8801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944C0C99-76EE-44C0-A855-B97795C86E38}"/>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DE629634-9C43-43E0-A20B-CEBBE53AD3C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D1634771-1A58-481D-8C2F-0087D0DD6FB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3C26C20-C648-4350-99F7-12E44B0977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CEFA406-A61A-447E-8865-F40E5C988B6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62FE0D6C-2B82-47CC-AC57-7EAA60F88FD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41</xdr:row>
      <xdr:rowOff>169545</xdr:rowOff>
    </xdr:to>
    <xdr:cxnSp macro="">
      <xdr:nvCxnSpPr>
        <xdr:cNvPr id="110" name="直線コネクタ 109">
          <a:extLst>
            <a:ext uri="{FF2B5EF4-FFF2-40B4-BE49-F238E27FC236}">
              <a16:creationId xmlns:a16="http://schemas.microsoft.com/office/drawing/2014/main" id="{D9B78BAE-8A85-4381-B682-B89D94DAC0FB}"/>
            </a:ext>
          </a:extLst>
        </xdr:cNvPr>
        <xdr:cNvCxnSpPr/>
      </xdr:nvCxnSpPr>
      <xdr:spPr>
        <a:xfrm flipV="1">
          <a:off x="10476865" y="59055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11" name="【図書館】&#10;一人当たり面積最小値テキスト">
          <a:extLst>
            <a:ext uri="{FF2B5EF4-FFF2-40B4-BE49-F238E27FC236}">
              <a16:creationId xmlns:a16="http://schemas.microsoft.com/office/drawing/2014/main" id="{9380DB3D-FC60-46E0-B9EF-E78E06D64642}"/>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12" name="直線コネクタ 111">
          <a:extLst>
            <a:ext uri="{FF2B5EF4-FFF2-40B4-BE49-F238E27FC236}">
              <a16:creationId xmlns:a16="http://schemas.microsoft.com/office/drawing/2014/main" id="{B015403C-62E4-4A92-A200-F08D0AF54E4C}"/>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3CCBE2C4-C883-4D5F-9A3B-86E05068F3F9}"/>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E0F671B9-D488-4B8B-85FA-D0176229A083}"/>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73042</xdr:rowOff>
    </xdr:from>
    <xdr:ext cx="469744" cy="259045"/>
    <xdr:sp macro="" textlink="">
      <xdr:nvSpPr>
        <xdr:cNvPr id="115" name="【図書館】&#10;一人当たり面積平均値テキスト">
          <a:extLst>
            <a:ext uri="{FF2B5EF4-FFF2-40B4-BE49-F238E27FC236}">
              <a16:creationId xmlns:a16="http://schemas.microsoft.com/office/drawing/2014/main" id="{A622C3F2-A9E8-4F80-ACBB-60E7E8244765}"/>
            </a:ext>
          </a:extLst>
        </xdr:cNvPr>
        <xdr:cNvSpPr txBox="1"/>
      </xdr:nvSpPr>
      <xdr:spPr>
        <a:xfrm>
          <a:off x="10515600" y="6588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50165</xdr:rowOff>
    </xdr:from>
    <xdr:to>
      <xdr:col>55</xdr:col>
      <xdr:colOff>50800</xdr:colOff>
      <xdr:row>39</xdr:row>
      <xdr:rowOff>151765</xdr:rowOff>
    </xdr:to>
    <xdr:sp macro="" textlink="">
      <xdr:nvSpPr>
        <xdr:cNvPr id="116" name="フローチャート: 判断 115">
          <a:extLst>
            <a:ext uri="{FF2B5EF4-FFF2-40B4-BE49-F238E27FC236}">
              <a16:creationId xmlns:a16="http://schemas.microsoft.com/office/drawing/2014/main" id="{234A8BB3-E582-4314-9EC8-B23B13E665C8}"/>
            </a:ext>
          </a:extLst>
        </xdr:cNvPr>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17" name="フローチャート: 判断 116">
          <a:extLst>
            <a:ext uri="{FF2B5EF4-FFF2-40B4-BE49-F238E27FC236}">
              <a16:creationId xmlns:a16="http://schemas.microsoft.com/office/drawing/2014/main" id="{CFFFC6EF-7781-4DD1-A5DB-7DABF9F57BFA}"/>
            </a:ext>
          </a:extLst>
        </xdr:cNvPr>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80645</xdr:rowOff>
    </xdr:from>
    <xdr:to>
      <xdr:col>46</xdr:col>
      <xdr:colOff>38100</xdr:colOff>
      <xdr:row>40</xdr:row>
      <xdr:rowOff>10795</xdr:rowOff>
    </xdr:to>
    <xdr:sp macro="" textlink="">
      <xdr:nvSpPr>
        <xdr:cNvPr id="118" name="フローチャート: 判断 117">
          <a:extLst>
            <a:ext uri="{FF2B5EF4-FFF2-40B4-BE49-F238E27FC236}">
              <a16:creationId xmlns:a16="http://schemas.microsoft.com/office/drawing/2014/main" id="{561EFD38-0514-48CC-9DB0-A906502B4C99}"/>
            </a:ext>
          </a:extLst>
        </xdr:cNvPr>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113030</xdr:rowOff>
    </xdr:from>
    <xdr:to>
      <xdr:col>41</xdr:col>
      <xdr:colOff>101600</xdr:colOff>
      <xdr:row>40</xdr:row>
      <xdr:rowOff>43180</xdr:rowOff>
    </xdr:to>
    <xdr:sp macro="" textlink="">
      <xdr:nvSpPr>
        <xdr:cNvPr id="119" name="フローチャート: 判断 118">
          <a:extLst>
            <a:ext uri="{FF2B5EF4-FFF2-40B4-BE49-F238E27FC236}">
              <a16:creationId xmlns:a16="http://schemas.microsoft.com/office/drawing/2014/main" id="{88D640D7-35D9-4BE0-89A6-2E9652AFC537}"/>
            </a:ext>
          </a:extLst>
        </xdr:cNvPr>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76835</xdr:rowOff>
    </xdr:from>
    <xdr:to>
      <xdr:col>36</xdr:col>
      <xdr:colOff>165100</xdr:colOff>
      <xdr:row>40</xdr:row>
      <xdr:rowOff>6985</xdr:rowOff>
    </xdr:to>
    <xdr:sp macro="" textlink="">
      <xdr:nvSpPr>
        <xdr:cNvPr id="120" name="フローチャート: 判断 119">
          <a:extLst>
            <a:ext uri="{FF2B5EF4-FFF2-40B4-BE49-F238E27FC236}">
              <a16:creationId xmlns:a16="http://schemas.microsoft.com/office/drawing/2014/main" id="{8614897F-962E-4805-AB6F-6C59DA6E46FB}"/>
            </a:ext>
          </a:extLst>
        </xdr:cNvPr>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64C82C7-F627-45EA-AD36-94FC8D74DCE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49EF27A-E8E1-4403-BA39-2A294120D93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E76A613-EF58-47AA-BE1E-F4A9D2F3B6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6218228-9864-401D-ACBD-7E694390120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9C5ECD4-5018-4379-A1E4-CDED2145CD9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17780</xdr:rowOff>
    </xdr:from>
    <xdr:to>
      <xdr:col>55</xdr:col>
      <xdr:colOff>50800</xdr:colOff>
      <xdr:row>40</xdr:row>
      <xdr:rowOff>119380</xdr:rowOff>
    </xdr:to>
    <xdr:sp macro="" textlink="">
      <xdr:nvSpPr>
        <xdr:cNvPr id="126" name="楕円 125">
          <a:extLst>
            <a:ext uri="{FF2B5EF4-FFF2-40B4-BE49-F238E27FC236}">
              <a16:creationId xmlns:a16="http://schemas.microsoft.com/office/drawing/2014/main" id="{A30C494B-EBB8-4167-B94E-545B91A0D02D}"/>
            </a:ext>
          </a:extLst>
        </xdr:cNvPr>
        <xdr:cNvSpPr/>
      </xdr:nvSpPr>
      <xdr:spPr>
        <a:xfrm>
          <a:off x="10426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27" name="【図書館】&#10;一人当たり面積該当値テキスト">
          <a:extLst>
            <a:ext uri="{FF2B5EF4-FFF2-40B4-BE49-F238E27FC236}">
              <a16:creationId xmlns:a16="http://schemas.microsoft.com/office/drawing/2014/main" id="{933A7B4A-7B61-498C-B3E8-0909501C833E}"/>
            </a:ext>
          </a:extLst>
        </xdr:cNvPr>
        <xdr:cNvSpPr txBox="1"/>
      </xdr:nvSpPr>
      <xdr:spPr>
        <a:xfrm>
          <a:off x="10515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19685</xdr:rowOff>
    </xdr:from>
    <xdr:to>
      <xdr:col>50</xdr:col>
      <xdr:colOff>165100</xdr:colOff>
      <xdr:row>40</xdr:row>
      <xdr:rowOff>121285</xdr:rowOff>
    </xdr:to>
    <xdr:sp macro="" textlink="">
      <xdr:nvSpPr>
        <xdr:cNvPr id="128" name="楕円 127">
          <a:extLst>
            <a:ext uri="{FF2B5EF4-FFF2-40B4-BE49-F238E27FC236}">
              <a16:creationId xmlns:a16="http://schemas.microsoft.com/office/drawing/2014/main" id="{DEDA3DE9-3FD8-4F16-9FFB-E770C76E2999}"/>
            </a:ext>
          </a:extLst>
        </xdr:cNvPr>
        <xdr:cNvSpPr/>
      </xdr:nvSpPr>
      <xdr:spPr>
        <a:xfrm>
          <a:off x="9588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68580</xdr:rowOff>
    </xdr:from>
    <xdr:to>
      <xdr:col>55</xdr:col>
      <xdr:colOff>0</xdr:colOff>
      <xdr:row>40</xdr:row>
      <xdr:rowOff>70485</xdr:rowOff>
    </xdr:to>
    <xdr:cxnSp macro="">
      <xdr:nvCxnSpPr>
        <xdr:cNvPr id="129" name="直線コネクタ 128">
          <a:extLst>
            <a:ext uri="{FF2B5EF4-FFF2-40B4-BE49-F238E27FC236}">
              <a16:creationId xmlns:a16="http://schemas.microsoft.com/office/drawing/2014/main" id="{2EF4ABB3-A5A1-4D65-A8F4-244149BC65A1}"/>
            </a:ext>
          </a:extLst>
        </xdr:cNvPr>
        <xdr:cNvCxnSpPr/>
      </xdr:nvCxnSpPr>
      <xdr:spPr>
        <a:xfrm flipV="1">
          <a:off x="9639300" y="69265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23495</xdr:rowOff>
    </xdr:from>
    <xdr:to>
      <xdr:col>46</xdr:col>
      <xdr:colOff>38100</xdr:colOff>
      <xdr:row>40</xdr:row>
      <xdr:rowOff>125095</xdr:rowOff>
    </xdr:to>
    <xdr:sp macro="" textlink="">
      <xdr:nvSpPr>
        <xdr:cNvPr id="130" name="楕円 129">
          <a:extLst>
            <a:ext uri="{FF2B5EF4-FFF2-40B4-BE49-F238E27FC236}">
              <a16:creationId xmlns:a16="http://schemas.microsoft.com/office/drawing/2014/main" id="{770A4F33-AFBB-43CE-A919-FCCC21DA6ABF}"/>
            </a:ext>
          </a:extLst>
        </xdr:cNvPr>
        <xdr:cNvSpPr/>
      </xdr:nvSpPr>
      <xdr:spPr>
        <a:xfrm>
          <a:off x="8699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70485</xdr:rowOff>
    </xdr:from>
    <xdr:to>
      <xdr:col>50</xdr:col>
      <xdr:colOff>114300</xdr:colOff>
      <xdr:row>40</xdr:row>
      <xdr:rowOff>74295</xdr:rowOff>
    </xdr:to>
    <xdr:cxnSp macro="">
      <xdr:nvCxnSpPr>
        <xdr:cNvPr id="131" name="直線コネクタ 130">
          <a:extLst>
            <a:ext uri="{FF2B5EF4-FFF2-40B4-BE49-F238E27FC236}">
              <a16:creationId xmlns:a16="http://schemas.microsoft.com/office/drawing/2014/main" id="{37B80DE3-0A3C-4A35-8EB8-DE6F7F12070C}"/>
            </a:ext>
          </a:extLst>
        </xdr:cNvPr>
        <xdr:cNvCxnSpPr/>
      </xdr:nvCxnSpPr>
      <xdr:spPr>
        <a:xfrm flipV="1">
          <a:off x="8750300" y="6928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27305</xdr:rowOff>
    </xdr:from>
    <xdr:to>
      <xdr:col>41</xdr:col>
      <xdr:colOff>101600</xdr:colOff>
      <xdr:row>40</xdr:row>
      <xdr:rowOff>128905</xdr:rowOff>
    </xdr:to>
    <xdr:sp macro="" textlink="">
      <xdr:nvSpPr>
        <xdr:cNvPr id="132" name="楕円 131">
          <a:extLst>
            <a:ext uri="{FF2B5EF4-FFF2-40B4-BE49-F238E27FC236}">
              <a16:creationId xmlns:a16="http://schemas.microsoft.com/office/drawing/2014/main" id="{1CAD67C0-ECEB-463F-8AEE-BD070C4FBF1C}"/>
            </a:ext>
          </a:extLst>
        </xdr:cNvPr>
        <xdr:cNvSpPr/>
      </xdr:nvSpPr>
      <xdr:spPr>
        <a:xfrm>
          <a:off x="7810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74295</xdr:rowOff>
    </xdr:from>
    <xdr:to>
      <xdr:col>45</xdr:col>
      <xdr:colOff>177800</xdr:colOff>
      <xdr:row>40</xdr:row>
      <xdr:rowOff>78105</xdr:rowOff>
    </xdr:to>
    <xdr:cxnSp macro="">
      <xdr:nvCxnSpPr>
        <xdr:cNvPr id="133" name="直線コネクタ 132">
          <a:extLst>
            <a:ext uri="{FF2B5EF4-FFF2-40B4-BE49-F238E27FC236}">
              <a16:creationId xmlns:a16="http://schemas.microsoft.com/office/drawing/2014/main" id="{B7648D71-5DC5-4235-99E6-BC960615EE90}"/>
            </a:ext>
          </a:extLst>
        </xdr:cNvPr>
        <xdr:cNvCxnSpPr/>
      </xdr:nvCxnSpPr>
      <xdr:spPr>
        <a:xfrm flipV="1">
          <a:off x="7861300" y="693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4" name="楕円 133">
          <a:extLst>
            <a:ext uri="{FF2B5EF4-FFF2-40B4-BE49-F238E27FC236}">
              <a16:creationId xmlns:a16="http://schemas.microsoft.com/office/drawing/2014/main" id="{FE7C809B-7831-4023-AF9F-AAE603CA8F54}"/>
            </a:ext>
          </a:extLst>
        </xdr:cNvPr>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78105</xdr:rowOff>
    </xdr:to>
    <xdr:cxnSp macro="">
      <xdr:nvCxnSpPr>
        <xdr:cNvPr id="135" name="直線コネクタ 134">
          <a:extLst>
            <a:ext uri="{FF2B5EF4-FFF2-40B4-BE49-F238E27FC236}">
              <a16:creationId xmlns:a16="http://schemas.microsoft.com/office/drawing/2014/main" id="{1A6DC696-52FA-4551-89F8-7177430F5BB8}"/>
            </a:ext>
          </a:extLst>
        </xdr:cNvPr>
        <xdr:cNvCxnSpPr/>
      </xdr:nvCxnSpPr>
      <xdr:spPr>
        <a:xfrm>
          <a:off x="6972300" y="69342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6" name="n_1aveValue【図書館】&#10;一人当たり面積">
          <a:extLst>
            <a:ext uri="{FF2B5EF4-FFF2-40B4-BE49-F238E27FC236}">
              <a16:creationId xmlns:a16="http://schemas.microsoft.com/office/drawing/2014/main" id="{E074C67A-6225-4E17-A0B0-43182D88E7D5}"/>
            </a:ext>
          </a:extLst>
        </xdr:cNvPr>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27322</xdr:rowOff>
    </xdr:from>
    <xdr:ext cx="469744" cy="259045"/>
    <xdr:sp macro="" textlink="">
      <xdr:nvSpPr>
        <xdr:cNvPr id="137" name="n_2aveValue【図書館】&#10;一人当たり面積">
          <a:extLst>
            <a:ext uri="{FF2B5EF4-FFF2-40B4-BE49-F238E27FC236}">
              <a16:creationId xmlns:a16="http://schemas.microsoft.com/office/drawing/2014/main" id="{29677099-6014-496B-AB97-A19127B6135B}"/>
            </a:ext>
          </a:extLst>
        </xdr:cNvPr>
        <xdr:cNvSpPr txBox="1"/>
      </xdr:nvSpPr>
      <xdr:spPr>
        <a:xfrm>
          <a:off x="8515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59707</xdr:rowOff>
    </xdr:from>
    <xdr:ext cx="469744" cy="259045"/>
    <xdr:sp macro="" textlink="">
      <xdr:nvSpPr>
        <xdr:cNvPr id="138" name="n_3aveValue【図書館】&#10;一人当たり面積">
          <a:extLst>
            <a:ext uri="{FF2B5EF4-FFF2-40B4-BE49-F238E27FC236}">
              <a16:creationId xmlns:a16="http://schemas.microsoft.com/office/drawing/2014/main" id="{425C68A1-951B-429E-B029-0025764AD56B}"/>
            </a:ext>
          </a:extLst>
        </xdr:cNvPr>
        <xdr:cNvSpPr txBox="1"/>
      </xdr:nvSpPr>
      <xdr:spPr>
        <a:xfrm>
          <a:off x="7626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23512</xdr:rowOff>
    </xdr:from>
    <xdr:ext cx="469744" cy="259045"/>
    <xdr:sp macro="" textlink="">
      <xdr:nvSpPr>
        <xdr:cNvPr id="139" name="n_4aveValue【図書館】&#10;一人当たり面積">
          <a:extLst>
            <a:ext uri="{FF2B5EF4-FFF2-40B4-BE49-F238E27FC236}">
              <a16:creationId xmlns:a16="http://schemas.microsoft.com/office/drawing/2014/main" id="{BB9898A8-D9C4-4311-9F81-DA91C1C1D7B1}"/>
            </a:ext>
          </a:extLst>
        </xdr:cNvPr>
        <xdr:cNvSpPr txBox="1"/>
      </xdr:nvSpPr>
      <xdr:spPr>
        <a:xfrm>
          <a:off x="6737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112412</xdr:rowOff>
    </xdr:from>
    <xdr:ext cx="469744" cy="259045"/>
    <xdr:sp macro="" textlink="">
      <xdr:nvSpPr>
        <xdr:cNvPr id="140" name="n_1mainValue【図書館】&#10;一人当たり面積">
          <a:extLst>
            <a:ext uri="{FF2B5EF4-FFF2-40B4-BE49-F238E27FC236}">
              <a16:creationId xmlns:a16="http://schemas.microsoft.com/office/drawing/2014/main" id="{66B4A370-5EC8-4ED8-ADC6-A05B86F155F0}"/>
            </a:ext>
          </a:extLst>
        </xdr:cNvPr>
        <xdr:cNvSpPr txBox="1"/>
      </xdr:nvSpPr>
      <xdr:spPr>
        <a:xfrm>
          <a:off x="9391727" y="697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116222</xdr:rowOff>
    </xdr:from>
    <xdr:ext cx="469744" cy="259045"/>
    <xdr:sp macro="" textlink="">
      <xdr:nvSpPr>
        <xdr:cNvPr id="141" name="n_2mainValue【図書館】&#10;一人当たり面積">
          <a:extLst>
            <a:ext uri="{FF2B5EF4-FFF2-40B4-BE49-F238E27FC236}">
              <a16:creationId xmlns:a16="http://schemas.microsoft.com/office/drawing/2014/main" id="{8F4B96E8-534C-40CC-B6A1-CAB2AEDB8E40}"/>
            </a:ext>
          </a:extLst>
        </xdr:cNvPr>
        <xdr:cNvSpPr txBox="1"/>
      </xdr:nvSpPr>
      <xdr:spPr>
        <a:xfrm>
          <a:off x="8515427"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120032</xdr:rowOff>
    </xdr:from>
    <xdr:ext cx="469744" cy="259045"/>
    <xdr:sp macro="" textlink="">
      <xdr:nvSpPr>
        <xdr:cNvPr id="142" name="n_3mainValue【図書館】&#10;一人当たり面積">
          <a:extLst>
            <a:ext uri="{FF2B5EF4-FFF2-40B4-BE49-F238E27FC236}">
              <a16:creationId xmlns:a16="http://schemas.microsoft.com/office/drawing/2014/main" id="{732F6832-003F-4B8C-9E87-1D432762D6D8}"/>
            </a:ext>
          </a:extLst>
        </xdr:cNvPr>
        <xdr:cNvSpPr txBox="1"/>
      </xdr:nvSpPr>
      <xdr:spPr>
        <a:xfrm>
          <a:off x="7626427" y="697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3" name="n_4mainValue【図書館】&#10;一人当たり面積">
          <a:extLst>
            <a:ext uri="{FF2B5EF4-FFF2-40B4-BE49-F238E27FC236}">
              <a16:creationId xmlns:a16="http://schemas.microsoft.com/office/drawing/2014/main" id="{6EC449A1-593B-4E84-8085-637AD6FDF82C}"/>
            </a:ext>
          </a:extLst>
        </xdr:cNvPr>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9D2DB376-4EF7-4F5C-8577-360CDBEF23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8AD55FDF-E0E2-4E92-ADC2-77C7AA20F8A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418F8643-9A66-4A8F-98DB-9B66D4B795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EF2A754D-34F7-48F8-9917-2F517DA70C3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98877716-6D18-41B9-A5E9-6E856EE668C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C90C3A21-12D9-4285-9BDC-317A1E922BD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73E11B45-A518-4CBA-8BC5-8EED0C6C67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7F6C35CD-5231-483F-AC09-405FD2CD79A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36060458-9F0B-4764-9B26-E7A4C8D7ADA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86A0E551-E99C-47DF-95E2-96D6167781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DBDE8992-69AA-4CD2-B2E4-605D2F5D50A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6EC62893-9790-4B98-B675-0CCB6925E1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8EBDDD4C-EAF7-4D07-995A-ADC0D2E5FB4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3E66C452-C89D-40D1-8581-DF52172464F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293DA957-215F-4AEB-A927-512D045AF0C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DBF43DC0-4963-4716-B754-7D3DF83CE0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E4C451EF-3695-4011-82A7-83A8220D709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216641B0-20F0-489A-9654-630CFBBB26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FFC1591F-3DFC-43D1-A6ED-99365BB21B6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5D149B9A-0C1B-43AB-A43D-76501D42B1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E975B9DD-5370-48AA-8291-A86BCEEA10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9C8DB783-D5D8-4ABB-BDA9-01DF9AD3C67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6A1E3893-B830-4963-AD01-B05256B0ED6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E3AB016-2687-40B7-ACCD-BB200F8B7A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7740CFF5-4629-4448-8BB1-4120961797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169" name="直線コネクタ 168">
          <a:extLst>
            <a:ext uri="{FF2B5EF4-FFF2-40B4-BE49-F238E27FC236}">
              <a16:creationId xmlns:a16="http://schemas.microsoft.com/office/drawing/2014/main" id="{4AB98762-F14A-4700-B500-EC7836F1B907}"/>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E1FDDD78-A5CF-459D-9AAE-CB4A5BD0EAD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1" name="直線コネクタ 170">
          <a:extLst>
            <a:ext uri="{FF2B5EF4-FFF2-40B4-BE49-F238E27FC236}">
              <a16:creationId xmlns:a16="http://schemas.microsoft.com/office/drawing/2014/main" id="{576DD243-A895-4ADD-9AB1-C4C203CF4EE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630E5815-0926-439E-ADCE-2151BA8DE290}"/>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173" name="直線コネクタ 172">
          <a:extLst>
            <a:ext uri="{FF2B5EF4-FFF2-40B4-BE49-F238E27FC236}">
              <a16:creationId xmlns:a16="http://schemas.microsoft.com/office/drawing/2014/main" id="{BD5BC047-6B29-4A91-8EEA-E4E79C2843FB}"/>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2B2D0E4A-1C86-4A21-899D-E4DD4235A772}"/>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75" name="フローチャート: 判断 174">
          <a:extLst>
            <a:ext uri="{FF2B5EF4-FFF2-40B4-BE49-F238E27FC236}">
              <a16:creationId xmlns:a16="http://schemas.microsoft.com/office/drawing/2014/main" id="{F4D95480-B071-46A3-8676-619634C4C4B3}"/>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176" name="フローチャート: 判断 175">
          <a:extLst>
            <a:ext uri="{FF2B5EF4-FFF2-40B4-BE49-F238E27FC236}">
              <a16:creationId xmlns:a16="http://schemas.microsoft.com/office/drawing/2014/main" id="{9CBD616A-57AF-4363-9C89-CA272117CA7E}"/>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177" name="フローチャート: 判断 176">
          <a:extLst>
            <a:ext uri="{FF2B5EF4-FFF2-40B4-BE49-F238E27FC236}">
              <a16:creationId xmlns:a16="http://schemas.microsoft.com/office/drawing/2014/main" id="{320B4141-A851-4587-9062-D6704D89695F}"/>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178" name="フローチャート: 判断 177">
          <a:extLst>
            <a:ext uri="{FF2B5EF4-FFF2-40B4-BE49-F238E27FC236}">
              <a16:creationId xmlns:a16="http://schemas.microsoft.com/office/drawing/2014/main" id="{0E6B665C-5894-4EB2-B875-82BA451A309F}"/>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79" name="フローチャート: 判断 178">
          <a:extLst>
            <a:ext uri="{FF2B5EF4-FFF2-40B4-BE49-F238E27FC236}">
              <a16:creationId xmlns:a16="http://schemas.microsoft.com/office/drawing/2014/main" id="{A2ECCDB3-BDE7-4431-B044-9031EB5B4F43}"/>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67E7158-4788-409A-995D-BF1CA430A9B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28B42FD-40A8-4DC0-B311-2820C0A12F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D910921-C33A-49D4-A0B4-E1D16A2CA0F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150241A-4765-405B-9C8E-CC17F32766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FD88571-22CF-42C8-BCE0-2483DF0A310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85" name="楕円 184">
          <a:extLst>
            <a:ext uri="{FF2B5EF4-FFF2-40B4-BE49-F238E27FC236}">
              <a16:creationId xmlns:a16="http://schemas.microsoft.com/office/drawing/2014/main" id="{35E36492-DC5F-42D0-A846-924280C71729}"/>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86" name="【体育館・プール】&#10;有形固定資産減価償却率該当値テキスト">
          <a:extLst>
            <a:ext uri="{FF2B5EF4-FFF2-40B4-BE49-F238E27FC236}">
              <a16:creationId xmlns:a16="http://schemas.microsoft.com/office/drawing/2014/main" id="{0E86E262-99DE-4FC9-9712-E826D71BF80B}"/>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87" name="楕円 186">
          <a:extLst>
            <a:ext uri="{FF2B5EF4-FFF2-40B4-BE49-F238E27FC236}">
              <a16:creationId xmlns:a16="http://schemas.microsoft.com/office/drawing/2014/main" id="{8A02765F-B6E7-4DA3-84BC-F53B7AC9FB02}"/>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88" name="直線コネクタ 187">
          <a:extLst>
            <a:ext uri="{FF2B5EF4-FFF2-40B4-BE49-F238E27FC236}">
              <a16:creationId xmlns:a16="http://schemas.microsoft.com/office/drawing/2014/main" id="{ABA30B23-26BD-40ED-9374-1268AFD6EBE0}"/>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89" name="楕円 188">
          <a:extLst>
            <a:ext uri="{FF2B5EF4-FFF2-40B4-BE49-F238E27FC236}">
              <a16:creationId xmlns:a16="http://schemas.microsoft.com/office/drawing/2014/main" id="{3E475545-C3A6-4E1D-BDD2-ECB35E0FD5F4}"/>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0" name="直線コネクタ 189">
          <a:extLst>
            <a:ext uri="{FF2B5EF4-FFF2-40B4-BE49-F238E27FC236}">
              <a16:creationId xmlns:a16="http://schemas.microsoft.com/office/drawing/2014/main" id="{9FF29004-056D-428F-8366-1B8079635940}"/>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1" name="楕円 190">
          <a:extLst>
            <a:ext uri="{FF2B5EF4-FFF2-40B4-BE49-F238E27FC236}">
              <a16:creationId xmlns:a16="http://schemas.microsoft.com/office/drawing/2014/main" id="{3F072EBB-6937-40CB-B62D-A8D746F2BA3D}"/>
            </a:ext>
          </a:extLst>
        </xdr:cNvPr>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64</xdr:row>
      <xdr:rowOff>130628</xdr:rowOff>
    </xdr:to>
    <xdr:cxnSp macro="">
      <xdr:nvCxnSpPr>
        <xdr:cNvPr id="192" name="直線コネクタ 191">
          <a:extLst>
            <a:ext uri="{FF2B5EF4-FFF2-40B4-BE49-F238E27FC236}">
              <a16:creationId xmlns:a16="http://schemas.microsoft.com/office/drawing/2014/main" id="{FC35A819-06B2-41A0-AA68-6B02F9D39FFE}"/>
            </a:ext>
          </a:extLst>
        </xdr:cNvPr>
        <xdr:cNvCxnSpPr/>
      </xdr:nvCxnSpPr>
      <xdr:spPr>
        <a:xfrm>
          <a:off x="2019300" y="10763794"/>
          <a:ext cx="8890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3" name="楕円 192">
          <a:extLst>
            <a:ext uri="{FF2B5EF4-FFF2-40B4-BE49-F238E27FC236}">
              <a16:creationId xmlns:a16="http://schemas.microsoft.com/office/drawing/2014/main" id="{C6D27D7E-F3EB-4025-8A4E-35F30DECA9E0}"/>
            </a:ext>
          </a:extLst>
        </xdr:cNvPr>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133894</xdr:rowOff>
    </xdr:to>
    <xdr:cxnSp macro="">
      <xdr:nvCxnSpPr>
        <xdr:cNvPr id="194" name="直線コネクタ 193">
          <a:extLst>
            <a:ext uri="{FF2B5EF4-FFF2-40B4-BE49-F238E27FC236}">
              <a16:creationId xmlns:a16="http://schemas.microsoft.com/office/drawing/2014/main" id="{0FFA1B1C-FDE4-4EDA-A7B8-8EBAB7A7F3E4}"/>
            </a:ext>
          </a:extLst>
        </xdr:cNvPr>
        <xdr:cNvCxnSpPr/>
      </xdr:nvCxnSpPr>
      <xdr:spPr>
        <a:xfrm>
          <a:off x="1130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95" name="n_1aveValue【体育館・プール】&#10;有形固定資産減価償却率">
          <a:extLst>
            <a:ext uri="{FF2B5EF4-FFF2-40B4-BE49-F238E27FC236}">
              <a16:creationId xmlns:a16="http://schemas.microsoft.com/office/drawing/2014/main" id="{F221DE01-9D31-4E6F-8DE7-000A1509B306}"/>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96" name="n_2aveValue【体育館・プール】&#10;有形固定資産減価償却率">
          <a:extLst>
            <a:ext uri="{FF2B5EF4-FFF2-40B4-BE49-F238E27FC236}">
              <a16:creationId xmlns:a16="http://schemas.microsoft.com/office/drawing/2014/main" id="{831C13E3-C515-4EB2-9BDE-B61A3DF316DE}"/>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97" name="n_3aveValue【体育館・プール】&#10;有形固定資産減価償却率">
          <a:extLst>
            <a:ext uri="{FF2B5EF4-FFF2-40B4-BE49-F238E27FC236}">
              <a16:creationId xmlns:a16="http://schemas.microsoft.com/office/drawing/2014/main" id="{8EBEDA36-EA84-4A05-8208-3604FF0BE095}"/>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98" name="n_4aveValue【体育館・プール】&#10;有形固定資産減価償却率">
          <a:extLst>
            <a:ext uri="{FF2B5EF4-FFF2-40B4-BE49-F238E27FC236}">
              <a16:creationId xmlns:a16="http://schemas.microsoft.com/office/drawing/2014/main" id="{56352FD0-E61F-4A4F-9E65-2CADA256759E}"/>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99" name="n_1mainValue【体育館・プール】&#10;有形固定資産減価償却率">
          <a:extLst>
            <a:ext uri="{FF2B5EF4-FFF2-40B4-BE49-F238E27FC236}">
              <a16:creationId xmlns:a16="http://schemas.microsoft.com/office/drawing/2014/main" id="{49457B20-9F14-4EC9-A2C2-E0A516388A4A}"/>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0" name="n_2mainValue【体育館・プール】&#10;有形固定資産減価償却率">
          <a:extLst>
            <a:ext uri="{FF2B5EF4-FFF2-40B4-BE49-F238E27FC236}">
              <a16:creationId xmlns:a16="http://schemas.microsoft.com/office/drawing/2014/main" id="{CE6BCF17-3BCC-4E60-9A90-7E1F0C92833F}"/>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1" name="n_3mainValue【体育館・プール】&#10;有形固定資産減価償却率">
          <a:extLst>
            <a:ext uri="{FF2B5EF4-FFF2-40B4-BE49-F238E27FC236}">
              <a16:creationId xmlns:a16="http://schemas.microsoft.com/office/drawing/2014/main" id="{22194D91-ED7D-4403-B0E2-55F138DC02C0}"/>
            </a:ext>
          </a:extLst>
        </xdr:cNvPr>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2" name="n_4mainValue【体育館・プール】&#10;有形固定資産減価償却率">
          <a:extLst>
            <a:ext uri="{FF2B5EF4-FFF2-40B4-BE49-F238E27FC236}">
              <a16:creationId xmlns:a16="http://schemas.microsoft.com/office/drawing/2014/main" id="{78A46933-FB82-4392-914D-12BF12A84C9E}"/>
            </a:ext>
          </a:extLst>
        </xdr:cNvPr>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F2F0F597-471F-4487-A9A3-203320FBBB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1FDBB11-2CF5-4AD9-96AA-76F46EBAB0E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CBF6044E-19C7-4ED1-BD99-BDC92FC4C6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7CE879C3-A295-4D45-B243-86A4F6AAB3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BB3949B-5DCE-4F41-877B-D711D2D557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12B000F5-AFA9-42B4-8B42-B876D84ECD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E248B61-7F5C-43C7-BB6D-8178A7DA9E2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731F5032-C524-42DD-A90C-AC49025913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3BD519E0-7E5E-4CF4-9C05-9A01578909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D1BCFAB-6CB0-4808-9D09-8FFE6C0F022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7C564782-A652-4558-AB6A-58B858FE39D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8AFA983E-0C3A-4286-870F-FAC13EFF145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48A668B9-FFDB-4A88-8B59-A8A71309402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B85E18C6-E47E-4A29-BA0F-95749013F35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A1EB4D53-054C-4DCD-B2D9-8E2F1F15331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766536DC-D74D-49EC-943A-88C365D00F4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DD88019E-0FD5-4320-8CB3-A69DA7733A2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6B558257-9188-40A9-9698-A97C2F3680C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F0EB1D5E-EC4A-47D3-9A18-582D00FE526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88EE7CDC-6C79-43AD-B8B2-5B6AA3A3E8D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77C12F30-FF5B-4C19-A22D-7720AFDC5BC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24" name="テキスト ボックス 223">
          <a:extLst>
            <a:ext uri="{FF2B5EF4-FFF2-40B4-BE49-F238E27FC236}">
              <a16:creationId xmlns:a16="http://schemas.microsoft.com/office/drawing/2014/main" id="{29B3853C-6FF1-4ECF-BD22-C02A6D84FF1F}"/>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82B8BF1-8DB2-4010-B11B-80A4AF42C1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6" name="テキスト ボックス 225">
          <a:extLst>
            <a:ext uri="{FF2B5EF4-FFF2-40B4-BE49-F238E27FC236}">
              <a16:creationId xmlns:a16="http://schemas.microsoft.com/office/drawing/2014/main" id="{4F3CAC70-902E-49A3-9E0C-6DD5A765C35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4D1D0361-F677-4BF3-9839-012DA5A02B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228" name="直線コネクタ 227">
          <a:extLst>
            <a:ext uri="{FF2B5EF4-FFF2-40B4-BE49-F238E27FC236}">
              <a16:creationId xmlns:a16="http://schemas.microsoft.com/office/drawing/2014/main" id="{0290E171-2154-458E-ACE5-D0B238D16CCF}"/>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229" name="【体育館・プール】&#10;一人当たり面積最小値テキスト">
          <a:extLst>
            <a:ext uri="{FF2B5EF4-FFF2-40B4-BE49-F238E27FC236}">
              <a16:creationId xmlns:a16="http://schemas.microsoft.com/office/drawing/2014/main" id="{106A07A1-C073-48B8-92BA-CF078D8A80EC}"/>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230" name="直線コネクタ 229">
          <a:extLst>
            <a:ext uri="{FF2B5EF4-FFF2-40B4-BE49-F238E27FC236}">
              <a16:creationId xmlns:a16="http://schemas.microsoft.com/office/drawing/2014/main" id="{A9D5AEE0-DC61-4925-BBFD-42A53A9DC078}"/>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231" name="【体育館・プール】&#10;一人当たり面積最大値テキスト">
          <a:extLst>
            <a:ext uri="{FF2B5EF4-FFF2-40B4-BE49-F238E27FC236}">
              <a16:creationId xmlns:a16="http://schemas.microsoft.com/office/drawing/2014/main" id="{3764F653-1149-404D-A462-B09F1E5F5458}"/>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232" name="直線コネクタ 231">
          <a:extLst>
            <a:ext uri="{FF2B5EF4-FFF2-40B4-BE49-F238E27FC236}">
              <a16:creationId xmlns:a16="http://schemas.microsoft.com/office/drawing/2014/main" id="{E8E6D9DB-8591-4405-B044-7BE77B727A6E}"/>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233" name="【体育館・プール】&#10;一人当たり面積平均値テキスト">
          <a:extLst>
            <a:ext uri="{FF2B5EF4-FFF2-40B4-BE49-F238E27FC236}">
              <a16:creationId xmlns:a16="http://schemas.microsoft.com/office/drawing/2014/main" id="{4A18BA16-EB51-4484-9563-7B18FC8A5F94}"/>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234" name="フローチャート: 判断 233">
          <a:extLst>
            <a:ext uri="{FF2B5EF4-FFF2-40B4-BE49-F238E27FC236}">
              <a16:creationId xmlns:a16="http://schemas.microsoft.com/office/drawing/2014/main" id="{1353370A-1C22-4512-9C70-FA57CBCFF038}"/>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235" name="フローチャート: 判断 234">
          <a:extLst>
            <a:ext uri="{FF2B5EF4-FFF2-40B4-BE49-F238E27FC236}">
              <a16:creationId xmlns:a16="http://schemas.microsoft.com/office/drawing/2014/main" id="{D7CA670C-2142-4E2A-AAD7-67F26360C212}"/>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236" name="フローチャート: 判断 235">
          <a:extLst>
            <a:ext uri="{FF2B5EF4-FFF2-40B4-BE49-F238E27FC236}">
              <a16:creationId xmlns:a16="http://schemas.microsoft.com/office/drawing/2014/main" id="{EBFEF820-4E3B-4FDC-BA72-AABBB33286A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237" name="フローチャート: 判断 236">
          <a:extLst>
            <a:ext uri="{FF2B5EF4-FFF2-40B4-BE49-F238E27FC236}">
              <a16:creationId xmlns:a16="http://schemas.microsoft.com/office/drawing/2014/main" id="{09EF8B28-AA72-435A-9EDA-09C2256A7059}"/>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238" name="フローチャート: 判断 237">
          <a:extLst>
            <a:ext uri="{FF2B5EF4-FFF2-40B4-BE49-F238E27FC236}">
              <a16:creationId xmlns:a16="http://schemas.microsoft.com/office/drawing/2014/main" id="{B414D722-227F-4B90-B254-04FDCCFB5BD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ABF0FFC-C02F-4819-B5A5-E7A59D650BE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88AA700-DF67-47AD-B9FD-29A5D7E8F2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35E70A7-6724-4A5C-8CB9-1E0F7F5977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840FEB4-A173-4F86-9A73-6DD3F97E69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9FB270C-E1D6-49F7-A55E-69709127A6F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171269</xdr:rowOff>
    </xdr:from>
    <xdr:to>
      <xdr:col>55</xdr:col>
      <xdr:colOff>50800</xdr:colOff>
      <xdr:row>64</xdr:row>
      <xdr:rowOff>101419</xdr:rowOff>
    </xdr:to>
    <xdr:sp macro="" textlink="">
      <xdr:nvSpPr>
        <xdr:cNvPr id="244" name="楕円 243">
          <a:extLst>
            <a:ext uri="{FF2B5EF4-FFF2-40B4-BE49-F238E27FC236}">
              <a16:creationId xmlns:a16="http://schemas.microsoft.com/office/drawing/2014/main" id="{B4DC2016-EBCB-4CAF-9E09-FF433238743F}"/>
            </a:ext>
          </a:extLst>
        </xdr:cNvPr>
        <xdr:cNvSpPr/>
      </xdr:nvSpPr>
      <xdr:spPr>
        <a:xfrm>
          <a:off x="10426700" y="1097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86196</xdr:rowOff>
    </xdr:from>
    <xdr:ext cx="469744" cy="259045"/>
    <xdr:sp macro="" textlink="">
      <xdr:nvSpPr>
        <xdr:cNvPr id="245" name="【体育館・プール】&#10;一人当たり面積該当値テキスト">
          <a:extLst>
            <a:ext uri="{FF2B5EF4-FFF2-40B4-BE49-F238E27FC236}">
              <a16:creationId xmlns:a16="http://schemas.microsoft.com/office/drawing/2014/main" id="{79D4F42F-48F4-47AF-9C79-233700993DB2}"/>
            </a:ext>
          </a:extLst>
        </xdr:cNvPr>
        <xdr:cNvSpPr txBox="1"/>
      </xdr:nvSpPr>
      <xdr:spPr>
        <a:xfrm>
          <a:off x="10515600" y="108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145</xdr:rowOff>
    </xdr:from>
    <xdr:to>
      <xdr:col>50</xdr:col>
      <xdr:colOff>165100</xdr:colOff>
      <xdr:row>64</xdr:row>
      <xdr:rowOff>101745</xdr:rowOff>
    </xdr:to>
    <xdr:sp macro="" textlink="">
      <xdr:nvSpPr>
        <xdr:cNvPr id="246" name="楕円 245">
          <a:extLst>
            <a:ext uri="{FF2B5EF4-FFF2-40B4-BE49-F238E27FC236}">
              <a16:creationId xmlns:a16="http://schemas.microsoft.com/office/drawing/2014/main" id="{702E1F1C-7B14-44E8-A100-54F676BE957B}"/>
            </a:ext>
          </a:extLst>
        </xdr:cNvPr>
        <xdr:cNvSpPr/>
      </xdr:nvSpPr>
      <xdr:spPr>
        <a:xfrm>
          <a:off x="9588500" y="109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50619</xdr:rowOff>
    </xdr:from>
    <xdr:to>
      <xdr:col>55</xdr:col>
      <xdr:colOff>0</xdr:colOff>
      <xdr:row>64</xdr:row>
      <xdr:rowOff>50945</xdr:rowOff>
    </xdr:to>
    <xdr:cxnSp macro="">
      <xdr:nvCxnSpPr>
        <xdr:cNvPr id="247" name="直線コネクタ 246">
          <a:extLst>
            <a:ext uri="{FF2B5EF4-FFF2-40B4-BE49-F238E27FC236}">
              <a16:creationId xmlns:a16="http://schemas.microsoft.com/office/drawing/2014/main" id="{ED6A90A4-AA12-423F-BBC6-2C25F3607E5B}"/>
            </a:ext>
          </a:extLst>
        </xdr:cNvPr>
        <xdr:cNvCxnSpPr/>
      </xdr:nvCxnSpPr>
      <xdr:spPr>
        <a:xfrm flipV="1">
          <a:off x="9639300" y="1102341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133549</xdr:rowOff>
    </xdr:from>
    <xdr:to>
      <xdr:col>46</xdr:col>
      <xdr:colOff>38100</xdr:colOff>
      <xdr:row>64</xdr:row>
      <xdr:rowOff>63699</xdr:rowOff>
    </xdr:to>
    <xdr:sp macro="" textlink="">
      <xdr:nvSpPr>
        <xdr:cNvPr id="248" name="楕円 247">
          <a:extLst>
            <a:ext uri="{FF2B5EF4-FFF2-40B4-BE49-F238E27FC236}">
              <a16:creationId xmlns:a16="http://schemas.microsoft.com/office/drawing/2014/main" id="{32EE4E00-1EDB-4CCB-BFB2-59EF9D193002}"/>
            </a:ext>
          </a:extLst>
        </xdr:cNvPr>
        <xdr:cNvSpPr/>
      </xdr:nvSpPr>
      <xdr:spPr>
        <a:xfrm>
          <a:off x="8699500" y="109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12899</xdr:rowOff>
    </xdr:from>
    <xdr:to>
      <xdr:col>50</xdr:col>
      <xdr:colOff>114300</xdr:colOff>
      <xdr:row>64</xdr:row>
      <xdr:rowOff>50945</xdr:rowOff>
    </xdr:to>
    <xdr:cxnSp macro="">
      <xdr:nvCxnSpPr>
        <xdr:cNvPr id="249" name="直線コネクタ 248">
          <a:extLst>
            <a:ext uri="{FF2B5EF4-FFF2-40B4-BE49-F238E27FC236}">
              <a16:creationId xmlns:a16="http://schemas.microsoft.com/office/drawing/2014/main" id="{3015302F-7BED-4752-9C71-F938D224F09C}"/>
            </a:ext>
          </a:extLst>
        </xdr:cNvPr>
        <xdr:cNvCxnSpPr/>
      </xdr:nvCxnSpPr>
      <xdr:spPr>
        <a:xfrm>
          <a:off x="8750300" y="10985699"/>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134529</xdr:rowOff>
    </xdr:from>
    <xdr:to>
      <xdr:col>41</xdr:col>
      <xdr:colOff>101600</xdr:colOff>
      <xdr:row>64</xdr:row>
      <xdr:rowOff>64679</xdr:rowOff>
    </xdr:to>
    <xdr:sp macro="" textlink="">
      <xdr:nvSpPr>
        <xdr:cNvPr id="250" name="楕円 249">
          <a:extLst>
            <a:ext uri="{FF2B5EF4-FFF2-40B4-BE49-F238E27FC236}">
              <a16:creationId xmlns:a16="http://schemas.microsoft.com/office/drawing/2014/main" id="{45563D4A-A65A-46E4-9073-E316B9982E02}"/>
            </a:ext>
          </a:extLst>
        </xdr:cNvPr>
        <xdr:cNvSpPr/>
      </xdr:nvSpPr>
      <xdr:spPr>
        <a:xfrm>
          <a:off x="7810500" y="109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12899</xdr:rowOff>
    </xdr:from>
    <xdr:to>
      <xdr:col>45</xdr:col>
      <xdr:colOff>177800</xdr:colOff>
      <xdr:row>64</xdr:row>
      <xdr:rowOff>13879</xdr:rowOff>
    </xdr:to>
    <xdr:cxnSp macro="">
      <xdr:nvCxnSpPr>
        <xdr:cNvPr id="251" name="直線コネクタ 250">
          <a:extLst>
            <a:ext uri="{FF2B5EF4-FFF2-40B4-BE49-F238E27FC236}">
              <a16:creationId xmlns:a16="http://schemas.microsoft.com/office/drawing/2014/main" id="{6C06B50D-F31A-492B-83D9-2D2A8CD01F0C}"/>
            </a:ext>
          </a:extLst>
        </xdr:cNvPr>
        <xdr:cNvCxnSpPr/>
      </xdr:nvCxnSpPr>
      <xdr:spPr>
        <a:xfrm flipV="1">
          <a:off x="7861300" y="1098569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134366</xdr:rowOff>
    </xdr:from>
    <xdr:to>
      <xdr:col>36</xdr:col>
      <xdr:colOff>165100</xdr:colOff>
      <xdr:row>64</xdr:row>
      <xdr:rowOff>64516</xdr:rowOff>
    </xdr:to>
    <xdr:sp macro="" textlink="">
      <xdr:nvSpPr>
        <xdr:cNvPr id="252" name="楕円 251">
          <a:extLst>
            <a:ext uri="{FF2B5EF4-FFF2-40B4-BE49-F238E27FC236}">
              <a16:creationId xmlns:a16="http://schemas.microsoft.com/office/drawing/2014/main" id="{6CE3530F-A2CE-4143-8F90-D002B158167E}"/>
            </a:ext>
          </a:extLst>
        </xdr:cNvPr>
        <xdr:cNvSpPr/>
      </xdr:nvSpPr>
      <xdr:spPr>
        <a:xfrm>
          <a:off x="6921500" y="109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13716</xdr:rowOff>
    </xdr:from>
    <xdr:to>
      <xdr:col>41</xdr:col>
      <xdr:colOff>50800</xdr:colOff>
      <xdr:row>64</xdr:row>
      <xdr:rowOff>13879</xdr:rowOff>
    </xdr:to>
    <xdr:cxnSp macro="">
      <xdr:nvCxnSpPr>
        <xdr:cNvPr id="253" name="直線コネクタ 252">
          <a:extLst>
            <a:ext uri="{FF2B5EF4-FFF2-40B4-BE49-F238E27FC236}">
              <a16:creationId xmlns:a16="http://schemas.microsoft.com/office/drawing/2014/main" id="{FB69B054-B89F-4B4C-9097-128556E52101}"/>
            </a:ext>
          </a:extLst>
        </xdr:cNvPr>
        <xdr:cNvCxnSpPr/>
      </xdr:nvCxnSpPr>
      <xdr:spPr>
        <a:xfrm>
          <a:off x="6972300" y="1098651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254" name="n_1aveValue【体育館・プール】&#10;一人当たり面積">
          <a:extLst>
            <a:ext uri="{FF2B5EF4-FFF2-40B4-BE49-F238E27FC236}">
              <a16:creationId xmlns:a16="http://schemas.microsoft.com/office/drawing/2014/main" id="{16748ECB-1C0A-4DD2-938B-5E291C5897E5}"/>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255" name="n_2aveValue【体育館・プール】&#10;一人当たり面積">
          <a:extLst>
            <a:ext uri="{FF2B5EF4-FFF2-40B4-BE49-F238E27FC236}">
              <a16:creationId xmlns:a16="http://schemas.microsoft.com/office/drawing/2014/main" id="{791C77F2-998E-43C1-AD8A-A58ADD510F2F}"/>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256" name="n_3aveValue【体育館・プール】&#10;一人当たり面積">
          <a:extLst>
            <a:ext uri="{FF2B5EF4-FFF2-40B4-BE49-F238E27FC236}">
              <a16:creationId xmlns:a16="http://schemas.microsoft.com/office/drawing/2014/main" id="{2AA91329-B06D-49BD-9681-38AFBD14D9CB}"/>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257" name="n_4aveValue【体育館・プール】&#10;一人当たり面積">
          <a:extLst>
            <a:ext uri="{FF2B5EF4-FFF2-40B4-BE49-F238E27FC236}">
              <a16:creationId xmlns:a16="http://schemas.microsoft.com/office/drawing/2014/main" id="{E2205858-24D0-41E7-8559-42587E5456D0}"/>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92872</xdr:rowOff>
    </xdr:from>
    <xdr:ext cx="469744" cy="259045"/>
    <xdr:sp macro="" textlink="">
      <xdr:nvSpPr>
        <xdr:cNvPr id="258" name="n_1mainValue【体育館・プール】&#10;一人当たり面積">
          <a:extLst>
            <a:ext uri="{FF2B5EF4-FFF2-40B4-BE49-F238E27FC236}">
              <a16:creationId xmlns:a16="http://schemas.microsoft.com/office/drawing/2014/main" id="{9C273FFA-6488-433E-AF7D-49F5B9220131}"/>
            </a:ext>
          </a:extLst>
        </xdr:cNvPr>
        <xdr:cNvSpPr txBox="1"/>
      </xdr:nvSpPr>
      <xdr:spPr>
        <a:xfrm>
          <a:off x="9391727" y="1106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54826</xdr:rowOff>
    </xdr:from>
    <xdr:ext cx="469744" cy="259045"/>
    <xdr:sp macro="" textlink="">
      <xdr:nvSpPr>
        <xdr:cNvPr id="259" name="n_2mainValue【体育館・プール】&#10;一人当たり面積">
          <a:extLst>
            <a:ext uri="{FF2B5EF4-FFF2-40B4-BE49-F238E27FC236}">
              <a16:creationId xmlns:a16="http://schemas.microsoft.com/office/drawing/2014/main" id="{B59BEAC8-6749-42B4-9462-490A613CA550}"/>
            </a:ext>
          </a:extLst>
        </xdr:cNvPr>
        <xdr:cNvSpPr txBox="1"/>
      </xdr:nvSpPr>
      <xdr:spPr>
        <a:xfrm>
          <a:off x="8515427" y="110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55806</xdr:rowOff>
    </xdr:from>
    <xdr:ext cx="469744" cy="259045"/>
    <xdr:sp macro="" textlink="">
      <xdr:nvSpPr>
        <xdr:cNvPr id="260" name="n_3mainValue【体育館・プール】&#10;一人当たり面積">
          <a:extLst>
            <a:ext uri="{FF2B5EF4-FFF2-40B4-BE49-F238E27FC236}">
              <a16:creationId xmlns:a16="http://schemas.microsoft.com/office/drawing/2014/main" id="{A473FA67-3F7D-4EBC-8960-90E45C4E1B73}"/>
            </a:ext>
          </a:extLst>
        </xdr:cNvPr>
        <xdr:cNvSpPr txBox="1"/>
      </xdr:nvSpPr>
      <xdr:spPr>
        <a:xfrm>
          <a:off x="7626427" y="110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55643</xdr:rowOff>
    </xdr:from>
    <xdr:ext cx="469744" cy="259045"/>
    <xdr:sp macro="" textlink="">
      <xdr:nvSpPr>
        <xdr:cNvPr id="261" name="n_4mainValue【体育館・プール】&#10;一人当たり面積">
          <a:extLst>
            <a:ext uri="{FF2B5EF4-FFF2-40B4-BE49-F238E27FC236}">
              <a16:creationId xmlns:a16="http://schemas.microsoft.com/office/drawing/2014/main" id="{9C09402C-3DC6-4D9E-ACC7-0D122E4645B5}"/>
            </a:ext>
          </a:extLst>
        </xdr:cNvPr>
        <xdr:cNvSpPr txBox="1"/>
      </xdr:nvSpPr>
      <xdr:spPr>
        <a:xfrm>
          <a:off x="6737427" y="1102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2DCB7EBB-F08C-404C-A84F-2C5E13965B8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2276E3F-BF12-4C99-9DD5-B3BA45177A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35A0402-7D59-413D-B0ED-403485AC6E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ED209C97-982E-469D-A5DE-5B701AE99C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9266222-EAF4-4851-A0E2-6A129A98832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B128A56-8094-45DE-999C-01CA4A0C61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39C6C57-EB4D-4F70-8B9E-5A2F1F35849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EACA0AF-DF16-446C-A1EE-C76D24F592F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6FED618-6F35-477D-898B-B97758A8E57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9719CB34-DC5C-4003-978F-75B43199CF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34993862-653E-4E04-9AAB-F4119F80400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C3088573-AAD6-4F80-95BE-2410C0B52CC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EEB3A5B-3CFC-45A4-88B9-264DD6B25BA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C126ECEC-E9FF-408E-AF47-246D1759D25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E5C090D-93F6-495F-9379-1AA831C9275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B04D5F46-9B60-41E5-A4E0-390978F48DD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B2A287CC-52D0-48C9-89E4-883D20ECB76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9EEED30B-457F-406A-A303-48D4DDDC911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E26E4B7-6130-4E34-868F-D524481FD2B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134679F5-4533-42C5-8DD4-AF8280CEA1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EE83011-FD74-4CC2-AF29-75447EF77B7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32373338-0161-4B8A-8D10-FB3096D2ADE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CE65234-C317-4129-AB53-8D07B65AF3F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DECD1173-1B0B-4477-B239-C54FFE4A2E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7BA51D92-3FC4-4822-BD3C-485E4D07205E}"/>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福祉施設】&#10;有形固定資産減価償却率最小値テキスト">
          <a:extLst>
            <a:ext uri="{FF2B5EF4-FFF2-40B4-BE49-F238E27FC236}">
              <a16:creationId xmlns:a16="http://schemas.microsoft.com/office/drawing/2014/main" id="{3CF17703-3411-4045-9C49-F6230629696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6BF01D9D-2D31-4EC7-8899-A8A9BAA77DF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ACE4FCDB-604E-4FA7-B0E3-55F05097CEE2}"/>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290" name="直線コネクタ 289">
          <a:extLst>
            <a:ext uri="{FF2B5EF4-FFF2-40B4-BE49-F238E27FC236}">
              <a16:creationId xmlns:a16="http://schemas.microsoft.com/office/drawing/2014/main" id="{7B9538B7-FC6C-4413-94F6-7A238EA0C8A2}"/>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1A24FCEE-30AE-4372-A468-C1F823C337EF}"/>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2" name="フローチャート: 判断 291">
          <a:extLst>
            <a:ext uri="{FF2B5EF4-FFF2-40B4-BE49-F238E27FC236}">
              <a16:creationId xmlns:a16="http://schemas.microsoft.com/office/drawing/2014/main" id="{DCE0B0A7-551E-4366-A210-FBDB72702EBC}"/>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93" name="フローチャート: 判断 292">
          <a:extLst>
            <a:ext uri="{FF2B5EF4-FFF2-40B4-BE49-F238E27FC236}">
              <a16:creationId xmlns:a16="http://schemas.microsoft.com/office/drawing/2014/main" id="{9B3C58A7-81F4-4100-9D52-8E782DAAEA01}"/>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294" name="フローチャート: 判断 293">
          <a:extLst>
            <a:ext uri="{FF2B5EF4-FFF2-40B4-BE49-F238E27FC236}">
              <a16:creationId xmlns:a16="http://schemas.microsoft.com/office/drawing/2014/main" id="{49B3A9FB-C69F-4124-BB81-A5B48CD39453}"/>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95" name="フローチャート: 判断 294">
          <a:extLst>
            <a:ext uri="{FF2B5EF4-FFF2-40B4-BE49-F238E27FC236}">
              <a16:creationId xmlns:a16="http://schemas.microsoft.com/office/drawing/2014/main" id="{FEAE58CB-C48A-49DB-8036-50111BAFDB63}"/>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96" name="フローチャート: 判断 295">
          <a:extLst>
            <a:ext uri="{FF2B5EF4-FFF2-40B4-BE49-F238E27FC236}">
              <a16:creationId xmlns:a16="http://schemas.microsoft.com/office/drawing/2014/main" id="{CBD051E7-3A74-4971-B746-8AFF5A3FD78B}"/>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8FE25ED-0710-4A16-93E6-00CA93CBEF2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1A89D7C-B696-471B-B7EB-5DD4AF757F9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B356CD9-71E7-4444-A4DA-0605B6AFD00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AF2C9A-AAFE-4048-B2BD-309F4A2F88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6453567-83EB-474A-8107-D42AB9F1E4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302" name="楕円 301">
          <a:extLst>
            <a:ext uri="{FF2B5EF4-FFF2-40B4-BE49-F238E27FC236}">
              <a16:creationId xmlns:a16="http://schemas.microsoft.com/office/drawing/2014/main" id="{2C034FFF-A92C-4728-A409-6744DB3847E9}"/>
            </a:ext>
          </a:extLst>
        </xdr:cNvPr>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15257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61B2D08B-3528-445D-87BA-C818EAE06430}"/>
            </a:ext>
          </a:extLst>
        </xdr:cNvPr>
        <xdr:cNvSpPr txBox="1"/>
      </xdr:nvSpPr>
      <xdr:spPr>
        <a:xfrm>
          <a:off x="4673600"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166370</xdr:rowOff>
    </xdr:from>
    <xdr:to>
      <xdr:col>20</xdr:col>
      <xdr:colOff>38100</xdr:colOff>
      <xdr:row>81</xdr:row>
      <xdr:rowOff>96520</xdr:rowOff>
    </xdr:to>
    <xdr:sp macro="" textlink="">
      <xdr:nvSpPr>
        <xdr:cNvPr id="304" name="楕円 303">
          <a:extLst>
            <a:ext uri="{FF2B5EF4-FFF2-40B4-BE49-F238E27FC236}">
              <a16:creationId xmlns:a16="http://schemas.microsoft.com/office/drawing/2014/main" id="{6E1B3407-7631-4648-97E9-2313C2C1E0DA}"/>
            </a:ext>
          </a:extLst>
        </xdr:cNvPr>
        <xdr:cNvSpPr/>
      </xdr:nvSpPr>
      <xdr:spPr>
        <a:xfrm>
          <a:off x="3746500" y="1388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45720</xdr:rowOff>
    </xdr:from>
    <xdr:to>
      <xdr:col>24</xdr:col>
      <xdr:colOff>63500</xdr:colOff>
      <xdr:row>81</xdr:row>
      <xdr:rowOff>87630</xdr:rowOff>
    </xdr:to>
    <xdr:cxnSp macro="">
      <xdr:nvCxnSpPr>
        <xdr:cNvPr id="305" name="直線コネクタ 304">
          <a:extLst>
            <a:ext uri="{FF2B5EF4-FFF2-40B4-BE49-F238E27FC236}">
              <a16:creationId xmlns:a16="http://schemas.microsoft.com/office/drawing/2014/main" id="{428D2375-589F-4294-8BB0-E8B1DCFF54F0}"/>
            </a:ext>
          </a:extLst>
        </xdr:cNvPr>
        <xdr:cNvCxnSpPr/>
      </xdr:nvCxnSpPr>
      <xdr:spPr>
        <a:xfrm>
          <a:off x="3797300" y="139331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111125</xdr:rowOff>
    </xdr:from>
    <xdr:to>
      <xdr:col>15</xdr:col>
      <xdr:colOff>101600</xdr:colOff>
      <xdr:row>81</xdr:row>
      <xdr:rowOff>41275</xdr:rowOff>
    </xdr:to>
    <xdr:sp macro="" textlink="">
      <xdr:nvSpPr>
        <xdr:cNvPr id="306" name="楕円 305">
          <a:extLst>
            <a:ext uri="{FF2B5EF4-FFF2-40B4-BE49-F238E27FC236}">
              <a16:creationId xmlns:a16="http://schemas.microsoft.com/office/drawing/2014/main" id="{78BA528B-3C94-4485-8037-ABE40D8F8719}"/>
            </a:ext>
          </a:extLst>
        </xdr:cNvPr>
        <xdr:cNvSpPr/>
      </xdr:nvSpPr>
      <xdr:spPr>
        <a:xfrm>
          <a:off x="2857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161925</xdr:rowOff>
    </xdr:from>
    <xdr:to>
      <xdr:col>19</xdr:col>
      <xdr:colOff>177800</xdr:colOff>
      <xdr:row>81</xdr:row>
      <xdr:rowOff>45720</xdr:rowOff>
    </xdr:to>
    <xdr:cxnSp macro="">
      <xdr:nvCxnSpPr>
        <xdr:cNvPr id="307" name="直線コネクタ 306">
          <a:extLst>
            <a:ext uri="{FF2B5EF4-FFF2-40B4-BE49-F238E27FC236}">
              <a16:creationId xmlns:a16="http://schemas.microsoft.com/office/drawing/2014/main" id="{C6D1186B-93E8-4D27-935F-8C010F78585A}"/>
            </a:ext>
          </a:extLst>
        </xdr:cNvPr>
        <xdr:cNvCxnSpPr/>
      </xdr:nvCxnSpPr>
      <xdr:spPr>
        <a:xfrm>
          <a:off x="2908300" y="138779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308" name="楕円 307">
          <a:extLst>
            <a:ext uri="{FF2B5EF4-FFF2-40B4-BE49-F238E27FC236}">
              <a16:creationId xmlns:a16="http://schemas.microsoft.com/office/drawing/2014/main" id="{D66621DE-8C11-4639-96E6-A390FF3713D2}"/>
            </a:ext>
          </a:extLst>
        </xdr:cNvPr>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135255</xdr:rowOff>
    </xdr:from>
    <xdr:to>
      <xdr:col>15</xdr:col>
      <xdr:colOff>50800</xdr:colOff>
      <xdr:row>80</xdr:row>
      <xdr:rowOff>161925</xdr:rowOff>
    </xdr:to>
    <xdr:cxnSp macro="">
      <xdr:nvCxnSpPr>
        <xdr:cNvPr id="309" name="直線コネクタ 308">
          <a:extLst>
            <a:ext uri="{FF2B5EF4-FFF2-40B4-BE49-F238E27FC236}">
              <a16:creationId xmlns:a16="http://schemas.microsoft.com/office/drawing/2014/main" id="{764AF5E4-9B69-49FF-AB3E-BC6D87623BD8}"/>
            </a:ext>
          </a:extLst>
        </xdr:cNvPr>
        <xdr:cNvCxnSpPr/>
      </xdr:nvCxnSpPr>
      <xdr:spPr>
        <a:xfrm>
          <a:off x="2019300" y="13851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310" name="楕円 309">
          <a:extLst>
            <a:ext uri="{FF2B5EF4-FFF2-40B4-BE49-F238E27FC236}">
              <a16:creationId xmlns:a16="http://schemas.microsoft.com/office/drawing/2014/main" id="{0979A6BF-82B8-44F5-9F5F-4568D0CD1318}"/>
            </a:ext>
          </a:extLst>
        </xdr:cNvPr>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135255</xdr:rowOff>
    </xdr:from>
    <xdr:to>
      <xdr:col>10</xdr:col>
      <xdr:colOff>114300</xdr:colOff>
      <xdr:row>80</xdr:row>
      <xdr:rowOff>160020</xdr:rowOff>
    </xdr:to>
    <xdr:cxnSp macro="">
      <xdr:nvCxnSpPr>
        <xdr:cNvPr id="311" name="直線コネクタ 310">
          <a:extLst>
            <a:ext uri="{FF2B5EF4-FFF2-40B4-BE49-F238E27FC236}">
              <a16:creationId xmlns:a16="http://schemas.microsoft.com/office/drawing/2014/main" id="{6E58ABCC-68BC-4074-89D2-C9F6D60D0433}"/>
            </a:ext>
          </a:extLst>
        </xdr:cNvPr>
        <xdr:cNvCxnSpPr/>
      </xdr:nvCxnSpPr>
      <xdr:spPr>
        <a:xfrm flipV="1">
          <a:off x="1130300" y="13851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312" name="n_1aveValue【福祉施設】&#10;有形固定資産減価償却率">
          <a:extLst>
            <a:ext uri="{FF2B5EF4-FFF2-40B4-BE49-F238E27FC236}">
              <a16:creationId xmlns:a16="http://schemas.microsoft.com/office/drawing/2014/main" id="{E5FE6649-D5E5-4BF1-A648-D5E8B25FA797}"/>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313" name="n_2aveValue【福祉施設】&#10;有形固定資産減価償却率">
          <a:extLst>
            <a:ext uri="{FF2B5EF4-FFF2-40B4-BE49-F238E27FC236}">
              <a16:creationId xmlns:a16="http://schemas.microsoft.com/office/drawing/2014/main" id="{309659E0-2093-4B27-B7FB-0B5DC8E86F4E}"/>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314" name="n_3aveValue【福祉施設】&#10;有形固定資産減価償却率">
          <a:extLst>
            <a:ext uri="{FF2B5EF4-FFF2-40B4-BE49-F238E27FC236}">
              <a16:creationId xmlns:a16="http://schemas.microsoft.com/office/drawing/2014/main" id="{099525D9-2313-432E-BBD8-0C68CE7F8C7B}"/>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315" name="n_4aveValue【福祉施設】&#10;有形固定資産減価償却率">
          <a:extLst>
            <a:ext uri="{FF2B5EF4-FFF2-40B4-BE49-F238E27FC236}">
              <a16:creationId xmlns:a16="http://schemas.microsoft.com/office/drawing/2014/main" id="{3A1F8EBC-A83C-4046-B090-799FC4F1AB08}"/>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87647</xdr:rowOff>
    </xdr:from>
    <xdr:ext cx="405111" cy="259045"/>
    <xdr:sp macro="" textlink="">
      <xdr:nvSpPr>
        <xdr:cNvPr id="316" name="n_1mainValue【福祉施設】&#10;有形固定資産減価償却率">
          <a:extLst>
            <a:ext uri="{FF2B5EF4-FFF2-40B4-BE49-F238E27FC236}">
              <a16:creationId xmlns:a16="http://schemas.microsoft.com/office/drawing/2014/main" id="{87FD5490-98BE-4610-8CC5-1FD43B1711D4}"/>
            </a:ext>
          </a:extLst>
        </xdr:cNvPr>
        <xdr:cNvSpPr txBox="1"/>
      </xdr:nvSpPr>
      <xdr:spPr>
        <a:xfrm>
          <a:off x="35820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32402</xdr:rowOff>
    </xdr:from>
    <xdr:ext cx="405111" cy="259045"/>
    <xdr:sp macro="" textlink="">
      <xdr:nvSpPr>
        <xdr:cNvPr id="317" name="n_2mainValue【福祉施設】&#10;有形固定資産減価償却率">
          <a:extLst>
            <a:ext uri="{FF2B5EF4-FFF2-40B4-BE49-F238E27FC236}">
              <a16:creationId xmlns:a16="http://schemas.microsoft.com/office/drawing/2014/main" id="{8E65A1C1-1E8F-408C-95B4-89E78AD5EA77}"/>
            </a:ext>
          </a:extLst>
        </xdr:cNvPr>
        <xdr:cNvSpPr txBox="1"/>
      </xdr:nvSpPr>
      <xdr:spPr>
        <a:xfrm>
          <a:off x="2705744"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5732</xdr:rowOff>
    </xdr:from>
    <xdr:ext cx="405111" cy="259045"/>
    <xdr:sp macro="" textlink="">
      <xdr:nvSpPr>
        <xdr:cNvPr id="318" name="n_3mainValue【福祉施設】&#10;有形固定資産減価償却率">
          <a:extLst>
            <a:ext uri="{FF2B5EF4-FFF2-40B4-BE49-F238E27FC236}">
              <a16:creationId xmlns:a16="http://schemas.microsoft.com/office/drawing/2014/main" id="{BE19E3BC-80BC-4C8F-9AE0-555D1F986A96}"/>
            </a:ext>
          </a:extLst>
        </xdr:cNvPr>
        <xdr:cNvSpPr txBox="1"/>
      </xdr:nvSpPr>
      <xdr:spPr>
        <a:xfrm>
          <a:off x="1816744" y="1389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319" name="n_4mainValue【福祉施設】&#10;有形固定資産減価償却率">
          <a:extLst>
            <a:ext uri="{FF2B5EF4-FFF2-40B4-BE49-F238E27FC236}">
              <a16:creationId xmlns:a16="http://schemas.microsoft.com/office/drawing/2014/main" id="{3CEAB215-C436-4CEF-92F0-54E177A51840}"/>
            </a:ext>
          </a:extLst>
        </xdr:cNvPr>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204C0DDB-8331-4869-B4D3-57F4FE899F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F7BEE82-5A4E-4FA0-88DD-1EB88519FE1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8E81E84-5779-4776-865E-0CF4A7AA3C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6F8B603B-9447-4676-8A5E-14755D3D27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3547FC6-3B9D-451F-9C60-6D00B2D644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302220C7-D76A-42D2-847F-957CFB4C65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B955BE5F-503F-4F39-A7C1-2DEEFBA34C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7FA9431-93C5-4838-AE9B-45AD7B1552F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FB087EE5-76BC-46B5-AD8B-2464EAD8C5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965D49B-5BD8-4250-A201-64751AA23F2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B1FACAF8-11DE-4C76-AA7A-8684AAD06AD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6C8A57C1-224E-4806-843F-61BE05544CA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AE5AD7B-1B61-4A68-9A46-D348B4492FA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E2FD06A-50F2-423F-B7AD-AD8873BFA67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4B29DFA-2AFD-4BF8-99FD-FFAD1322818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ADD7F37C-DABD-485F-8691-5D6386E0947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98277098-4FF9-4E14-8F96-E08F150201A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95262DD3-071C-4DBD-B251-F173ABFC58A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2074EA2-7ED2-4C69-B1C1-CE54AAB8124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76ED4E8-1C40-4155-ABCD-9174DBAA5616}"/>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0D49FC3-BBE9-4C49-A517-5A4896232D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140294AB-90DA-4749-BC8E-EB64A556565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a:extLst>
            <a:ext uri="{FF2B5EF4-FFF2-40B4-BE49-F238E27FC236}">
              <a16:creationId xmlns:a16="http://schemas.microsoft.com/office/drawing/2014/main" id="{E8753C75-8DFC-4C4D-A7C6-213CDB34D50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343" name="直線コネクタ 342">
          <a:extLst>
            <a:ext uri="{FF2B5EF4-FFF2-40B4-BE49-F238E27FC236}">
              <a16:creationId xmlns:a16="http://schemas.microsoft.com/office/drawing/2014/main" id="{02B24E7D-E7AB-405B-8A23-9B55AC82CAEA}"/>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344" name="【福祉施設】&#10;一人当たり面積最小値テキスト">
          <a:extLst>
            <a:ext uri="{FF2B5EF4-FFF2-40B4-BE49-F238E27FC236}">
              <a16:creationId xmlns:a16="http://schemas.microsoft.com/office/drawing/2014/main" id="{CC9AE0C0-AD72-45DF-8A7C-47258325D0EC}"/>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345" name="直線コネクタ 344">
          <a:extLst>
            <a:ext uri="{FF2B5EF4-FFF2-40B4-BE49-F238E27FC236}">
              <a16:creationId xmlns:a16="http://schemas.microsoft.com/office/drawing/2014/main" id="{57102216-44E3-4BCC-B105-E15524E6FD31}"/>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346" name="【福祉施設】&#10;一人当たり面積最大値テキスト">
          <a:extLst>
            <a:ext uri="{FF2B5EF4-FFF2-40B4-BE49-F238E27FC236}">
              <a16:creationId xmlns:a16="http://schemas.microsoft.com/office/drawing/2014/main" id="{77984B65-4BC0-46A0-8E17-B81F681C5B0C}"/>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347" name="直線コネクタ 346">
          <a:extLst>
            <a:ext uri="{FF2B5EF4-FFF2-40B4-BE49-F238E27FC236}">
              <a16:creationId xmlns:a16="http://schemas.microsoft.com/office/drawing/2014/main" id="{0B840590-9A8B-426B-8558-069C82A6AAAC}"/>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348" name="【福祉施設】&#10;一人当たり面積平均値テキスト">
          <a:extLst>
            <a:ext uri="{FF2B5EF4-FFF2-40B4-BE49-F238E27FC236}">
              <a16:creationId xmlns:a16="http://schemas.microsoft.com/office/drawing/2014/main" id="{72FCEF4C-638C-4236-968C-32E61F048D4D}"/>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349" name="フローチャート: 判断 348">
          <a:extLst>
            <a:ext uri="{FF2B5EF4-FFF2-40B4-BE49-F238E27FC236}">
              <a16:creationId xmlns:a16="http://schemas.microsoft.com/office/drawing/2014/main" id="{1BFC78CE-4AE5-4BF5-BB97-AD33A98965C8}"/>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350" name="フローチャート: 判断 349">
          <a:extLst>
            <a:ext uri="{FF2B5EF4-FFF2-40B4-BE49-F238E27FC236}">
              <a16:creationId xmlns:a16="http://schemas.microsoft.com/office/drawing/2014/main" id="{6C490325-0466-45D1-9E0D-6FB00DFF7DC1}"/>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351" name="フローチャート: 判断 350">
          <a:extLst>
            <a:ext uri="{FF2B5EF4-FFF2-40B4-BE49-F238E27FC236}">
              <a16:creationId xmlns:a16="http://schemas.microsoft.com/office/drawing/2014/main" id="{E81260BA-BADE-4E91-8ABD-D451DEA022A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352" name="フローチャート: 判断 351">
          <a:extLst>
            <a:ext uri="{FF2B5EF4-FFF2-40B4-BE49-F238E27FC236}">
              <a16:creationId xmlns:a16="http://schemas.microsoft.com/office/drawing/2014/main" id="{13FF238B-B54B-4392-91CB-17B50679A219}"/>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353" name="フローチャート: 判断 352">
          <a:extLst>
            <a:ext uri="{FF2B5EF4-FFF2-40B4-BE49-F238E27FC236}">
              <a16:creationId xmlns:a16="http://schemas.microsoft.com/office/drawing/2014/main" id="{851649C5-9444-42F2-9CE6-B3F47DDEBBB1}"/>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36AD833-E236-4BF4-988F-91855910163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1405875-1908-4740-BBC6-24FC179B2C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0013D19-9C43-42A3-AAD5-2D4823204DB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91B4EB5-10A9-4094-94B0-5E3A46D8A6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E2AB30F-D780-4900-9B72-C6EE2F9743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2921</xdr:rowOff>
    </xdr:from>
    <xdr:to>
      <xdr:col>55</xdr:col>
      <xdr:colOff>50800</xdr:colOff>
      <xdr:row>84</xdr:row>
      <xdr:rowOff>104521</xdr:rowOff>
    </xdr:to>
    <xdr:sp macro="" textlink="">
      <xdr:nvSpPr>
        <xdr:cNvPr id="359" name="楕円 358">
          <a:extLst>
            <a:ext uri="{FF2B5EF4-FFF2-40B4-BE49-F238E27FC236}">
              <a16:creationId xmlns:a16="http://schemas.microsoft.com/office/drawing/2014/main" id="{617A6B7A-AACF-41A3-94A3-99D2AE226211}"/>
            </a:ext>
          </a:extLst>
        </xdr:cNvPr>
        <xdr:cNvSpPr/>
      </xdr:nvSpPr>
      <xdr:spPr>
        <a:xfrm>
          <a:off x="10426700" y="144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25798</xdr:rowOff>
    </xdr:from>
    <xdr:ext cx="469744" cy="259045"/>
    <xdr:sp macro="" textlink="">
      <xdr:nvSpPr>
        <xdr:cNvPr id="360" name="【福祉施設】&#10;一人当たり面積該当値テキスト">
          <a:extLst>
            <a:ext uri="{FF2B5EF4-FFF2-40B4-BE49-F238E27FC236}">
              <a16:creationId xmlns:a16="http://schemas.microsoft.com/office/drawing/2014/main" id="{54D410C8-76A3-431C-B941-158A54D2C988}"/>
            </a:ext>
          </a:extLst>
        </xdr:cNvPr>
        <xdr:cNvSpPr txBox="1"/>
      </xdr:nvSpPr>
      <xdr:spPr>
        <a:xfrm>
          <a:off x="10515600" y="1425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xdr:rowOff>
    </xdr:from>
    <xdr:to>
      <xdr:col>50</xdr:col>
      <xdr:colOff>165100</xdr:colOff>
      <xdr:row>84</xdr:row>
      <xdr:rowOff>106045</xdr:rowOff>
    </xdr:to>
    <xdr:sp macro="" textlink="">
      <xdr:nvSpPr>
        <xdr:cNvPr id="361" name="楕円 360">
          <a:extLst>
            <a:ext uri="{FF2B5EF4-FFF2-40B4-BE49-F238E27FC236}">
              <a16:creationId xmlns:a16="http://schemas.microsoft.com/office/drawing/2014/main" id="{0A2AE600-5773-42B6-BCA9-66CD3EB10750}"/>
            </a:ext>
          </a:extLst>
        </xdr:cNvPr>
        <xdr:cNvSpPr/>
      </xdr:nvSpPr>
      <xdr:spPr>
        <a:xfrm>
          <a:off x="9588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53721</xdr:rowOff>
    </xdr:from>
    <xdr:to>
      <xdr:col>55</xdr:col>
      <xdr:colOff>0</xdr:colOff>
      <xdr:row>84</xdr:row>
      <xdr:rowOff>55245</xdr:rowOff>
    </xdr:to>
    <xdr:cxnSp macro="">
      <xdr:nvCxnSpPr>
        <xdr:cNvPr id="362" name="直線コネクタ 361">
          <a:extLst>
            <a:ext uri="{FF2B5EF4-FFF2-40B4-BE49-F238E27FC236}">
              <a16:creationId xmlns:a16="http://schemas.microsoft.com/office/drawing/2014/main" id="{D537C1CA-7D62-45A9-964F-9D5BC2117D57}"/>
            </a:ext>
          </a:extLst>
        </xdr:cNvPr>
        <xdr:cNvCxnSpPr/>
      </xdr:nvCxnSpPr>
      <xdr:spPr>
        <a:xfrm flipV="1">
          <a:off x="9639300" y="1445552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10540</xdr:rowOff>
    </xdr:from>
    <xdr:to>
      <xdr:col>46</xdr:col>
      <xdr:colOff>38100</xdr:colOff>
      <xdr:row>84</xdr:row>
      <xdr:rowOff>112140</xdr:rowOff>
    </xdr:to>
    <xdr:sp macro="" textlink="">
      <xdr:nvSpPr>
        <xdr:cNvPr id="363" name="楕円 362">
          <a:extLst>
            <a:ext uri="{FF2B5EF4-FFF2-40B4-BE49-F238E27FC236}">
              <a16:creationId xmlns:a16="http://schemas.microsoft.com/office/drawing/2014/main" id="{21F9A067-EECE-4306-9187-C63969D4D5B3}"/>
            </a:ext>
          </a:extLst>
        </xdr:cNvPr>
        <xdr:cNvSpPr/>
      </xdr:nvSpPr>
      <xdr:spPr>
        <a:xfrm>
          <a:off x="86995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55245</xdr:rowOff>
    </xdr:from>
    <xdr:to>
      <xdr:col>50</xdr:col>
      <xdr:colOff>114300</xdr:colOff>
      <xdr:row>84</xdr:row>
      <xdr:rowOff>61340</xdr:rowOff>
    </xdr:to>
    <xdr:cxnSp macro="">
      <xdr:nvCxnSpPr>
        <xdr:cNvPr id="364" name="直線コネクタ 363">
          <a:extLst>
            <a:ext uri="{FF2B5EF4-FFF2-40B4-BE49-F238E27FC236}">
              <a16:creationId xmlns:a16="http://schemas.microsoft.com/office/drawing/2014/main" id="{F21A5CB6-A701-4566-8033-CF5F0C5A94CE}"/>
            </a:ext>
          </a:extLst>
        </xdr:cNvPr>
        <xdr:cNvCxnSpPr/>
      </xdr:nvCxnSpPr>
      <xdr:spPr>
        <a:xfrm flipV="1">
          <a:off x="8750300" y="14457045"/>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xdr:rowOff>
    </xdr:from>
    <xdr:to>
      <xdr:col>41</xdr:col>
      <xdr:colOff>101600</xdr:colOff>
      <xdr:row>84</xdr:row>
      <xdr:rowOff>115188</xdr:rowOff>
    </xdr:to>
    <xdr:sp macro="" textlink="">
      <xdr:nvSpPr>
        <xdr:cNvPr id="365" name="楕円 364">
          <a:extLst>
            <a:ext uri="{FF2B5EF4-FFF2-40B4-BE49-F238E27FC236}">
              <a16:creationId xmlns:a16="http://schemas.microsoft.com/office/drawing/2014/main" id="{462A1DEF-E375-4718-83F6-192A10BBF582}"/>
            </a:ext>
          </a:extLst>
        </xdr:cNvPr>
        <xdr:cNvSpPr/>
      </xdr:nvSpPr>
      <xdr:spPr>
        <a:xfrm>
          <a:off x="7810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61340</xdr:rowOff>
    </xdr:from>
    <xdr:to>
      <xdr:col>45</xdr:col>
      <xdr:colOff>177800</xdr:colOff>
      <xdr:row>84</xdr:row>
      <xdr:rowOff>64388</xdr:rowOff>
    </xdr:to>
    <xdr:cxnSp macro="">
      <xdr:nvCxnSpPr>
        <xdr:cNvPr id="366" name="直線コネクタ 365">
          <a:extLst>
            <a:ext uri="{FF2B5EF4-FFF2-40B4-BE49-F238E27FC236}">
              <a16:creationId xmlns:a16="http://schemas.microsoft.com/office/drawing/2014/main" id="{0DD7A2A4-ED16-49C5-9011-387C09307A33}"/>
            </a:ext>
          </a:extLst>
        </xdr:cNvPr>
        <xdr:cNvCxnSpPr/>
      </xdr:nvCxnSpPr>
      <xdr:spPr>
        <a:xfrm flipV="1">
          <a:off x="7861300" y="1446314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146558</xdr:rowOff>
    </xdr:from>
    <xdr:to>
      <xdr:col>36</xdr:col>
      <xdr:colOff>165100</xdr:colOff>
      <xdr:row>84</xdr:row>
      <xdr:rowOff>76708</xdr:rowOff>
    </xdr:to>
    <xdr:sp macro="" textlink="">
      <xdr:nvSpPr>
        <xdr:cNvPr id="367" name="楕円 366">
          <a:extLst>
            <a:ext uri="{FF2B5EF4-FFF2-40B4-BE49-F238E27FC236}">
              <a16:creationId xmlns:a16="http://schemas.microsoft.com/office/drawing/2014/main" id="{BC3A7FDF-00C2-4853-9708-8214531F2B42}"/>
            </a:ext>
          </a:extLst>
        </xdr:cNvPr>
        <xdr:cNvSpPr/>
      </xdr:nvSpPr>
      <xdr:spPr>
        <a:xfrm>
          <a:off x="6921500" y="143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25908</xdr:rowOff>
    </xdr:from>
    <xdr:to>
      <xdr:col>41</xdr:col>
      <xdr:colOff>50800</xdr:colOff>
      <xdr:row>84</xdr:row>
      <xdr:rowOff>64388</xdr:rowOff>
    </xdr:to>
    <xdr:cxnSp macro="">
      <xdr:nvCxnSpPr>
        <xdr:cNvPr id="368" name="直線コネクタ 367">
          <a:extLst>
            <a:ext uri="{FF2B5EF4-FFF2-40B4-BE49-F238E27FC236}">
              <a16:creationId xmlns:a16="http://schemas.microsoft.com/office/drawing/2014/main" id="{2D4FDA2D-4A52-48E4-A685-3784621F9622}"/>
            </a:ext>
          </a:extLst>
        </xdr:cNvPr>
        <xdr:cNvCxnSpPr/>
      </xdr:nvCxnSpPr>
      <xdr:spPr>
        <a:xfrm>
          <a:off x="6972300" y="14427708"/>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369" name="n_1aveValue【福祉施設】&#10;一人当たり面積">
          <a:extLst>
            <a:ext uri="{FF2B5EF4-FFF2-40B4-BE49-F238E27FC236}">
              <a16:creationId xmlns:a16="http://schemas.microsoft.com/office/drawing/2014/main" id="{F294C334-9EDC-47AF-96D4-29B119E502E5}"/>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370" name="n_2aveValue【福祉施設】&#10;一人当たり面積">
          <a:extLst>
            <a:ext uri="{FF2B5EF4-FFF2-40B4-BE49-F238E27FC236}">
              <a16:creationId xmlns:a16="http://schemas.microsoft.com/office/drawing/2014/main" id="{F6519AFC-8900-4F97-91FD-37F45064CA08}"/>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371" name="n_3aveValue【福祉施設】&#10;一人当たり面積">
          <a:extLst>
            <a:ext uri="{FF2B5EF4-FFF2-40B4-BE49-F238E27FC236}">
              <a16:creationId xmlns:a16="http://schemas.microsoft.com/office/drawing/2014/main" id="{E277B1F1-AEEC-4DC9-9D66-BDAEA326D18A}"/>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29354</xdr:rowOff>
    </xdr:from>
    <xdr:ext cx="469744" cy="259045"/>
    <xdr:sp macro="" textlink="">
      <xdr:nvSpPr>
        <xdr:cNvPr id="372" name="n_4aveValue【福祉施設】&#10;一人当たり面積">
          <a:extLst>
            <a:ext uri="{FF2B5EF4-FFF2-40B4-BE49-F238E27FC236}">
              <a16:creationId xmlns:a16="http://schemas.microsoft.com/office/drawing/2014/main" id="{5A56BCD0-9EA4-4F4A-9A43-FB90828B1304}"/>
            </a:ext>
          </a:extLst>
        </xdr:cNvPr>
        <xdr:cNvSpPr txBox="1"/>
      </xdr:nvSpPr>
      <xdr:spPr>
        <a:xfrm>
          <a:off x="6737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122572</xdr:rowOff>
    </xdr:from>
    <xdr:ext cx="469744" cy="259045"/>
    <xdr:sp macro="" textlink="">
      <xdr:nvSpPr>
        <xdr:cNvPr id="373" name="n_1mainValue【福祉施設】&#10;一人当たり面積">
          <a:extLst>
            <a:ext uri="{FF2B5EF4-FFF2-40B4-BE49-F238E27FC236}">
              <a16:creationId xmlns:a16="http://schemas.microsoft.com/office/drawing/2014/main" id="{E51411F1-5E3D-4A0C-A042-2FA14BD8AC67}"/>
            </a:ext>
          </a:extLst>
        </xdr:cNvPr>
        <xdr:cNvSpPr txBox="1"/>
      </xdr:nvSpPr>
      <xdr:spPr>
        <a:xfrm>
          <a:off x="9391727" y="1418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128667</xdr:rowOff>
    </xdr:from>
    <xdr:ext cx="469744" cy="259045"/>
    <xdr:sp macro="" textlink="">
      <xdr:nvSpPr>
        <xdr:cNvPr id="374" name="n_2mainValue【福祉施設】&#10;一人当たり面積">
          <a:extLst>
            <a:ext uri="{FF2B5EF4-FFF2-40B4-BE49-F238E27FC236}">
              <a16:creationId xmlns:a16="http://schemas.microsoft.com/office/drawing/2014/main" id="{EA2523DF-63D4-4110-AD0B-9D90F264568F}"/>
            </a:ext>
          </a:extLst>
        </xdr:cNvPr>
        <xdr:cNvSpPr txBox="1"/>
      </xdr:nvSpPr>
      <xdr:spPr>
        <a:xfrm>
          <a:off x="8515427" y="1418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75" name="n_3mainValue【福祉施設】&#10;一人当たり面積">
          <a:extLst>
            <a:ext uri="{FF2B5EF4-FFF2-40B4-BE49-F238E27FC236}">
              <a16:creationId xmlns:a16="http://schemas.microsoft.com/office/drawing/2014/main" id="{E192FBA7-2691-49C8-BE76-81A795402C3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93235</xdr:rowOff>
    </xdr:from>
    <xdr:ext cx="469744" cy="259045"/>
    <xdr:sp macro="" textlink="">
      <xdr:nvSpPr>
        <xdr:cNvPr id="376" name="n_4mainValue【福祉施設】&#10;一人当たり面積">
          <a:extLst>
            <a:ext uri="{FF2B5EF4-FFF2-40B4-BE49-F238E27FC236}">
              <a16:creationId xmlns:a16="http://schemas.microsoft.com/office/drawing/2014/main" id="{080EA943-FFF8-4BA3-B873-6E164E1CCE02}"/>
            </a:ext>
          </a:extLst>
        </xdr:cNvPr>
        <xdr:cNvSpPr txBox="1"/>
      </xdr:nvSpPr>
      <xdr:spPr>
        <a:xfrm>
          <a:off x="6737427" y="1415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7F86A455-F7CB-4B56-B61D-48D01882B8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28FC4C88-457C-450D-85B8-E3DB264FFC7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57E207C-9DC0-4125-89D5-5FEEE1CABF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44A8313-C0A3-4A49-B92B-7EB486F7EF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A78CF379-5790-41A4-B23E-E0F0A0504C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50F42255-AC26-442F-B1BA-953D841361F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71EA354D-0330-4EED-A893-3016ABAED55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B5DE380-A781-4406-93A3-5A6070D7EC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9048C3CF-85C7-44F7-8DB1-38D40698AD3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FC3D4B2F-B2D6-4AF0-8DEE-94B020CF969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6D37F647-DC2F-4CAB-A183-4384ADDDBB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5D842DE7-1387-461A-8245-6DC85B02A6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EE4BDE1-69CF-4794-A977-1ADC105E4A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F5B38E95-C657-4CE8-B259-4D22716FBE2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272BF0C2-1332-4B6A-8817-12C98531DF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C89FE29A-D460-4250-A5E3-6F98CC09EF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23E3EEE7-B977-450A-8900-889A57E701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1B2025D-6EE5-4F3F-AA44-A12399D044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EB1F90B5-09D1-42B4-8806-81BC2E2E3B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E508B74B-3EF6-40F2-B6B1-7CB68C476F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69CDD88-171E-48E1-86DB-1883818904A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8DB81C97-3017-424F-9A2D-D7F992E3ABA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98512C6-ADC6-4DB8-8ECC-EEE0DB3688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DBBEEFF-E3D2-44EE-861F-B1CAD14F4E6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711DF77B-2F69-40AA-9E6D-FB9332AF2E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84101FD-BF41-48C5-A15A-FD48B347AA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8C3D53F4-80CD-4EA4-9A55-E8E280937A6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847ABDE6-1F95-4465-B990-BCC200A907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84BB2A2B-6F3C-46D6-A549-27E075AB781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D1B6E551-DF4E-4BBD-82F6-70659A698AA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696261AD-3485-44D2-A3BE-9AEA29C5799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8478869D-E177-4F4E-BE2B-485556BEC8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49185AED-C269-4D0C-99FC-22FC1896B4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F7BA6596-C0C7-44D7-84EE-A4F0D0FE028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1F8BA7EA-BA42-4D97-A9C4-698B6E5275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8CB6DE82-E29A-448E-A588-E64CA780FCE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2D303D58-86B4-4A07-BEB9-392DE6B28F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77287FD5-34E3-427A-A114-6028C0FCA28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10BDD9B9-7F30-4718-9981-19AB54D10CF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09B61AA-8992-4C1E-84B7-47C6C2968B3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6688AD13-2576-4328-A734-93DCEC7C55A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2BD7BDD4-9C05-4994-AB4D-1ED89602A65D}"/>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ADD9061B-A3F1-41E1-9E43-D0BF0D1AC23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A3734BF0-08AD-4B84-92CD-D541916D216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DCAE2C73-830A-4841-A072-5F25150162A7}"/>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2" name="直線コネクタ 421">
          <a:extLst>
            <a:ext uri="{FF2B5EF4-FFF2-40B4-BE49-F238E27FC236}">
              <a16:creationId xmlns:a16="http://schemas.microsoft.com/office/drawing/2014/main" id="{4E7EF065-6EE9-4FC6-91AC-95E7696B0E62}"/>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F40E802-FF6E-41B0-90BF-A5FE6E632C72}"/>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4" name="フローチャート: 判断 423">
          <a:extLst>
            <a:ext uri="{FF2B5EF4-FFF2-40B4-BE49-F238E27FC236}">
              <a16:creationId xmlns:a16="http://schemas.microsoft.com/office/drawing/2014/main" id="{FA912E93-7694-47AC-B635-1BA9E2E57B4D}"/>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5" name="フローチャート: 判断 424">
          <a:extLst>
            <a:ext uri="{FF2B5EF4-FFF2-40B4-BE49-F238E27FC236}">
              <a16:creationId xmlns:a16="http://schemas.microsoft.com/office/drawing/2014/main" id="{BBFC142C-E96B-4958-B12A-507917ECC4D0}"/>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6" name="フローチャート: 判断 425">
          <a:extLst>
            <a:ext uri="{FF2B5EF4-FFF2-40B4-BE49-F238E27FC236}">
              <a16:creationId xmlns:a16="http://schemas.microsoft.com/office/drawing/2014/main" id="{27B1F9D3-1D9E-4DBA-ABA6-34F5AE822FB1}"/>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7" name="フローチャート: 判断 426">
          <a:extLst>
            <a:ext uri="{FF2B5EF4-FFF2-40B4-BE49-F238E27FC236}">
              <a16:creationId xmlns:a16="http://schemas.microsoft.com/office/drawing/2014/main" id="{04005142-F497-4F9A-88B3-F36A5AAC0B9C}"/>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8" name="フローチャート: 判断 427">
          <a:extLst>
            <a:ext uri="{FF2B5EF4-FFF2-40B4-BE49-F238E27FC236}">
              <a16:creationId xmlns:a16="http://schemas.microsoft.com/office/drawing/2014/main" id="{98749E94-4F11-495F-9263-63EF6FB17D4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522A408-6E2C-43A6-B9D0-37AC21942C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75FBF116-05CB-487A-A925-566DD1A9F45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CB05527-5F14-4E9D-AB33-446474D582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B411E8D-D463-4CB0-BBF9-42BA1BAEF36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4AF5C18-78D2-4655-A001-F88CA323BE1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160927</xdr:rowOff>
    </xdr:from>
    <xdr:to>
      <xdr:col>85</xdr:col>
      <xdr:colOff>177800</xdr:colOff>
      <xdr:row>35</xdr:row>
      <xdr:rowOff>91077</xdr:rowOff>
    </xdr:to>
    <xdr:sp macro="" textlink="">
      <xdr:nvSpPr>
        <xdr:cNvPr id="434" name="楕円 433">
          <a:extLst>
            <a:ext uri="{FF2B5EF4-FFF2-40B4-BE49-F238E27FC236}">
              <a16:creationId xmlns:a16="http://schemas.microsoft.com/office/drawing/2014/main" id="{C5687397-3036-473E-AB01-FE64D6559280}"/>
            </a:ext>
          </a:extLst>
        </xdr:cNvPr>
        <xdr:cNvSpPr/>
      </xdr:nvSpPr>
      <xdr:spPr>
        <a:xfrm>
          <a:off x="16268700" y="5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12354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E3A8181-550F-49AC-9DDF-600DB48719AF}"/>
            </a:ext>
          </a:extLst>
        </xdr:cNvPr>
        <xdr:cNvSpPr txBox="1"/>
      </xdr:nvSpPr>
      <xdr:spPr>
        <a:xfrm>
          <a:off x="16357600" y="58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23767</xdr:rowOff>
    </xdr:from>
    <xdr:to>
      <xdr:col>81</xdr:col>
      <xdr:colOff>101600</xdr:colOff>
      <xdr:row>34</xdr:row>
      <xdr:rowOff>125367</xdr:rowOff>
    </xdr:to>
    <xdr:sp macro="" textlink="">
      <xdr:nvSpPr>
        <xdr:cNvPr id="436" name="楕円 435">
          <a:extLst>
            <a:ext uri="{FF2B5EF4-FFF2-40B4-BE49-F238E27FC236}">
              <a16:creationId xmlns:a16="http://schemas.microsoft.com/office/drawing/2014/main" id="{7B5C984F-F2BD-4AC2-9E4B-D71E06D7252B}"/>
            </a:ext>
          </a:extLst>
        </xdr:cNvPr>
        <xdr:cNvSpPr/>
      </xdr:nvSpPr>
      <xdr:spPr>
        <a:xfrm>
          <a:off x="15430500" y="58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74567</xdr:rowOff>
    </xdr:from>
    <xdr:to>
      <xdr:col>85</xdr:col>
      <xdr:colOff>127000</xdr:colOff>
      <xdr:row>35</xdr:row>
      <xdr:rowOff>40277</xdr:rowOff>
    </xdr:to>
    <xdr:cxnSp macro="">
      <xdr:nvCxnSpPr>
        <xdr:cNvPr id="437" name="直線コネクタ 436">
          <a:extLst>
            <a:ext uri="{FF2B5EF4-FFF2-40B4-BE49-F238E27FC236}">
              <a16:creationId xmlns:a16="http://schemas.microsoft.com/office/drawing/2014/main" id="{8A4E43A6-C812-4D5D-BE42-CF13F13C6B65}"/>
            </a:ext>
          </a:extLst>
        </xdr:cNvPr>
        <xdr:cNvCxnSpPr/>
      </xdr:nvCxnSpPr>
      <xdr:spPr>
        <a:xfrm>
          <a:off x="15481300" y="590386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10704</xdr:rowOff>
    </xdr:from>
    <xdr:to>
      <xdr:col>76</xdr:col>
      <xdr:colOff>165100</xdr:colOff>
      <xdr:row>38</xdr:row>
      <xdr:rowOff>112304</xdr:rowOff>
    </xdr:to>
    <xdr:sp macro="" textlink="">
      <xdr:nvSpPr>
        <xdr:cNvPr id="438" name="楕円 437">
          <a:extLst>
            <a:ext uri="{FF2B5EF4-FFF2-40B4-BE49-F238E27FC236}">
              <a16:creationId xmlns:a16="http://schemas.microsoft.com/office/drawing/2014/main" id="{286703A2-96F4-4F1E-AAF9-8FF83FD4E114}"/>
            </a:ext>
          </a:extLst>
        </xdr:cNvPr>
        <xdr:cNvSpPr/>
      </xdr:nvSpPr>
      <xdr:spPr>
        <a:xfrm>
          <a:off x="14541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74567</xdr:rowOff>
    </xdr:from>
    <xdr:to>
      <xdr:col>81</xdr:col>
      <xdr:colOff>50800</xdr:colOff>
      <xdr:row>38</xdr:row>
      <xdr:rowOff>61504</xdr:rowOff>
    </xdr:to>
    <xdr:cxnSp macro="">
      <xdr:nvCxnSpPr>
        <xdr:cNvPr id="439" name="直線コネクタ 438">
          <a:extLst>
            <a:ext uri="{FF2B5EF4-FFF2-40B4-BE49-F238E27FC236}">
              <a16:creationId xmlns:a16="http://schemas.microsoft.com/office/drawing/2014/main" id="{C06AB40D-2E78-41CB-B51A-F284459BCDA6}"/>
            </a:ext>
          </a:extLst>
        </xdr:cNvPr>
        <xdr:cNvCxnSpPr/>
      </xdr:nvCxnSpPr>
      <xdr:spPr>
        <a:xfrm flipV="1">
          <a:off x="14592300" y="5903867"/>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40" name="楕円 439">
          <a:extLst>
            <a:ext uri="{FF2B5EF4-FFF2-40B4-BE49-F238E27FC236}">
              <a16:creationId xmlns:a16="http://schemas.microsoft.com/office/drawing/2014/main" id="{7353A949-01F8-4B0B-8FB0-A4004C0ED2AD}"/>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61504</xdr:rowOff>
    </xdr:to>
    <xdr:cxnSp macro="">
      <xdr:nvCxnSpPr>
        <xdr:cNvPr id="441" name="直線コネクタ 440">
          <a:extLst>
            <a:ext uri="{FF2B5EF4-FFF2-40B4-BE49-F238E27FC236}">
              <a16:creationId xmlns:a16="http://schemas.microsoft.com/office/drawing/2014/main" id="{EF633366-39A0-476D-AC54-FDEE37693C9F}"/>
            </a:ext>
          </a:extLst>
        </xdr:cNvPr>
        <xdr:cNvCxnSpPr/>
      </xdr:nvCxnSpPr>
      <xdr:spPr>
        <a:xfrm>
          <a:off x="13703300" y="652272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175F4A0E-1D7D-4F32-B38F-BCDB52537022}"/>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E4D09D47-97B8-427E-944A-8020ACCD072C}"/>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CC3EDE42-5950-43CF-8B95-259A3C9B46D3}"/>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4E3CED4A-3F1F-4793-82BB-7CEFCEBE090F}"/>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141894</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69DFADF9-9CE9-40FE-AC57-371B2D9A5228}"/>
            </a:ext>
          </a:extLst>
        </xdr:cNvPr>
        <xdr:cNvSpPr txBox="1"/>
      </xdr:nvSpPr>
      <xdr:spPr>
        <a:xfrm>
          <a:off x="15266044" y="5628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103431</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18C12456-3EE4-4936-B402-60EBA86C1A2D}"/>
            </a:ext>
          </a:extLst>
        </xdr:cNvPr>
        <xdr:cNvSpPr txBox="1"/>
      </xdr:nvSpPr>
      <xdr:spPr>
        <a:xfrm>
          <a:off x="14389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74947</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FBEEBE04-2DBD-4B4E-AB5D-CB7A286D6E14}"/>
            </a:ext>
          </a:extLst>
        </xdr:cNvPr>
        <xdr:cNvSpPr txBox="1"/>
      </xdr:nvSpPr>
      <xdr:spPr>
        <a:xfrm>
          <a:off x="13500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D273A41C-67EF-4BEA-9A1E-E2C76A50F8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63A55DD-6377-4346-81DE-A55EC7C4E2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9E5AB5F6-D296-4FAB-9B8B-853A98E831A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7FAFDAEE-5659-4069-9672-09D9A016D3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A21745D-AAD6-44FF-8DEE-2CA40C6E70B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E8DC043E-F3C9-40A7-8907-1D2ED4C9546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55A2B8B-AFFB-4FC2-8BDA-DF042160A7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9DF72873-3EC5-487A-8E99-9838CBAB806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B423A7D6-2EB8-44E4-B1DC-C74C8E694A5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D0963965-6039-43D0-A093-7E2E22D395C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ECFF21E6-539F-4938-A6BA-FC3D0784B41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6CC3B5D3-F6DC-42EC-9189-2FD18347B21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21E751D5-8CB4-40B0-86C4-7B881ED0DF9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E3CFA427-3DDD-44FF-B0D2-0C0A8FC824A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8236A3EA-8F70-4F0F-B7CA-307EEE6FFF6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32937313-2002-4896-AAFF-B0CA159D241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3FBF8895-AF4E-4F03-BFA6-964DFA04900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91862439-B445-48D6-B258-27316FB9C6D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9EF64EAF-E4CD-49E1-AE63-55D2A488776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68" name="テキスト ボックス 467">
          <a:extLst>
            <a:ext uri="{FF2B5EF4-FFF2-40B4-BE49-F238E27FC236}">
              <a16:creationId xmlns:a16="http://schemas.microsoft.com/office/drawing/2014/main" id="{145F124D-3EC0-4C2A-B177-0C37220AC27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88CB6AD9-14DD-45AB-BC9B-D6EBC0CE65A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0" name="テキスト ボックス 469">
          <a:extLst>
            <a:ext uri="{FF2B5EF4-FFF2-40B4-BE49-F238E27FC236}">
              <a16:creationId xmlns:a16="http://schemas.microsoft.com/office/drawing/2014/main" id="{2B8D3FF7-6ACE-4D43-86C0-73617C32157C}"/>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87BD7C51-54FA-4BBD-A99D-994EE894987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30B9A9F7-734C-408E-9F77-2E5F9C62BFA6}"/>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C7B27B6F-AC1E-478D-BB2C-C8082553EC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4" name="直線コネクタ 473">
          <a:extLst>
            <a:ext uri="{FF2B5EF4-FFF2-40B4-BE49-F238E27FC236}">
              <a16:creationId xmlns:a16="http://schemas.microsoft.com/office/drawing/2014/main" id="{75330617-1B7D-410D-9BDF-D0EACDADA5E7}"/>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5E6A1678-48B1-47EA-8E8B-DCC42EA94292}"/>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6" name="直線コネクタ 475">
          <a:extLst>
            <a:ext uri="{FF2B5EF4-FFF2-40B4-BE49-F238E27FC236}">
              <a16:creationId xmlns:a16="http://schemas.microsoft.com/office/drawing/2014/main" id="{9F9F4781-3112-4960-AEDD-42AAC1266A5E}"/>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2A478B17-53A2-4DB2-833C-E744E0E5CCBF}"/>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78" name="直線コネクタ 477">
          <a:extLst>
            <a:ext uri="{FF2B5EF4-FFF2-40B4-BE49-F238E27FC236}">
              <a16:creationId xmlns:a16="http://schemas.microsoft.com/office/drawing/2014/main" id="{A22BFC82-2D19-492F-9CC5-7493998AC63D}"/>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517C8E83-97BF-437B-AD03-A5FCE95E3442}"/>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0" name="フローチャート: 判断 479">
          <a:extLst>
            <a:ext uri="{FF2B5EF4-FFF2-40B4-BE49-F238E27FC236}">
              <a16:creationId xmlns:a16="http://schemas.microsoft.com/office/drawing/2014/main" id="{481A91E8-C13E-4D77-AB9B-4C5B08E385D0}"/>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1" name="フローチャート: 判断 480">
          <a:extLst>
            <a:ext uri="{FF2B5EF4-FFF2-40B4-BE49-F238E27FC236}">
              <a16:creationId xmlns:a16="http://schemas.microsoft.com/office/drawing/2014/main" id="{5827C5A4-3989-4748-B598-1B4D2AB5D4DB}"/>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2" name="フローチャート: 判断 481">
          <a:extLst>
            <a:ext uri="{FF2B5EF4-FFF2-40B4-BE49-F238E27FC236}">
              <a16:creationId xmlns:a16="http://schemas.microsoft.com/office/drawing/2014/main" id="{43081712-1375-4F13-A05C-EBA0D9D3759B}"/>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3" name="フローチャート: 判断 482">
          <a:extLst>
            <a:ext uri="{FF2B5EF4-FFF2-40B4-BE49-F238E27FC236}">
              <a16:creationId xmlns:a16="http://schemas.microsoft.com/office/drawing/2014/main" id="{05E56A73-D5A9-4F7A-BD8C-C0027BDD8B0D}"/>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4" name="フローチャート: 判断 483">
          <a:extLst>
            <a:ext uri="{FF2B5EF4-FFF2-40B4-BE49-F238E27FC236}">
              <a16:creationId xmlns:a16="http://schemas.microsoft.com/office/drawing/2014/main" id="{ACE76EA0-0DBA-450C-82B6-C1868F77E649}"/>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5515B0F-E2B9-4009-B448-191C4E9698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FF2AEA59-9769-48EF-A299-3A14D892D6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AEDB4B2-3BF9-4998-AA0C-3D787974AF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538FF5D-09D9-481C-9D8A-284CC813D78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3253339-FDAB-4F41-9392-8228A8E127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39004</xdr:rowOff>
    </xdr:from>
    <xdr:to>
      <xdr:col>116</xdr:col>
      <xdr:colOff>114300</xdr:colOff>
      <xdr:row>42</xdr:row>
      <xdr:rowOff>140604</xdr:rowOff>
    </xdr:to>
    <xdr:sp macro="" textlink="">
      <xdr:nvSpPr>
        <xdr:cNvPr id="490" name="楕円 489">
          <a:extLst>
            <a:ext uri="{FF2B5EF4-FFF2-40B4-BE49-F238E27FC236}">
              <a16:creationId xmlns:a16="http://schemas.microsoft.com/office/drawing/2014/main" id="{E1844569-1E1B-4EB4-9F9B-314CD0E6C14C}"/>
            </a:ext>
          </a:extLst>
        </xdr:cNvPr>
        <xdr:cNvSpPr/>
      </xdr:nvSpPr>
      <xdr:spPr>
        <a:xfrm>
          <a:off x="22110700" y="72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125381</xdr:rowOff>
    </xdr:from>
    <xdr:ext cx="469744" cy="259045"/>
    <xdr:sp macro="" textlink="">
      <xdr:nvSpPr>
        <xdr:cNvPr id="491" name="【一般廃棄物処理施設】&#10;一人当たり有形固定資産（償却資産）額該当値テキスト">
          <a:extLst>
            <a:ext uri="{FF2B5EF4-FFF2-40B4-BE49-F238E27FC236}">
              <a16:creationId xmlns:a16="http://schemas.microsoft.com/office/drawing/2014/main" id="{084E2D68-F8A0-4786-B488-FEA8977DAE57}"/>
            </a:ext>
          </a:extLst>
        </xdr:cNvPr>
        <xdr:cNvSpPr txBox="1"/>
      </xdr:nvSpPr>
      <xdr:spPr>
        <a:xfrm>
          <a:off x="22199600" y="715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39014</xdr:rowOff>
    </xdr:from>
    <xdr:to>
      <xdr:col>112</xdr:col>
      <xdr:colOff>38100</xdr:colOff>
      <xdr:row>42</xdr:row>
      <xdr:rowOff>140614</xdr:rowOff>
    </xdr:to>
    <xdr:sp macro="" textlink="">
      <xdr:nvSpPr>
        <xdr:cNvPr id="492" name="楕円 491">
          <a:extLst>
            <a:ext uri="{FF2B5EF4-FFF2-40B4-BE49-F238E27FC236}">
              <a16:creationId xmlns:a16="http://schemas.microsoft.com/office/drawing/2014/main" id="{33091028-BE62-4783-8500-43457A84D925}"/>
            </a:ext>
          </a:extLst>
        </xdr:cNvPr>
        <xdr:cNvSpPr/>
      </xdr:nvSpPr>
      <xdr:spPr>
        <a:xfrm>
          <a:off x="21272500" y="7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89804</xdr:rowOff>
    </xdr:from>
    <xdr:to>
      <xdr:col>116</xdr:col>
      <xdr:colOff>63500</xdr:colOff>
      <xdr:row>42</xdr:row>
      <xdr:rowOff>89814</xdr:rowOff>
    </xdr:to>
    <xdr:cxnSp macro="">
      <xdr:nvCxnSpPr>
        <xdr:cNvPr id="493" name="直線コネクタ 492">
          <a:extLst>
            <a:ext uri="{FF2B5EF4-FFF2-40B4-BE49-F238E27FC236}">
              <a16:creationId xmlns:a16="http://schemas.microsoft.com/office/drawing/2014/main" id="{8ECC5D9E-7D4D-43BB-987E-DA9BD3856055}"/>
            </a:ext>
          </a:extLst>
        </xdr:cNvPr>
        <xdr:cNvCxnSpPr/>
      </xdr:nvCxnSpPr>
      <xdr:spPr>
        <a:xfrm flipV="1">
          <a:off x="21323300" y="7290704"/>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41056</xdr:rowOff>
    </xdr:from>
    <xdr:to>
      <xdr:col>107</xdr:col>
      <xdr:colOff>101600</xdr:colOff>
      <xdr:row>42</xdr:row>
      <xdr:rowOff>142656</xdr:rowOff>
    </xdr:to>
    <xdr:sp macro="" textlink="">
      <xdr:nvSpPr>
        <xdr:cNvPr id="494" name="楕円 493">
          <a:extLst>
            <a:ext uri="{FF2B5EF4-FFF2-40B4-BE49-F238E27FC236}">
              <a16:creationId xmlns:a16="http://schemas.microsoft.com/office/drawing/2014/main" id="{A8228E4D-6ADD-4DAE-B6DD-41D9AA03CD4B}"/>
            </a:ext>
          </a:extLst>
        </xdr:cNvPr>
        <xdr:cNvSpPr/>
      </xdr:nvSpPr>
      <xdr:spPr>
        <a:xfrm>
          <a:off x="20383500" y="72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89814</xdr:rowOff>
    </xdr:from>
    <xdr:to>
      <xdr:col>111</xdr:col>
      <xdr:colOff>177800</xdr:colOff>
      <xdr:row>42</xdr:row>
      <xdr:rowOff>91856</xdr:rowOff>
    </xdr:to>
    <xdr:cxnSp macro="">
      <xdr:nvCxnSpPr>
        <xdr:cNvPr id="495" name="直線コネクタ 494">
          <a:extLst>
            <a:ext uri="{FF2B5EF4-FFF2-40B4-BE49-F238E27FC236}">
              <a16:creationId xmlns:a16="http://schemas.microsoft.com/office/drawing/2014/main" id="{D59B421A-0A15-42B7-BACC-A016D46E54F1}"/>
            </a:ext>
          </a:extLst>
        </xdr:cNvPr>
        <xdr:cNvCxnSpPr/>
      </xdr:nvCxnSpPr>
      <xdr:spPr>
        <a:xfrm flipV="1">
          <a:off x="20434300" y="7290714"/>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41061</xdr:rowOff>
    </xdr:from>
    <xdr:to>
      <xdr:col>102</xdr:col>
      <xdr:colOff>165100</xdr:colOff>
      <xdr:row>42</xdr:row>
      <xdr:rowOff>142661</xdr:rowOff>
    </xdr:to>
    <xdr:sp macro="" textlink="">
      <xdr:nvSpPr>
        <xdr:cNvPr id="496" name="楕円 495">
          <a:extLst>
            <a:ext uri="{FF2B5EF4-FFF2-40B4-BE49-F238E27FC236}">
              <a16:creationId xmlns:a16="http://schemas.microsoft.com/office/drawing/2014/main" id="{6D2289B7-7EB7-43FC-94C9-736E84A0A70E}"/>
            </a:ext>
          </a:extLst>
        </xdr:cNvPr>
        <xdr:cNvSpPr/>
      </xdr:nvSpPr>
      <xdr:spPr>
        <a:xfrm>
          <a:off x="19494500" y="72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91856</xdr:rowOff>
    </xdr:from>
    <xdr:to>
      <xdr:col>107</xdr:col>
      <xdr:colOff>50800</xdr:colOff>
      <xdr:row>42</xdr:row>
      <xdr:rowOff>91861</xdr:rowOff>
    </xdr:to>
    <xdr:cxnSp macro="">
      <xdr:nvCxnSpPr>
        <xdr:cNvPr id="497" name="直線コネクタ 496">
          <a:extLst>
            <a:ext uri="{FF2B5EF4-FFF2-40B4-BE49-F238E27FC236}">
              <a16:creationId xmlns:a16="http://schemas.microsoft.com/office/drawing/2014/main" id="{0F1E0508-5C49-47C6-9C32-15C271AFDEE5}"/>
            </a:ext>
          </a:extLst>
        </xdr:cNvPr>
        <xdr:cNvCxnSpPr/>
      </xdr:nvCxnSpPr>
      <xdr:spPr>
        <a:xfrm flipV="1">
          <a:off x="19545300" y="7292756"/>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BED7CBA3-5394-4CA4-B343-F8E007BAA26F}"/>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FF06C56A-48F4-4404-BC9F-5275CDDA5AF9}"/>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B6870365-9A03-4803-860E-DC519098B075}"/>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DB9CAC36-A078-47D9-AB9D-AEAD1FB88B9A}"/>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131741</xdr:rowOff>
    </xdr:from>
    <xdr:ext cx="469744" cy="259045"/>
    <xdr:sp macro="" textlink="">
      <xdr:nvSpPr>
        <xdr:cNvPr id="502" name="n_1mainValue【一般廃棄物処理施設】&#10;一人当たり有形固定資産（償却資産）額">
          <a:extLst>
            <a:ext uri="{FF2B5EF4-FFF2-40B4-BE49-F238E27FC236}">
              <a16:creationId xmlns:a16="http://schemas.microsoft.com/office/drawing/2014/main" id="{A5613A8C-64EF-467A-8B17-E1DDFCB635A8}"/>
            </a:ext>
          </a:extLst>
        </xdr:cNvPr>
        <xdr:cNvSpPr txBox="1"/>
      </xdr:nvSpPr>
      <xdr:spPr>
        <a:xfrm>
          <a:off x="21075728" y="733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133783</xdr:rowOff>
    </xdr:from>
    <xdr:ext cx="378565" cy="259045"/>
    <xdr:sp macro="" textlink="">
      <xdr:nvSpPr>
        <xdr:cNvPr id="503" name="n_2mainValue【一般廃棄物処理施設】&#10;一人当たり有形固定資産（償却資産）額">
          <a:extLst>
            <a:ext uri="{FF2B5EF4-FFF2-40B4-BE49-F238E27FC236}">
              <a16:creationId xmlns:a16="http://schemas.microsoft.com/office/drawing/2014/main" id="{2F0105E9-C1BF-44B4-94A9-957DCA8C1734}"/>
            </a:ext>
          </a:extLst>
        </xdr:cNvPr>
        <xdr:cNvSpPr txBox="1"/>
      </xdr:nvSpPr>
      <xdr:spPr>
        <a:xfrm>
          <a:off x="20245017" y="733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133788</xdr:rowOff>
    </xdr:from>
    <xdr:ext cx="378565" cy="259045"/>
    <xdr:sp macro="" textlink="">
      <xdr:nvSpPr>
        <xdr:cNvPr id="504" name="n_3mainValue【一般廃棄物処理施設】&#10;一人当たり有形固定資産（償却資産）額">
          <a:extLst>
            <a:ext uri="{FF2B5EF4-FFF2-40B4-BE49-F238E27FC236}">
              <a16:creationId xmlns:a16="http://schemas.microsoft.com/office/drawing/2014/main" id="{DAC2F434-9985-4940-88C1-13F57DB41F0E}"/>
            </a:ext>
          </a:extLst>
        </xdr:cNvPr>
        <xdr:cNvSpPr txBox="1"/>
      </xdr:nvSpPr>
      <xdr:spPr>
        <a:xfrm>
          <a:off x="19356017" y="733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EE93B6D0-C77D-48CB-A368-251F9E5BED7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FE31A99C-44AE-43E5-B45E-4AA350B108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2A0DE7C2-3682-4BAF-BD78-B86F1D56F6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39B2563B-61B8-480B-AB81-1095B22241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F6CF8193-D4FA-49E4-A32B-F0BD8875BA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893A1731-AB42-414B-91AF-D9B1983659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36DABAF0-EAB1-4913-BEA6-3899531807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54FBF88E-DB0C-4C44-89D5-52BB0977FF0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C0356DFF-7BC8-4383-8FA2-9C5BCB5B353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F0D61217-B646-4311-834D-68D93692F2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605FBBC4-AE4F-496A-8C4B-67A9569B3A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6A5391A1-91B1-4CCB-8231-E0BA34694E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6850F048-A0B2-4845-A06B-9ADE8471C22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D718A1A0-11DB-4EC4-BA52-D33BDFCA2E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271AAFC8-5C8D-4B68-966D-F36CDEB1D45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9C40F3E1-4DD2-4C5A-ADE0-19219E7133E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9FDCCDC7-130B-458B-93C8-79E8087149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155923CF-5C3E-4DB3-8E91-06ACDD6EBE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9F51BD83-4C07-47C0-B740-3A81122567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672811DF-052C-4AF1-876C-5DB1E578A84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6E5F5CB7-F2B4-44E8-87E8-86896D680E2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15104A46-0002-416E-A04A-5AE0A186DF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ACAF6FFF-09F8-4197-98EF-A4D24AEF73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D04031A7-DDB2-454C-B347-B6C24D42859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9C4C9DEC-CFBD-4802-B12E-363E72AD826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A1DE9B22-6F6C-49ED-AB46-5C2CCD8337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2BB39DEA-4848-4CEC-9C5E-52297CFD751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B372EC1A-95DA-41D3-8C4B-D26BCFD024F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B9250CD5-6A7B-49F6-8425-55811DF9A5D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33693FBB-47C2-4FF1-8A92-8C96E6F937E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7FDCB53F-6BB3-4578-AAD3-FD53503F66A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30FEE478-4EC2-4D30-A5AB-DFC1432A063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41CCECE6-A11C-4904-A3AC-B50E55C8B7D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837AE451-B7C8-434C-9D53-9EFA8F07C28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01B10C1F-C729-4E33-BC46-1288EE0BC7F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58A63C90-C105-4A04-B47B-B953AE97A53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6B7888DE-D18C-443B-9488-009AD2BC094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8A8B6D67-E7CA-4394-8EE4-F0AE42CC143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8D58024B-D075-4C52-951E-1B6D1E763E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8A9316D9-7335-43AA-9C5A-9960ABEE549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5F75AA2C-9FF3-4A8F-9606-AE4D9B4F64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965C49D8-419E-41E9-997B-7D7CCA26AE87}"/>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ED6A5BB8-F551-4A05-A81B-AE921804248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5345914A-E9DB-4B0E-BC81-18E34DDED07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49" name="【消防施設】&#10;有形固定資産減価償却率最大値テキスト">
          <a:extLst>
            <a:ext uri="{FF2B5EF4-FFF2-40B4-BE49-F238E27FC236}">
              <a16:creationId xmlns:a16="http://schemas.microsoft.com/office/drawing/2014/main" id="{C805120B-28B5-4BF5-9458-49A198AF8D39}"/>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0" name="直線コネクタ 549">
          <a:extLst>
            <a:ext uri="{FF2B5EF4-FFF2-40B4-BE49-F238E27FC236}">
              <a16:creationId xmlns:a16="http://schemas.microsoft.com/office/drawing/2014/main" id="{33C02D10-134C-4131-A53E-E8AD87420A9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AC7EBE30-9F37-4B88-9078-D28BC6376612}"/>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2" name="フローチャート: 判断 551">
          <a:extLst>
            <a:ext uri="{FF2B5EF4-FFF2-40B4-BE49-F238E27FC236}">
              <a16:creationId xmlns:a16="http://schemas.microsoft.com/office/drawing/2014/main" id="{3DD8105F-EB42-4D84-86DB-992EA9F8822C}"/>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3" name="フローチャート: 判断 552">
          <a:extLst>
            <a:ext uri="{FF2B5EF4-FFF2-40B4-BE49-F238E27FC236}">
              <a16:creationId xmlns:a16="http://schemas.microsoft.com/office/drawing/2014/main" id="{C15BF42A-E498-413B-AE9C-CA7721E6A18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4" name="フローチャート: 判断 553">
          <a:extLst>
            <a:ext uri="{FF2B5EF4-FFF2-40B4-BE49-F238E27FC236}">
              <a16:creationId xmlns:a16="http://schemas.microsoft.com/office/drawing/2014/main" id="{91C1D019-3085-49DA-B884-89DD5F25EED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55" name="フローチャート: 判断 554">
          <a:extLst>
            <a:ext uri="{FF2B5EF4-FFF2-40B4-BE49-F238E27FC236}">
              <a16:creationId xmlns:a16="http://schemas.microsoft.com/office/drawing/2014/main" id="{CEE6E521-CEB3-4025-807E-32D15F505EEB}"/>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56" name="フローチャート: 判断 555">
          <a:extLst>
            <a:ext uri="{FF2B5EF4-FFF2-40B4-BE49-F238E27FC236}">
              <a16:creationId xmlns:a16="http://schemas.microsoft.com/office/drawing/2014/main" id="{6D7DA32E-1935-4A0C-9331-ED0858D8D7DC}"/>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1C968A88-CDAA-4ABC-AB06-47C4A2F31E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ADE4362A-A448-4E5E-8FC4-F6D33C38A6F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EBFA505-931E-43BB-A881-9187A323FD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78AB543-F463-44C5-98D3-8C7E364BEC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8DE156B2-E34F-466D-B51A-80F699F204E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127726</xdr:rowOff>
    </xdr:from>
    <xdr:to>
      <xdr:col>85</xdr:col>
      <xdr:colOff>177800</xdr:colOff>
      <xdr:row>82</xdr:row>
      <xdr:rowOff>57876</xdr:rowOff>
    </xdr:to>
    <xdr:sp macro="" textlink="">
      <xdr:nvSpPr>
        <xdr:cNvPr id="562" name="楕円 561">
          <a:extLst>
            <a:ext uri="{FF2B5EF4-FFF2-40B4-BE49-F238E27FC236}">
              <a16:creationId xmlns:a16="http://schemas.microsoft.com/office/drawing/2014/main" id="{6144EA68-B645-4BAA-BF63-305F05D46491}"/>
            </a:ext>
          </a:extLst>
        </xdr:cNvPr>
        <xdr:cNvSpPr/>
      </xdr:nvSpPr>
      <xdr:spPr>
        <a:xfrm>
          <a:off x="162687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150603</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53A23401-C9CE-4322-ADE7-CCA7D5624B08}"/>
            </a:ext>
          </a:extLst>
        </xdr:cNvPr>
        <xdr:cNvSpPr txBox="1"/>
      </xdr:nvSpPr>
      <xdr:spPr>
        <a:xfrm>
          <a:off x="16357600" y="1386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564" name="楕円 563">
          <a:extLst>
            <a:ext uri="{FF2B5EF4-FFF2-40B4-BE49-F238E27FC236}">
              <a16:creationId xmlns:a16="http://schemas.microsoft.com/office/drawing/2014/main" id="{719DB030-2CED-4072-AC3F-5FA59D0B4156}"/>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26670</xdr:rowOff>
    </xdr:to>
    <xdr:cxnSp macro="">
      <xdr:nvCxnSpPr>
        <xdr:cNvPr id="565" name="直線コネクタ 564">
          <a:extLst>
            <a:ext uri="{FF2B5EF4-FFF2-40B4-BE49-F238E27FC236}">
              <a16:creationId xmlns:a16="http://schemas.microsoft.com/office/drawing/2014/main" id="{FB98D19B-D1B2-4379-BFCA-CBD9C88A91AD}"/>
            </a:ext>
          </a:extLst>
        </xdr:cNvPr>
        <xdr:cNvCxnSpPr/>
      </xdr:nvCxnSpPr>
      <xdr:spPr>
        <a:xfrm flipV="1">
          <a:off x="15481300" y="1406597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5262</xdr:rowOff>
    </xdr:from>
    <xdr:to>
      <xdr:col>76</xdr:col>
      <xdr:colOff>165100</xdr:colOff>
      <xdr:row>82</xdr:row>
      <xdr:rowOff>106862</xdr:rowOff>
    </xdr:to>
    <xdr:sp macro="" textlink="">
      <xdr:nvSpPr>
        <xdr:cNvPr id="566" name="楕円 565">
          <a:extLst>
            <a:ext uri="{FF2B5EF4-FFF2-40B4-BE49-F238E27FC236}">
              <a16:creationId xmlns:a16="http://schemas.microsoft.com/office/drawing/2014/main" id="{6501D1BC-7F2F-4E7C-BEAB-CE38A05D5D20}"/>
            </a:ext>
          </a:extLst>
        </xdr:cNvPr>
        <xdr:cNvSpPr/>
      </xdr:nvSpPr>
      <xdr:spPr>
        <a:xfrm>
          <a:off x="14541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56062</xdr:rowOff>
    </xdr:to>
    <xdr:cxnSp macro="">
      <xdr:nvCxnSpPr>
        <xdr:cNvPr id="567" name="直線コネクタ 566">
          <a:extLst>
            <a:ext uri="{FF2B5EF4-FFF2-40B4-BE49-F238E27FC236}">
              <a16:creationId xmlns:a16="http://schemas.microsoft.com/office/drawing/2014/main" id="{D8D2B923-3955-403C-B8E7-DD6B6D7A4EE0}"/>
            </a:ext>
          </a:extLst>
        </xdr:cNvPr>
        <xdr:cNvCxnSpPr/>
      </xdr:nvCxnSpPr>
      <xdr:spPr>
        <a:xfrm flipV="1">
          <a:off x="14592300" y="1408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568" name="楕円 567">
          <a:extLst>
            <a:ext uri="{FF2B5EF4-FFF2-40B4-BE49-F238E27FC236}">
              <a16:creationId xmlns:a16="http://schemas.microsoft.com/office/drawing/2014/main" id="{8C7A6800-46A5-4A7A-8793-AC71C2032353}"/>
            </a:ext>
          </a:extLst>
        </xdr:cNvPr>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56062</xdr:rowOff>
    </xdr:to>
    <xdr:cxnSp macro="">
      <xdr:nvCxnSpPr>
        <xdr:cNvPr id="569" name="直線コネクタ 568">
          <a:extLst>
            <a:ext uri="{FF2B5EF4-FFF2-40B4-BE49-F238E27FC236}">
              <a16:creationId xmlns:a16="http://schemas.microsoft.com/office/drawing/2014/main" id="{74BB83F1-CB08-4896-950B-BA95995EA4F7}"/>
            </a:ext>
          </a:extLst>
        </xdr:cNvPr>
        <xdr:cNvCxnSpPr/>
      </xdr:nvCxnSpPr>
      <xdr:spPr>
        <a:xfrm>
          <a:off x="13703300" y="140708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570" name="n_1aveValue【消防施設】&#10;有形固定資産減価償却率">
          <a:extLst>
            <a:ext uri="{FF2B5EF4-FFF2-40B4-BE49-F238E27FC236}">
              <a16:creationId xmlns:a16="http://schemas.microsoft.com/office/drawing/2014/main" id="{93248E95-7CD6-4D21-B119-D35D6FADE501}"/>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571" name="n_2aveValue【消防施設】&#10;有形固定資産減価償却率">
          <a:extLst>
            <a:ext uri="{FF2B5EF4-FFF2-40B4-BE49-F238E27FC236}">
              <a16:creationId xmlns:a16="http://schemas.microsoft.com/office/drawing/2014/main" id="{1BE966C8-67FD-45D6-90DF-17EDC5BBDD44}"/>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572" name="n_3aveValue【消防施設】&#10;有形固定資産減価償却率">
          <a:extLst>
            <a:ext uri="{FF2B5EF4-FFF2-40B4-BE49-F238E27FC236}">
              <a16:creationId xmlns:a16="http://schemas.microsoft.com/office/drawing/2014/main" id="{F3A90981-C8F4-4853-9A0F-7DDC9EC2895A}"/>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73" name="n_4aveValue【消防施設】&#10;有形固定資産減価償却率">
          <a:extLst>
            <a:ext uri="{FF2B5EF4-FFF2-40B4-BE49-F238E27FC236}">
              <a16:creationId xmlns:a16="http://schemas.microsoft.com/office/drawing/2014/main" id="{2C29527E-1E76-4FFB-907C-6ECED338286B}"/>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93997</xdr:rowOff>
    </xdr:from>
    <xdr:ext cx="405111" cy="259045"/>
    <xdr:sp macro="" textlink="">
      <xdr:nvSpPr>
        <xdr:cNvPr id="574" name="n_1mainValue【消防施設】&#10;有形固定資産減価償却率">
          <a:extLst>
            <a:ext uri="{FF2B5EF4-FFF2-40B4-BE49-F238E27FC236}">
              <a16:creationId xmlns:a16="http://schemas.microsoft.com/office/drawing/2014/main" id="{3C0440C7-9105-42B0-886B-63B16F8E913E}"/>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123389</xdr:rowOff>
    </xdr:from>
    <xdr:ext cx="405111" cy="259045"/>
    <xdr:sp macro="" textlink="">
      <xdr:nvSpPr>
        <xdr:cNvPr id="575" name="n_2mainValue【消防施設】&#10;有形固定資産減価償却率">
          <a:extLst>
            <a:ext uri="{FF2B5EF4-FFF2-40B4-BE49-F238E27FC236}">
              <a16:creationId xmlns:a16="http://schemas.microsoft.com/office/drawing/2014/main" id="{B72F7C61-EC72-435C-B76A-A7F1CD4C34B5}"/>
            </a:ext>
          </a:extLst>
        </xdr:cNvPr>
        <xdr:cNvSpPr txBox="1"/>
      </xdr:nvSpPr>
      <xdr:spPr>
        <a:xfrm>
          <a:off x="14389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576" name="n_3mainValue【消防施設】&#10;有形固定資産減価償却率">
          <a:extLst>
            <a:ext uri="{FF2B5EF4-FFF2-40B4-BE49-F238E27FC236}">
              <a16:creationId xmlns:a16="http://schemas.microsoft.com/office/drawing/2014/main" id="{50F5BEBE-3307-43D0-84B7-44BFFA68B94C}"/>
            </a:ext>
          </a:extLst>
        </xdr:cNvPr>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58DA5393-D82F-49CF-AF3A-27A50A0F6D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E91C2246-476A-44FD-8C77-2EF9524E91B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3ADCFA36-5609-4A5D-BF77-C1A271225C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7CE90529-713A-4D80-BA1B-45ED7D72CB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AC30B52C-E892-4992-AA24-93B41D664DD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AB4F2B19-42C1-4844-8AC7-6B16106F7A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421D6A18-58CB-47D8-B8B3-F7536519DC0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9C27DAE8-E168-444C-83A3-6FA8C4B9D48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8EDFA3CD-B054-41B4-9ED4-CFD0CECAFE8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C5D7EC8D-9ADF-406E-8831-F6D3C747A2F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a:extLst>
            <a:ext uri="{FF2B5EF4-FFF2-40B4-BE49-F238E27FC236}">
              <a16:creationId xmlns:a16="http://schemas.microsoft.com/office/drawing/2014/main" id="{784584C8-06FC-407D-8967-B26680FD1CB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a:extLst>
            <a:ext uri="{FF2B5EF4-FFF2-40B4-BE49-F238E27FC236}">
              <a16:creationId xmlns:a16="http://schemas.microsoft.com/office/drawing/2014/main" id="{DF0D160F-3B0E-4910-B1FA-398164FA516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a:extLst>
            <a:ext uri="{FF2B5EF4-FFF2-40B4-BE49-F238E27FC236}">
              <a16:creationId xmlns:a16="http://schemas.microsoft.com/office/drawing/2014/main" id="{4737BA01-3796-411E-A13B-83D218622C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a:extLst>
            <a:ext uri="{FF2B5EF4-FFF2-40B4-BE49-F238E27FC236}">
              <a16:creationId xmlns:a16="http://schemas.microsoft.com/office/drawing/2014/main" id="{8BF96A19-C847-4813-BC3E-69D217B7C4F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a:extLst>
            <a:ext uri="{FF2B5EF4-FFF2-40B4-BE49-F238E27FC236}">
              <a16:creationId xmlns:a16="http://schemas.microsoft.com/office/drawing/2014/main" id="{98EB716D-1151-4007-A95F-CF1AF05D867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a:extLst>
            <a:ext uri="{FF2B5EF4-FFF2-40B4-BE49-F238E27FC236}">
              <a16:creationId xmlns:a16="http://schemas.microsoft.com/office/drawing/2014/main" id="{05BF77C5-190F-4D59-98D1-3E8583FF513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a:extLst>
            <a:ext uri="{FF2B5EF4-FFF2-40B4-BE49-F238E27FC236}">
              <a16:creationId xmlns:a16="http://schemas.microsoft.com/office/drawing/2014/main" id="{A0AD5648-90D6-4E99-9FF9-B8C247F6414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a:extLst>
            <a:ext uri="{FF2B5EF4-FFF2-40B4-BE49-F238E27FC236}">
              <a16:creationId xmlns:a16="http://schemas.microsoft.com/office/drawing/2014/main" id="{2A19EAAD-CF57-442C-A4A5-EF532ED30A1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a:extLst>
            <a:ext uri="{FF2B5EF4-FFF2-40B4-BE49-F238E27FC236}">
              <a16:creationId xmlns:a16="http://schemas.microsoft.com/office/drawing/2014/main" id="{CC7DD381-FC98-4BE0-B7E6-E558327ACF4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AD21BF72-8976-40CA-B830-D8AD8F62DFC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a:extLst>
            <a:ext uri="{FF2B5EF4-FFF2-40B4-BE49-F238E27FC236}">
              <a16:creationId xmlns:a16="http://schemas.microsoft.com/office/drawing/2014/main" id="{48A8FAB5-70DC-4AFE-99AB-5132205C0C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5BD8F952-466D-4C3C-9AD1-BCEADE07B4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a:extLst>
            <a:ext uri="{FF2B5EF4-FFF2-40B4-BE49-F238E27FC236}">
              <a16:creationId xmlns:a16="http://schemas.microsoft.com/office/drawing/2014/main" id="{7B875C9D-58E1-4E39-9A01-876D38E86C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0" name="直線コネクタ 599">
          <a:extLst>
            <a:ext uri="{FF2B5EF4-FFF2-40B4-BE49-F238E27FC236}">
              <a16:creationId xmlns:a16="http://schemas.microsoft.com/office/drawing/2014/main" id="{2D6F02B5-25BF-4C81-8543-E8F16ABA711E}"/>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1" name="【消防施設】&#10;一人当たり面積最小値テキスト">
          <a:extLst>
            <a:ext uri="{FF2B5EF4-FFF2-40B4-BE49-F238E27FC236}">
              <a16:creationId xmlns:a16="http://schemas.microsoft.com/office/drawing/2014/main" id="{282304D2-1F1B-4A62-B17F-F450670089A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2" name="直線コネクタ 601">
          <a:extLst>
            <a:ext uri="{FF2B5EF4-FFF2-40B4-BE49-F238E27FC236}">
              <a16:creationId xmlns:a16="http://schemas.microsoft.com/office/drawing/2014/main" id="{DA6E177E-0230-409D-AF18-3FF8459CD7BA}"/>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3" name="【消防施設】&#10;一人当たり面積最大値テキスト">
          <a:extLst>
            <a:ext uri="{FF2B5EF4-FFF2-40B4-BE49-F238E27FC236}">
              <a16:creationId xmlns:a16="http://schemas.microsoft.com/office/drawing/2014/main" id="{92F70956-D400-446C-BF37-F9FEC8AF7767}"/>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4" name="直線コネクタ 603">
          <a:extLst>
            <a:ext uri="{FF2B5EF4-FFF2-40B4-BE49-F238E27FC236}">
              <a16:creationId xmlns:a16="http://schemas.microsoft.com/office/drawing/2014/main" id="{3A6BF8DA-D2E3-4A0D-BE82-2128FE3C6A25}"/>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605" name="【消防施設】&#10;一人当たり面積平均値テキスト">
          <a:extLst>
            <a:ext uri="{FF2B5EF4-FFF2-40B4-BE49-F238E27FC236}">
              <a16:creationId xmlns:a16="http://schemas.microsoft.com/office/drawing/2014/main" id="{F3D38182-A2F8-4277-A4B0-CE342318645F}"/>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06" name="フローチャート: 判断 605">
          <a:extLst>
            <a:ext uri="{FF2B5EF4-FFF2-40B4-BE49-F238E27FC236}">
              <a16:creationId xmlns:a16="http://schemas.microsoft.com/office/drawing/2014/main" id="{D67471B3-B149-46EA-8E22-DAD385823B85}"/>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07" name="フローチャート: 判断 606">
          <a:extLst>
            <a:ext uri="{FF2B5EF4-FFF2-40B4-BE49-F238E27FC236}">
              <a16:creationId xmlns:a16="http://schemas.microsoft.com/office/drawing/2014/main" id="{5EA14496-DB15-46B5-A86D-F822688365EE}"/>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08" name="フローチャート: 判断 607">
          <a:extLst>
            <a:ext uri="{FF2B5EF4-FFF2-40B4-BE49-F238E27FC236}">
              <a16:creationId xmlns:a16="http://schemas.microsoft.com/office/drawing/2014/main" id="{144DD08D-5D2E-497E-A20F-1C1B639B0F25}"/>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09" name="フローチャート: 判断 608">
          <a:extLst>
            <a:ext uri="{FF2B5EF4-FFF2-40B4-BE49-F238E27FC236}">
              <a16:creationId xmlns:a16="http://schemas.microsoft.com/office/drawing/2014/main" id="{45707492-4A64-42DC-9CFB-01336C9CCF79}"/>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0" name="フローチャート: 判断 609">
          <a:extLst>
            <a:ext uri="{FF2B5EF4-FFF2-40B4-BE49-F238E27FC236}">
              <a16:creationId xmlns:a16="http://schemas.microsoft.com/office/drawing/2014/main" id="{88DAA22C-CF0A-4368-9273-BCDBFC4C5ABC}"/>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855B3601-4635-4A94-8B22-9F36BF652A8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1B81E023-38B5-4EB6-8D8B-29AC04459DE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2838BD18-82A2-4A74-AD8B-D56BCF4D537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B5E295B-FE7F-4C80-A434-23642196037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1DF8E6CD-6054-4D1F-AB5F-F4DFC7AF0FC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116078</xdr:rowOff>
    </xdr:from>
    <xdr:to>
      <xdr:col>116</xdr:col>
      <xdr:colOff>114300</xdr:colOff>
      <xdr:row>85</xdr:row>
      <xdr:rowOff>46228</xdr:rowOff>
    </xdr:to>
    <xdr:sp macro="" textlink="">
      <xdr:nvSpPr>
        <xdr:cNvPr id="616" name="楕円 615">
          <a:extLst>
            <a:ext uri="{FF2B5EF4-FFF2-40B4-BE49-F238E27FC236}">
              <a16:creationId xmlns:a16="http://schemas.microsoft.com/office/drawing/2014/main" id="{D0994977-2A54-45BC-BFE6-A72F69B6045C}"/>
            </a:ext>
          </a:extLst>
        </xdr:cNvPr>
        <xdr:cNvSpPr/>
      </xdr:nvSpPr>
      <xdr:spPr>
        <a:xfrm>
          <a:off x="22110700" y="1451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138955</xdr:rowOff>
    </xdr:from>
    <xdr:ext cx="469744" cy="259045"/>
    <xdr:sp macro="" textlink="">
      <xdr:nvSpPr>
        <xdr:cNvPr id="617" name="【消防施設】&#10;一人当たり面積該当値テキスト">
          <a:extLst>
            <a:ext uri="{FF2B5EF4-FFF2-40B4-BE49-F238E27FC236}">
              <a16:creationId xmlns:a16="http://schemas.microsoft.com/office/drawing/2014/main" id="{E91954BF-99CA-4FB0-AB17-57ACD263929C}"/>
            </a:ext>
          </a:extLst>
        </xdr:cNvPr>
        <xdr:cNvSpPr txBox="1"/>
      </xdr:nvSpPr>
      <xdr:spPr>
        <a:xfrm>
          <a:off x="22199600" y="1436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123698</xdr:rowOff>
    </xdr:from>
    <xdr:to>
      <xdr:col>112</xdr:col>
      <xdr:colOff>38100</xdr:colOff>
      <xdr:row>85</xdr:row>
      <xdr:rowOff>53848</xdr:rowOff>
    </xdr:to>
    <xdr:sp macro="" textlink="">
      <xdr:nvSpPr>
        <xdr:cNvPr id="618" name="楕円 617">
          <a:extLst>
            <a:ext uri="{FF2B5EF4-FFF2-40B4-BE49-F238E27FC236}">
              <a16:creationId xmlns:a16="http://schemas.microsoft.com/office/drawing/2014/main" id="{80053E28-E2B5-40EA-A490-99B5692DD98F}"/>
            </a:ext>
          </a:extLst>
        </xdr:cNvPr>
        <xdr:cNvSpPr/>
      </xdr:nvSpPr>
      <xdr:spPr>
        <a:xfrm>
          <a:off x="21272500" y="1452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166878</xdr:rowOff>
    </xdr:from>
    <xdr:to>
      <xdr:col>116</xdr:col>
      <xdr:colOff>63500</xdr:colOff>
      <xdr:row>85</xdr:row>
      <xdr:rowOff>3048</xdr:rowOff>
    </xdr:to>
    <xdr:cxnSp macro="">
      <xdr:nvCxnSpPr>
        <xdr:cNvPr id="619" name="直線コネクタ 618">
          <a:extLst>
            <a:ext uri="{FF2B5EF4-FFF2-40B4-BE49-F238E27FC236}">
              <a16:creationId xmlns:a16="http://schemas.microsoft.com/office/drawing/2014/main" id="{D49D2DD0-C725-4725-B254-8A31D26C7D20}"/>
            </a:ext>
          </a:extLst>
        </xdr:cNvPr>
        <xdr:cNvCxnSpPr/>
      </xdr:nvCxnSpPr>
      <xdr:spPr>
        <a:xfrm flipV="1">
          <a:off x="21323300" y="1456867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143511</xdr:rowOff>
    </xdr:from>
    <xdr:to>
      <xdr:col>107</xdr:col>
      <xdr:colOff>101600</xdr:colOff>
      <xdr:row>85</xdr:row>
      <xdr:rowOff>73661</xdr:rowOff>
    </xdr:to>
    <xdr:sp macro="" textlink="">
      <xdr:nvSpPr>
        <xdr:cNvPr id="620" name="楕円 619">
          <a:extLst>
            <a:ext uri="{FF2B5EF4-FFF2-40B4-BE49-F238E27FC236}">
              <a16:creationId xmlns:a16="http://schemas.microsoft.com/office/drawing/2014/main" id="{2B6BD7D5-0FD2-496E-A9AC-2DCA25103FC4}"/>
            </a:ext>
          </a:extLst>
        </xdr:cNvPr>
        <xdr:cNvSpPr/>
      </xdr:nvSpPr>
      <xdr:spPr>
        <a:xfrm>
          <a:off x="20383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3048</xdr:rowOff>
    </xdr:from>
    <xdr:to>
      <xdr:col>111</xdr:col>
      <xdr:colOff>177800</xdr:colOff>
      <xdr:row>85</xdr:row>
      <xdr:rowOff>22861</xdr:rowOff>
    </xdr:to>
    <xdr:cxnSp macro="">
      <xdr:nvCxnSpPr>
        <xdr:cNvPr id="621" name="直線コネクタ 620">
          <a:extLst>
            <a:ext uri="{FF2B5EF4-FFF2-40B4-BE49-F238E27FC236}">
              <a16:creationId xmlns:a16="http://schemas.microsoft.com/office/drawing/2014/main" id="{23B80ACF-DB8C-4A45-A5AC-960E78BF0BDB}"/>
            </a:ext>
          </a:extLst>
        </xdr:cNvPr>
        <xdr:cNvCxnSpPr/>
      </xdr:nvCxnSpPr>
      <xdr:spPr>
        <a:xfrm flipV="1">
          <a:off x="20434300" y="14576298"/>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145796</xdr:rowOff>
    </xdr:from>
    <xdr:to>
      <xdr:col>102</xdr:col>
      <xdr:colOff>165100</xdr:colOff>
      <xdr:row>85</xdr:row>
      <xdr:rowOff>75946</xdr:rowOff>
    </xdr:to>
    <xdr:sp macro="" textlink="">
      <xdr:nvSpPr>
        <xdr:cNvPr id="622" name="楕円 621">
          <a:extLst>
            <a:ext uri="{FF2B5EF4-FFF2-40B4-BE49-F238E27FC236}">
              <a16:creationId xmlns:a16="http://schemas.microsoft.com/office/drawing/2014/main" id="{36DFDA0C-412E-4CEF-86B7-A26A1F46AAD6}"/>
            </a:ext>
          </a:extLst>
        </xdr:cNvPr>
        <xdr:cNvSpPr/>
      </xdr:nvSpPr>
      <xdr:spPr>
        <a:xfrm>
          <a:off x="19494500" y="14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22861</xdr:rowOff>
    </xdr:from>
    <xdr:to>
      <xdr:col>107</xdr:col>
      <xdr:colOff>50800</xdr:colOff>
      <xdr:row>85</xdr:row>
      <xdr:rowOff>25146</xdr:rowOff>
    </xdr:to>
    <xdr:cxnSp macro="">
      <xdr:nvCxnSpPr>
        <xdr:cNvPr id="623" name="直線コネクタ 622">
          <a:extLst>
            <a:ext uri="{FF2B5EF4-FFF2-40B4-BE49-F238E27FC236}">
              <a16:creationId xmlns:a16="http://schemas.microsoft.com/office/drawing/2014/main" id="{A9F0EE3C-F3AC-4ED6-B9B1-6648454C05CE}"/>
            </a:ext>
          </a:extLst>
        </xdr:cNvPr>
        <xdr:cNvCxnSpPr/>
      </xdr:nvCxnSpPr>
      <xdr:spPr>
        <a:xfrm flipV="1">
          <a:off x="19545300" y="1459611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624" name="n_1aveValue【消防施設】&#10;一人当たり面積">
          <a:extLst>
            <a:ext uri="{FF2B5EF4-FFF2-40B4-BE49-F238E27FC236}">
              <a16:creationId xmlns:a16="http://schemas.microsoft.com/office/drawing/2014/main" id="{E679075C-3896-46ED-836A-E837814713D6}"/>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25" name="n_2aveValue【消防施設】&#10;一人当たり面積">
          <a:extLst>
            <a:ext uri="{FF2B5EF4-FFF2-40B4-BE49-F238E27FC236}">
              <a16:creationId xmlns:a16="http://schemas.microsoft.com/office/drawing/2014/main" id="{58F3465F-FA28-4DEC-97F4-7E9AF5B4F96F}"/>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26" name="n_3aveValue【消防施設】&#10;一人当たり面積">
          <a:extLst>
            <a:ext uri="{FF2B5EF4-FFF2-40B4-BE49-F238E27FC236}">
              <a16:creationId xmlns:a16="http://schemas.microsoft.com/office/drawing/2014/main" id="{28A53BDC-4747-482E-A633-F78B94FA3BDD}"/>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27" name="n_4aveValue【消防施設】&#10;一人当たり面積">
          <a:extLst>
            <a:ext uri="{FF2B5EF4-FFF2-40B4-BE49-F238E27FC236}">
              <a16:creationId xmlns:a16="http://schemas.microsoft.com/office/drawing/2014/main" id="{D250B268-B6D1-4EE6-9CCE-94300BF28CBC}"/>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70375</xdr:rowOff>
    </xdr:from>
    <xdr:ext cx="469744" cy="259045"/>
    <xdr:sp macro="" textlink="">
      <xdr:nvSpPr>
        <xdr:cNvPr id="628" name="n_1mainValue【消防施設】&#10;一人当たり面積">
          <a:extLst>
            <a:ext uri="{FF2B5EF4-FFF2-40B4-BE49-F238E27FC236}">
              <a16:creationId xmlns:a16="http://schemas.microsoft.com/office/drawing/2014/main" id="{B2BD54D2-2C23-41B4-A1FC-4C29C98428BC}"/>
            </a:ext>
          </a:extLst>
        </xdr:cNvPr>
        <xdr:cNvSpPr txBox="1"/>
      </xdr:nvSpPr>
      <xdr:spPr>
        <a:xfrm>
          <a:off x="21075727" y="1430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629" name="n_2mainValue【消防施設】&#10;一人当たり面積">
          <a:extLst>
            <a:ext uri="{FF2B5EF4-FFF2-40B4-BE49-F238E27FC236}">
              <a16:creationId xmlns:a16="http://schemas.microsoft.com/office/drawing/2014/main" id="{ADAEAAE1-DA34-47D9-AB93-E6C7135474F4}"/>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67073</xdr:rowOff>
    </xdr:from>
    <xdr:ext cx="469744" cy="259045"/>
    <xdr:sp macro="" textlink="">
      <xdr:nvSpPr>
        <xdr:cNvPr id="630" name="n_3mainValue【消防施設】&#10;一人当たり面積">
          <a:extLst>
            <a:ext uri="{FF2B5EF4-FFF2-40B4-BE49-F238E27FC236}">
              <a16:creationId xmlns:a16="http://schemas.microsoft.com/office/drawing/2014/main" id="{9C329C57-7A6B-4528-B5EB-B6286C2AECE2}"/>
            </a:ext>
          </a:extLst>
        </xdr:cNvPr>
        <xdr:cNvSpPr txBox="1"/>
      </xdr:nvSpPr>
      <xdr:spPr>
        <a:xfrm>
          <a:off x="19310427"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E85C34B8-8C23-469C-A4FC-270F258638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3C49C4CB-4F5D-4C04-A8FE-C404B9DBB52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4BBCFA37-E0C3-4A19-B081-9D7A8FF5AF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D8AB6DB5-BD37-49C5-8ED5-EAD2297CF4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816C921C-545B-4B38-9E50-EEC271B90D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40B5F83B-6358-4D95-8CE1-933E4BC373E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C7192147-9F26-438D-951B-224B30B22C6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220F9808-0132-4869-9601-72D8D061D4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DAD23EAA-FDA5-417B-B0A0-BECCDFBC799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D5FBE649-7AD1-4354-8496-6554448ABD6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7CB71134-2B11-487D-AAB2-3B73F96A42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2" name="直線コネクタ 641">
          <a:extLst>
            <a:ext uri="{FF2B5EF4-FFF2-40B4-BE49-F238E27FC236}">
              <a16:creationId xmlns:a16="http://schemas.microsoft.com/office/drawing/2014/main" id="{0F867C19-7DAC-46E3-AA16-773E6CA18BF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3" name="テキスト ボックス 642">
          <a:extLst>
            <a:ext uri="{FF2B5EF4-FFF2-40B4-BE49-F238E27FC236}">
              <a16:creationId xmlns:a16="http://schemas.microsoft.com/office/drawing/2014/main" id="{75A05698-F616-4204-9171-7828FC2E8DC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4" name="直線コネクタ 643">
          <a:extLst>
            <a:ext uri="{FF2B5EF4-FFF2-40B4-BE49-F238E27FC236}">
              <a16:creationId xmlns:a16="http://schemas.microsoft.com/office/drawing/2014/main" id="{09AC0E9E-8495-4C1C-8631-7F55CFB2A8D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5" name="テキスト ボックス 644">
          <a:extLst>
            <a:ext uri="{FF2B5EF4-FFF2-40B4-BE49-F238E27FC236}">
              <a16:creationId xmlns:a16="http://schemas.microsoft.com/office/drawing/2014/main" id="{FD5573E3-BD71-48C7-8D4B-EA90A5E2FA0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6" name="直線コネクタ 645">
          <a:extLst>
            <a:ext uri="{FF2B5EF4-FFF2-40B4-BE49-F238E27FC236}">
              <a16:creationId xmlns:a16="http://schemas.microsoft.com/office/drawing/2014/main" id="{8DF0F559-E2FE-4A1E-91EB-933137E2488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7" name="テキスト ボックス 646">
          <a:extLst>
            <a:ext uri="{FF2B5EF4-FFF2-40B4-BE49-F238E27FC236}">
              <a16:creationId xmlns:a16="http://schemas.microsoft.com/office/drawing/2014/main" id="{64C52DF8-DF1E-4330-BB91-3C9D0D7DC1E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8" name="直線コネクタ 647">
          <a:extLst>
            <a:ext uri="{FF2B5EF4-FFF2-40B4-BE49-F238E27FC236}">
              <a16:creationId xmlns:a16="http://schemas.microsoft.com/office/drawing/2014/main" id="{C6B0CA33-2094-4081-968D-FCF184112B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9" name="テキスト ボックス 648">
          <a:extLst>
            <a:ext uri="{FF2B5EF4-FFF2-40B4-BE49-F238E27FC236}">
              <a16:creationId xmlns:a16="http://schemas.microsoft.com/office/drawing/2014/main" id="{95C08F2D-515F-43E6-BA12-A01B3178744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0" name="直線コネクタ 649">
          <a:extLst>
            <a:ext uri="{FF2B5EF4-FFF2-40B4-BE49-F238E27FC236}">
              <a16:creationId xmlns:a16="http://schemas.microsoft.com/office/drawing/2014/main" id="{485DF8F3-B2ED-4778-A8A7-4D702155FE0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1" name="テキスト ボックス 650">
          <a:extLst>
            <a:ext uri="{FF2B5EF4-FFF2-40B4-BE49-F238E27FC236}">
              <a16:creationId xmlns:a16="http://schemas.microsoft.com/office/drawing/2014/main" id="{6EBBD98A-888F-4D3E-A397-22F1C45C61F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23065FB8-8535-46F0-8A9A-7B16CD09000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庁舎】&#10;有形固定資産減価償却率グラフ枠">
          <a:extLst>
            <a:ext uri="{FF2B5EF4-FFF2-40B4-BE49-F238E27FC236}">
              <a16:creationId xmlns:a16="http://schemas.microsoft.com/office/drawing/2014/main" id="{E975923A-5803-4E35-95B6-6ED8DDFFE9F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4" name="直線コネクタ 653">
          <a:extLst>
            <a:ext uri="{FF2B5EF4-FFF2-40B4-BE49-F238E27FC236}">
              <a16:creationId xmlns:a16="http://schemas.microsoft.com/office/drawing/2014/main" id="{1565E99B-D703-4F43-A2C6-BE395F9E929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5" name="【庁舎】&#10;有形固定資産減価償却率最小値テキスト">
          <a:extLst>
            <a:ext uri="{FF2B5EF4-FFF2-40B4-BE49-F238E27FC236}">
              <a16:creationId xmlns:a16="http://schemas.microsoft.com/office/drawing/2014/main" id="{62B66B29-CF58-4C7E-82FB-BB03F514BF1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6" name="直線コネクタ 655">
          <a:extLst>
            <a:ext uri="{FF2B5EF4-FFF2-40B4-BE49-F238E27FC236}">
              <a16:creationId xmlns:a16="http://schemas.microsoft.com/office/drawing/2014/main" id="{2B0F0547-9D49-46AC-817B-DEFCF56158B1}"/>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7" name="【庁舎】&#10;有形固定資産減価償却率最大値テキスト">
          <a:extLst>
            <a:ext uri="{FF2B5EF4-FFF2-40B4-BE49-F238E27FC236}">
              <a16:creationId xmlns:a16="http://schemas.microsoft.com/office/drawing/2014/main" id="{F0E03055-6C8C-4CE7-AA50-4C7AD7A0B09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8" name="直線コネクタ 657">
          <a:extLst>
            <a:ext uri="{FF2B5EF4-FFF2-40B4-BE49-F238E27FC236}">
              <a16:creationId xmlns:a16="http://schemas.microsoft.com/office/drawing/2014/main" id="{9BA43873-2D99-4E62-A8C0-A034C20292D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59" name="【庁舎】&#10;有形固定資産減価償却率平均値テキスト">
          <a:extLst>
            <a:ext uri="{FF2B5EF4-FFF2-40B4-BE49-F238E27FC236}">
              <a16:creationId xmlns:a16="http://schemas.microsoft.com/office/drawing/2014/main" id="{0DC9698A-91A0-44FE-BF07-830955FE3EDC}"/>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0" name="フローチャート: 判断 659">
          <a:extLst>
            <a:ext uri="{FF2B5EF4-FFF2-40B4-BE49-F238E27FC236}">
              <a16:creationId xmlns:a16="http://schemas.microsoft.com/office/drawing/2014/main" id="{55742B48-4220-4A79-BAEE-DCD1613B9D28}"/>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1" name="フローチャート: 判断 660">
          <a:extLst>
            <a:ext uri="{FF2B5EF4-FFF2-40B4-BE49-F238E27FC236}">
              <a16:creationId xmlns:a16="http://schemas.microsoft.com/office/drawing/2014/main" id="{760FA26C-3BE1-4C01-B53F-1286795D22B5}"/>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2" name="フローチャート: 判断 661">
          <a:extLst>
            <a:ext uri="{FF2B5EF4-FFF2-40B4-BE49-F238E27FC236}">
              <a16:creationId xmlns:a16="http://schemas.microsoft.com/office/drawing/2014/main" id="{5FEA7B0F-D400-4FD5-ABBA-8DB2A9AAC0A9}"/>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3" name="フローチャート: 判断 662">
          <a:extLst>
            <a:ext uri="{FF2B5EF4-FFF2-40B4-BE49-F238E27FC236}">
              <a16:creationId xmlns:a16="http://schemas.microsoft.com/office/drawing/2014/main" id="{82232D5A-14F2-4521-9F93-783C1C1EB7B8}"/>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4" name="フローチャート: 判断 663">
          <a:extLst>
            <a:ext uri="{FF2B5EF4-FFF2-40B4-BE49-F238E27FC236}">
              <a16:creationId xmlns:a16="http://schemas.microsoft.com/office/drawing/2014/main" id="{145F5FB0-016E-4CFD-83BF-0202EECCBDA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5A4ABC3F-B0C9-4805-84C6-0386029059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9D99C075-0780-45B9-A064-9C29645AEB2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CFB1E4E5-ABE1-4D1B-A2F9-2009173B5C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5E89B8BC-DAEF-4520-BAF6-E4B7558925E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4C33025-6037-4BA9-B38D-91FC96FC72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22861</xdr:rowOff>
    </xdr:from>
    <xdr:to>
      <xdr:col>85</xdr:col>
      <xdr:colOff>177800</xdr:colOff>
      <xdr:row>105</xdr:row>
      <xdr:rowOff>124461</xdr:rowOff>
    </xdr:to>
    <xdr:sp macro="" textlink="">
      <xdr:nvSpPr>
        <xdr:cNvPr id="670" name="楕円 669">
          <a:extLst>
            <a:ext uri="{FF2B5EF4-FFF2-40B4-BE49-F238E27FC236}">
              <a16:creationId xmlns:a16="http://schemas.microsoft.com/office/drawing/2014/main" id="{058379FE-DE89-479B-B2DE-F92CF16D2B1C}"/>
            </a:ext>
          </a:extLst>
        </xdr:cNvPr>
        <xdr:cNvSpPr/>
      </xdr:nvSpPr>
      <xdr:spPr>
        <a:xfrm>
          <a:off x="16268700" y="180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1288</xdr:rowOff>
    </xdr:from>
    <xdr:ext cx="405111" cy="259045"/>
    <xdr:sp macro="" textlink="">
      <xdr:nvSpPr>
        <xdr:cNvPr id="671" name="【庁舎】&#10;有形固定資産減価償却率該当値テキスト">
          <a:extLst>
            <a:ext uri="{FF2B5EF4-FFF2-40B4-BE49-F238E27FC236}">
              <a16:creationId xmlns:a16="http://schemas.microsoft.com/office/drawing/2014/main" id="{6C0B8C95-D5E5-4483-82FC-1F0F54D8E027}"/>
            </a:ext>
          </a:extLst>
        </xdr:cNvPr>
        <xdr:cNvSpPr txBox="1"/>
      </xdr:nvSpPr>
      <xdr:spPr>
        <a:xfrm>
          <a:off x="16357600" y="18003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168911</xdr:rowOff>
    </xdr:from>
    <xdr:to>
      <xdr:col>81</xdr:col>
      <xdr:colOff>101600</xdr:colOff>
      <xdr:row>105</xdr:row>
      <xdr:rowOff>99061</xdr:rowOff>
    </xdr:to>
    <xdr:sp macro="" textlink="">
      <xdr:nvSpPr>
        <xdr:cNvPr id="672" name="楕円 671">
          <a:extLst>
            <a:ext uri="{FF2B5EF4-FFF2-40B4-BE49-F238E27FC236}">
              <a16:creationId xmlns:a16="http://schemas.microsoft.com/office/drawing/2014/main" id="{CD71F282-DC63-4DCE-AF28-AFDD90FCCC32}"/>
            </a:ext>
          </a:extLst>
        </xdr:cNvPr>
        <xdr:cNvSpPr/>
      </xdr:nvSpPr>
      <xdr:spPr>
        <a:xfrm>
          <a:off x="15430500" y="179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48261</xdr:rowOff>
    </xdr:from>
    <xdr:to>
      <xdr:col>85</xdr:col>
      <xdr:colOff>127000</xdr:colOff>
      <xdr:row>105</xdr:row>
      <xdr:rowOff>73661</xdr:rowOff>
    </xdr:to>
    <xdr:cxnSp macro="">
      <xdr:nvCxnSpPr>
        <xdr:cNvPr id="673" name="直線コネクタ 672">
          <a:extLst>
            <a:ext uri="{FF2B5EF4-FFF2-40B4-BE49-F238E27FC236}">
              <a16:creationId xmlns:a16="http://schemas.microsoft.com/office/drawing/2014/main" id="{6090D082-8F5A-47FD-9CD5-77078E9B2FCB}"/>
            </a:ext>
          </a:extLst>
        </xdr:cNvPr>
        <xdr:cNvCxnSpPr/>
      </xdr:nvCxnSpPr>
      <xdr:spPr>
        <a:xfrm>
          <a:off x="15481300" y="180505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140970</xdr:rowOff>
    </xdr:from>
    <xdr:to>
      <xdr:col>76</xdr:col>
      <xdr:colOff>165100</xdr:colOff>
      <xdr:row>105</xdr:row>
      <xdr:rowOff>71120</xdr:rowOff>
    </xdr:to>
    <xdr:sp macro="" textlink="">
      <xdr:nvSpPr>
        <xdr:cNvPr id="674" name="楕円 673">
          <a:extLst>
            <a:ext uri="{FF2B5EF4-FFF2-40B4-BE49-F238E27FC236}">
              <a16:creationId xmlns:a16="http://schemas.microsoft.com/office/drawing/2014/main" id="{3762D879-398A-440F-8624-E254045343E8}"/>
            </a:ext>
          </a:extLst>
        </xdr:cNvPr>
        <xdr:cNvSpPr/>
      </xdr:nvSpPr>
      <xdr:spPr>
        <a:xfrm>
          <a:off x="14541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20320</xdr:rowOff>
    </xdr:from>
    <xdr:to>
      <xdr:col>81</xdr:col>
      <xdr:colOff>50800</xdr:colOff>
      <xdr:row>105</xdr:row>
      <xdr:rowOff>48261</xdr:rowOff>
    </xdr:to>
    <xdr:cxnSp macro="">
      <xdr:nvCxnSpPr>
        <xdr:cNvPr id="675" name="直線コネクタ 674">
          <a:extLst>
            <a:ext uri="{FF2B5EF4-FFF2-40B4-BE49-F238E27FC236}">
              <a16:creationId xmlns:a16="http://schemas.microsoft.com/office/drawing/2014/main" id="{6176672A-DDA1-4CE5-83C0-F9827E2E41BC}"/>
            </a:ext>
          </a:extLst>
        </xdr:cNvPr>
        <xdr:cNvCxnSpPr/>
      </xdr:nvCxnSpPr>
      <xdr:spPr>
        <a:xfrm>
          <a:off x="14592300" y="180225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676" name="楕円 675">
          <a:extLst>
            <a:ext uri="{FF2B5EF4-FFF2-40B4-BE49-F238E27FC236}">
              <a16:creationId xmlns:a16="http://schemas.microsoft.com/office/drawing/2014/main" id="{AF7F30DB-84EE-411A-9438-95AE046CC308}"/>
            </a:ext>
          </a:extLst>
        </xdr:cNvPr>
        <xdr:cNvSpPr/>
      </xdr:nvSpPr>
      <xdr:spPr>
        <a:xfrm>
          <a:off x="1365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163830</xdr:rowOff>
    </xdr:from>
    <xdr:to>
      <xdr:col>76</xdr:col>
      <xdr:colOff>114300</xdr:colOff>
      <xdr:row>105</xdr:row>
      <xdr:rowOff>20320</xdr:rowOff>
    </xdr:to>
    <xdr:cxnSp macro="">
      <xdr:nvCxnSpPr>
        <xdr:cNvPr id="677" name="直線コネクタ 676">
          <a:extLst>
            <a:ext uri="{FF2B5EF4-FFF2-40B4-BE49-F238E27FC236}">
              <a16:creationId xmlns:a16="http://schemas.microsoft.com/office/drawing/2014/main" id="{D83695A3-3184-4B62-9793-738F736DEB4C}"/>
            </a:ext>
          </a:extLst>
        </xdr:cNvPr>
        <xdr:cNvCxnSpPr/>
      </xdr:nvCxnSpPr>
      <xdr:spPr>
        <a:xfrm>
          <a:off x="13703300" y="179946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78" name="楕円 677">
          <a:extLst>
            <a:ext uri="{FF2B5EF4-FFF2-40B4-BE49-F238E27FC236}">
              <a16:creationId xmlns:a16="http://schemas.microsoft.com/office/drawing/2014/main" id="{9379C534-389D-4CDB-BC92-D5DCAB3AFBF1}"/>
            </a:ext>
          </a:extLst>
        </xdr:cNvPr>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76200</xdr:rowOff>
    </xdr:from>
    <xdr:to>
      <xdr:col>71</xdr:col>
      <xdr:colOff>177800</xdr:colOff>
      <xdr:row>104</xdr:row>
      <xdr:rowOff>163830</xdr:rowOff>
    </xdr:to>
    <xdr:cxnSp macro="">
      <xdr:nvCxnSpPr>
        <xdr:cNvPr id="679" name="直線コネクタ 678">
          <a:extLst>
            <a:ext uri="{FF2B5EF4-FFF2-40B4-BE49-F238E27FC236}">
              <a16:creationId xmlns:a16="http://schemas.microsoft.com/office/drawing/2014/main" id="{A0B073CD-AED1-4D2B-8E9E-243A43EA7C2A}"/>
            </a:ext>
          </a:extLst>
        </xdr:cNvPr>
        <xdr:cNvCxnSpPr/>
      </xdr:nvCxnSpPr>
      <xdr:spPr>
        <a:xfrm>
          <a:off x="12814300" y="179070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0" name="n_1aveValue【庁舎】&#10;有形固定資産減価償却率">
          <a:extLst>
            <a:ext uri="{FF2B5EF4-FFF2-40B4-BE49-F238E27FC236}">
              <a16:creationId xmlns:a16="http://schemas.microsoft.com/office/drawing/2014/main" id="{0730B258-66EA-4AAE-BF06-9E7D9BCF22BF}"/>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1" name="n_2aveValue【庁舎】&#10;有形固定資産減価償却率">
          <a:extLst>
            <a:ext uri="{FF2B5EF4-FFF2-40B4-BE49-F238E27FC236}">
              <a16:creationId xmlns:a16="http://schemas.microsoft.com/office/drawing/2014/main" id="{3866A00C-64E3-4982-AF66-AD629748E0BB}"/>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82" name="n_3aveValue【庁舎】&#10;有形固定資産減価償却率">
          <a:extLst>
            <a:ext uri="{FF2B5EF4-FFF2-40B4-BE49-F238E27FC236}">
              <a16:creationId xmlns:a16="http://schemas.microsoft.com/office/drawing/2014/main" id="{C1199AB4-F72E-4B6B-A62D-87DC0550A6E5}"/>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83" name="n_4aveValue【庁舎】&#10;有形固定資産減価償却率">
          <a:extLst>
            <a:ext uri="{FF2B5EF4-FFF2-40B4-BE49-F238E27FC236}">
              <a16:creationId xmlns:a16="http://schemas.microsoft.com/office/drawing/2014/main" id="{37A15653-67D2-45FD-AF6F-126649A02DEE}"/>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90188</xdr:rowOff>
    </xdr:from>
    <xdr:ext cx="405111" cy="259045"/>
    <xdr:sp macro="" textlink="">
      <xdr:nvSpPr>
        <xdr:cNvPr id="684" name="n_1mainValue【庁舎】&#10;有形固定資産減価償却率">
          <a:extLst>
            <a:ext uri="{FF2B5EF4-FFF2-40B4-BE49-F238E27FC236}">
              <a16:creationId xmlns:a16="http://schemas.microsoft.com/office/drawing/2014/main" id="{41D378A7-007D-49A9-BABE-659BF8ECD7FE}"/>
            </a:ext>
          </a:extLst>
        </xdr:cNvPr>
        <xdr:cNvSpPr txBox="1"/>
      </xdr:nvSpPr>
      <xdr:spPr>
        <a:xfrm>
          <a:off x="15266044" y="1809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62247</xdr:rowOff>
    </xdr:from>
    <xdr:ext cx="405111" cy="259045"/>
    <xdr:sp macro="" textlink="">
      <xdr:nvSpPr>
        <xdr:cNvPr id="685" name="n_2mainValue【庁舎】&#10;有形固定資産減価償却率">
          <a:extLst>
            <a:ext uri="{FF2B5EF4-FFF2-40B4-BE49-F238E27FC236}">
              <a16:creationId xmlns:a16="http://schemas.microsoft.com/office/drawing/2014/main" id="{A32D7BBA-D361-4F27-8D74-2FCE9DF630A6}"/>
            </a:ext>
          </a:extLst>
        </xdr:cNvPr>
        <xdr:cNvSpPr txBox="1"/>
      </xdr:nvSpPr>
      <xdr:spPr>
        <a:xfrm>
          <a:off x="14389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686" name="n_3mainValue【庁舎】&#10;有形固定資産減価償却率">
          <a:extLst>
            <a:ext uri="{FF2B5EF4-FFF2-40B4-BE49-F238E27FC236}">
              <a16:creationId xmlns:a16="http://schemas.microsoft.com/office/drawing/2014/main" id="{514885F8-F6B2-4DD7-84D0-BB3531638F54}"/>
            </a:ext>
          </a:extLst>
        </xdr:cNvPr>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687" name="n_4mainValue【庁舎】&#10;有形固定資産減価償却率">
          <a:extLst>
            <a:ext uri="{FF2B5EF4-FFF2-40B4-BE49-F238E27FC236}">
              <a16:creationId xmlns:a16="http://schemas.microsoft.com/office/drawing/2014/main" id="{8B27F1D7-C9B6-4707-A96D-8AEBBFE737FC}"/>
            </a:ext>
          </a:extLst>
        </xdr:cNvPr>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AEA09921-3099-4900-A03D-75177CC3403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83C9F433-E9E9-40D0-B3E3-9241EC0FCB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ADF0E75C-79C5-4DF5-9999-52325CB52A5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36DF0DE3-0E8D-4893-84FE-59154BA01A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4070B451-F1A8-4573-9D88-5F9849AB874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E5CEC0EA-EAC3-4E40-B9C7-6BDFA290E9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0253966F-2A60-4D07-B50C-9E761B25A06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B4CB2FE3-5215-471E-8199-D84B632F2D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48BD6EE8-8A5F-441C-A54D-3061431A45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340E3B2C-CC82-4D82-8553-FBC748D938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8" name="直線コネクタ 697">
          <a:extLst>
            <a:ext uri="{FF2B5EF4-FFF2-40B4-BE49-F238E27FC236}">
              <a16:creationId xmlns:a16="http://schemas.microsoft.com/office/drawing/2014/main" id="{473E575D-5F89-4C01-84B6-2584FA87D1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9" name="テキスト ボックス 698">
          <a:extLst>
            <a:ext uri="{FF2B5EF4-FFF2-40B4-BE49-F238E27FC236}">
              <a16:creationId xmlns:a16="http://schemas.microsoft.com/office/drawing/2014/main" id="{56B70661-5667-47BF-85C8-D75A418AAEA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0" name="直線コネクタ 699">
          <a:extLst>
            <a:ext uri="{FF2B5EF4-FFF2-40B4-BE49-F238E27FC236}">
              <a16:creationId xmlns:a16="http://schemas.microsoft.com/office/drawing/2014/main" id="{C094BD4A-0168-45CC-95E4-CEDF0C714F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1" name="テキスト ボックス 700">
          <a:extLst>
            <a:ext uri="{FF2B5EF4-FFF2-40B4-BE49-F238E27FC236}">
              <a16:creationId xmlns:a16="http://schemas.microsoft.com/office/drawing/2014/main" id="{9E456671-A967-4C4C-BD39-2E6BD31B474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2" name="直線コネクタ 701">
          <a:extLst>
            <a:ext uri="{FF2B5EF4-FFF2-40B4-BE49-F238E27FC236}">
              <a16:creationId xmlns:a16="http://schemas.microsoft.com/office/drawing/2014/main" id="{01846A78-4572-4596-803A-D2F805AA156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3" name="テキスト ボックス 702">
          <a:extLst>
            <a:ext uri="{FF2B5EF4-FFF2-40B4-BE49-F238E27FC236}">
              <a16:creationId xmlns:a16="http://schemas.microsoft.com/office/drawing/2014/main" id="{8270FADC-AEA2-4CA4-AF31-A23F0F03697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4" name="直線コネクタ 703">
          <a:extLst>
            <a:ext uri="{FF2B5EF4-FFF2-40B4-BE49-F238E27FC236}">
              <a16:creationId xmlns:a16="http://schemas.microsoft.com/office/drawing/2014/main" id="{C2061D75-6B42-4ADA-9280-8F3551D3566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5" name="テキスト ボックス 704">
          <a:extLst>
            <a:ext uri="{FF2B5EF4-FFF2-40B4-BE49-F238E27FC236}">
              <a16:creationId xmlns:a16="http://schemas.microsoft.com/office/drawing/2014/main" id="{E14B3B39-2206-4068-9568-B5CC628098E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6" name="直線コネクタ 705">
          <a:extLst>
            <a:ext uri="{FF2B5EF4-FFF2-40B4-BE49-F238E27FC236}">
              <a16:creationId xmlns:a16="http://schemas.microsoft.com/office/drawing/2014/main" id="{FA749652-629C-42C7-87E3-06305CE7DDA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7" name="テキスト ボックス 706">
          <a:extLst>
            <a:ext uri="{FF2B5EF4-FFF2-40B4-BE49-F238E27FC236}">
              <a16:creationId xmlns:a16="http://schemas.microsoft.com/office/drawing/2014/main" id="{E80C6043-4C86-4ABB-939D-86CD6C1E375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3DDB6C80-A470-44E3-A5D8-7D6E7738A92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8D5C0737-93A2-4801-8D94-D63FD2EEC7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5A6A9F62-F384-459F-A4CD-6598FFD7E6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1" name="直線コネクタ 710">
          <a:extLst>
            <a:ext uri="{FF2B5EF4-FFF2-40B4-BE49-F238E27FC236}">
              <a16:creationId xmlns:a16="http://schemas.microsoft.com/office/drawing/2014/main" id="{5177F9F9-AE9E-4C0B-A8F6-C552E2A4D46E}"/>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2" name="【庁舎】&#10;一人当たり面積最小値テキスト">
          <a:extLst>
            <a:ext uri="{FF2B5EF4-FFF2-40B4-BE49-F238E27FC236}">
              <a16:creationId xmlns:a16="http://schemas.microsoft.com/office/drawing/2014/main" id="{A3449ED7-BFD3-4153-8AD7-ACAADAF94F58}"/>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3" name="直線コネクタ 712">
          <a:extLst>
            <a:ext uri="{FF2B5EF4-FFF2-40B4-BE49-F238E27FC236}">
              <a16:creationId xmlns:a16="http://schemas.microsoft.com/office/drawing/2014/main" id="{9F2B5243-92BD-4C23-A483-BB7F5B80AC1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4" name="【庁舎】&#10;一人当たり面積最大値テキスト">
          <a:extLst>
            <a:ext uri="{FF2B5EF4-FFF2-40B4-BE49-F238E27FC236}">
              <a16:creationId xmlns:a16="http://schemas.microsoft.com/office/drawing/2014/main" id="{375E12CC-197C-42F2-AB2C-0F2DCF1572B9}"/>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15" name="直線コネクタ 714">
          <a:extLst>
            <a:ext uri="{FF2B5EF4-FFF2-40B4-BE49-F238E27FC236}">
              <a16:creationId xmlns:a16="http://schemas.microsoft.com/office/drawing/2014/main" id="{7B7BEBEC-8945-4F89-BB5A-7E29FB161567}"/>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16" name="【庁舎】&#10;一人当たり面積平均値テキスト">
          <a:extLst>
            <a:ext uri="{FF2B5EF4-FFF2-40B4-BE49-F238E27FC236}">
              <a16:creationId xmlns:a16="http://schemas.microsoft.com/office/drawing/2014/main" id="{4048B57B-173D-4CC4-A07E-0F94B9ADEC2B}"/>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17" name="フローチャート: 判断 716">
          <a:extLst>
            <a:ext uri="{FF2B5EF4-FFF2-40B4-BE49-F238E27FC236}">
              <a16:creationId xmlns:a16="http://schemas.microsoft.com/office/drawing/2014/main" id="{A56F38AD-E0FC-47D3-A8CD-0377603839C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18" name="フローチャート: 判断 717">
          <a:extLst>
            <a:ext uri="{FF2B5EF4-FFF2-40B4-BE49-F238E27FC236}">
              <a16:creationId xmlns:a16="http://schemas.microsoft.com/office/drawing/2014/main" id="{A0DF1B85-632E-48AE-9A76-D3D837B50A9C}"/>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19" name="フローチャート: 判断 718">
          <a:extLst>
            <a:ext uri="{FF2B5EF4-FFF2-40B4-BE49-F238E27FC236}">
              <a16:creationId xmlns:a16="http://schemas.microsoft.com/office/drawing/2014/main" id="{A2B95AC0-5E82-4CDA-A620-A996078B2828}"/>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0" name="フローチャート: 判断 719">
          <a:extLst>
            <a:ext uri="{FF2B5EF4-FFF2-40B4-BE49-F238E27FC236}">
              <a16:creationId xmlns:a16="http://schemas.microsoft.com/office/drawing/2014/main" id="{EAFA7BFE-1104-4373-B0BA-A84D4AFEC0C1}"/>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21" name="フローチャート: 判断 720">
          <a:extLst>
            <a:ext uri="{FF2B5EF4-FFF2-40B4-BE49-F238E27FC236}">
              <a16:creationId xmlns:a16="http://schemas.microsoft.com/office/drawing/2014/main" id="{6DEEDF57-98D0-4A1A-B978-BE977173F2A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9B73628D-0FC5-4A47-B083-D8AE3185EF3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104DFA72-3A67-4CA5-B8C8-F61DDC90168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D79EC39-82D9-4937-832A-9DED59FEAEF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550D765-9F4B-4D68-87D7-57A24095B5D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4581A72-4070-46E0-BC27-7F2B5D1F71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35306</xdr:rowOff>
    </xdr:from>
    <xdr:to>
      <xdr:col>116</xdr:col>
      <xdr:colOff>114300</xdr:colOff>
      <xdr:row>107</xdr:row>
      <xdr:rowOff>136906</xdr:rowOff>
    </xdr:to>
    <xdr:sp macro="" textlink="">
      <xdr:nvSpPr>
        <xdr:cNvPr id="727" name="楕円 726">
          <a:extLst>
            <a:ext uri="{FF2B5EF4-FFF2-40B4-BE49-F238E27FC236}">
              <a16:creationId xmlns:a16="http://schemas.microsoft.com/office/drawing/2014/main" id="{BF5716CB-AAA9-4477-AF98-07FD57F5578F}"/>
            </a:ext>
          </a:extLst>
        </xdr:cNvPr>
        <xdr:cNvSpPr/>
      </xdr:nvSpPr>
      <xdr:spPr>
        <a:xfrm>
          <a:off x="221107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121683</xdr:rowOff>
    </xdr:from>
    <xdr:ext cx="469744" cy="259045"/>
    <xdr:sp macro="" textlink="">
      <xdr:nvSpPr>
        <xdr:cNvPr id="728" name="【庁舎】&#10;一人当たり面積該当値テキスト">
          <a:extLst>
            <a:ext uri="{FF2B5EF4-FFF2-40B4-BE49-F238E27FC236}">
              <a16:creationId xmlns:a16="http://schemas.microsoft.com/office/drawing/2014/main" id="{2E947238-51EF-4CB4-A7C0-44C443670A7B}"/>
            </a:ext>
          </a:extLst>
        </xdr:cNvPr>
        <xdr:cNvSpPr txBox="1"/>
      </xdr:nvSpPr>
      <xdr:spPr>
        <a:xfrm>
          <a:off x="22199600" y="1829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36068</xdr:rowOff>
    </xdr:from>
    <xdr:to>
      <xdr:col>112</xdr:col>
      <xdr:colOff>38100</xdr:colOff>
      <xdr:row>107</xdr:row>
      <xdr:rowOff>137668</xdr:rowOff>
    </xdr:to>
    <xdr:sp macro="" textlink="">
      <xdr:nvSpPr>
        <xdr:cNvPr id="729" name="楕円 728">
          <a:extLst>
            <a:ext uri="{FF2B5EF4-FFF2-40B4-BE49-F238E27FC236}">
              <a16:creationId xmlns:a16="http://schemas.microsoft.com/office/drawing/2014/main" id="{DAD4DEBA-75EE-4A1F-BBD2-BE8F1F253D2C}"/>
            </a:ext>
          </a:extLst>
        </xdr:cNvPr>
        <xdr:cNvSpPr/>
      </xdr:nvSpPr>
      <xdr:spPr>
        <a:xfrm>
          <a:off x="21272500" y="183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86106</xdr:rowOff>
    </xdr:from>
    <xdr:to>
      <xdr:col>116</xdr:col>
      <xdr:colOff>63500</xdr:colOff>
      <xdr:row>107</xdr:row>
      <xdr:rowOff>86868</xdr:rowOff>
    </xdr:to>
    <xdr:cxnSp macro="">
      <xdr:nvCxnSpPr>
        <xdr:cNvPr id="730" name="直線コネクタ 729">
          <a:extLst>
            <a:ext uri="{FF2B5EF4-FFF2-40B4-BE49-F238E27FC236}">
              <a16:creationId xmlns:a16="http://schemas.microsoft.com/office/drawing/2014/main" id="{5F2C6242-B91B-4FA1-8147-70640B33482A}"/>
            </a:ext>
          </a:extLst>
        </xdr:cNvPr>
        <xdr:cNvCxnSpPr/>
      </xdr:nvCxnSpPr>
      <xdr:spPr>
        <a:xfrm flipV="1">
          <a:off x="21323300" y="184312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129794</xdr:rowOff>
    </xdr:from>
    <xdr:to>
      <xdr:col>107</xdr:col>
      <xdr:colOff>101600</xdr:colOff>
      <xdr:row>107</xdr:row>
      <xdr:rowOff>59944</xdr:rowOff>
    </xdr:to>
    <xdr:sp macro="" textlink="">
      <xdr:nvSpPr>
        <xdr:cNvPr id="731" name="楕円 730">
          <a:extLst>
            <a:ext uri="{FF2B5EF4-FFF2-40B4-BE49-F238E27FC236}">
              <a16:creationId xmlns:a16="http://schemas.microsoft.com/office/drawing/2014/main" id="{66F391BF-1E1E-4156-B67F-4DF1DF30F695}"/>
            </a:ext>
          </a:extLst>
        </xdr:cNvPr>
        <xdr:cNvSpPr/>
      </xdr:nvSpPr>
      <xdr:spPr>
        <a:xfrm>
          <a:off x="20383500" y="183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9144</xdr:rowOff>
    </xdr:from>
    <xdr:to>
      <xdr:col>111</xdr:col>
      <xdr:colOff>177800</xdr:colOff>
      <xdr:row>107</xdr:row>
      <xdr:rowOff>86868</xdr:rowOff>
    </xdr:to>
    <xdr:cxnSp macro="">
      <xdr:nvCxnSpPr>
        <xdr:cNvPr id="732" name="直線コネクタ 731">
          <a:extLst>
            <a:ext uri="{FF2B5EF4-FFF2-40B4-BE49-F238E27FC236}">
              <a16:creationId xmlns:a16="http://schemas.microsoft.com/office/drawing/2014/main" id="{A3989893-42B2-4E7B-BEB9-096B6446DCD9}"/>
            </a:ext>
          </a:extLst>
        </xdr:cNvPr>
        <xdr:cNvCxnSpPr/>
      </xdr:nvCxnSpPr>
      <xdr:spPr>
        <a:xfrm>
          <a:off x="20434300" y="1835429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137033</xdr:rowOff>
    </xdr:from>
    <xdr:to>
      <xdr:col>102</xdr:col>
      <xdr:colOff>165100</xdr:colOff>
      <xdr:row>107</xdr:row>
      <xdr:rowOff>67183</xdr:rowOff>
    </xdr:to>
    <xdr:sp macro="" textlink="">
      <xdr:nvSpPr>
        <xdr:cNvPr id="733" name="楕円 732">
          <a:extLst>
            <a:ext uri="{FF2B5EF4-FFF2-40B4-BE49-F238E27FC236}">
              <a16:creationId xmlns:a16="http://schemas.microsoft.com/office/drawing/2014/main" id="{8319A15F-6804-448B-AC87-632C6B8C429D}"/>
            </a:ext>
          </a:extLst>
        </xdr:cNvPr>
        <xdr:cNvSpPr/>
      </xdr:nvSpPr>
      <xdr:spPr>
        <a:xfrm>
          <a:off x="19494500" y="183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9144</xdr:rowOff>
    </xdr:from>
    <xdr:to>
      <xdr:col>107</xdr:col>
      <xdr:colOff>50800</xdr:colOff>
      <xdr:row>107</xdr:row>
      <xdr:rowOff>16383</xdr:rowOff>
    </xdr:to>
    <xdr:cxnSp macro="">
      <xdr:nvCxnSpPr>
        <xdr:cNvPr id="734" name="直線コネクタ 733">
          <a:extLst>
            <a:ext uri="{FF2B5EF4-FFF2-40B4-BE49-F238E27FC236}">
              <a16:creationId xmlns:a16="http://schemas.microsoft.com/office/drawing/2014/main" id="{C40430A5-9A8E-4802-A784-E5958258DA27}"/>
            </a:ext>
          </a:extLst>
        </xdr:cNvPr>
        <xdr:cNvCxnSpPr/>
      </xdr:nvCxnSpPr>
      <xdr:spPr>
        <a:xfrm flipV="1">
          <a:off x="19545300" y="183542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136271</xdr:rowOff>
    </xdr:from>
    <xdr:to>
      <xdr:col>98</xdr:col>
      <xdr:colOff>38100</xdr:colOff>
      <xdr:row>107</xdr:row>
      <xdr:rowOff>66421</xdr:rowOff>
    </xdr:to>
    <xdr:sp macro="" textlink="">
      <xdr:nvSpPr>
        <xdr:cNvPr id="735" name="楕円 734">
          <a:extLst>
            <a:ext uri="{FF2B5EF4-FFF2-40B4-BE49-F238E27FC236}">
              <a16:creationId xmlns:a16="http://schemas.microsoft.com/office/drawing/2014/main" id="{D28068A5-C0E5-4A6B-95AF-5A397B516E6E}"/>
            </a:ext>
          </a:extLst>
        </xdr:cNvPr>
        <xdr:cNvSpPr/>
      </xdr:nvSpPr>
      <xdr:spPr>
        <a:xfrm>
          <a:off x="18605500" y="183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15621</xdr:rowOff>
    </xdr:from>
    <xdr:to>
      <xdr:col>102</xdr:col>
      <xdr:colOff>114300</xdr:colOff>
      <xdr:row>107</xdr:row>
      <xdr:rowOff>16383</xdr:rowOff>
    </xdr:to>
    <xdr:cxnSp macro="">
      <xdr:nvCxnSpPr>
        <xdr:cNvPr id="736" name="直線コネクタ 735">
          <a:extLst>
            <a:ext uri="{FF2B5EF4-FFF2-40B4-BE49-F238E27FC236}">
              <a16:creationId xmlns:a16="http://schemas.microsoft.com/office/drawing/2014/main" id="{B333CE60-8BBF-455B-8DE3-8BB4E7199B4B}"/>
            </a:ext>
          </a:extLst>
        </xdr:cNvPr>
        <xdr:cNvCxnSpPr/>
      </xdr:nvCxnSpPr>
      <xdr:spPr>
        <a:xfrm>
          <a:off x="18656300" y="1836077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37" name="n_1aveValue【庁舎】&#10;一人当たり面積">
          <a:extLst>
            <a:ext uri="{FF2B5EF4-FFF2-40B4-BE49-F238E27FC236}">
              <a16:creationId xmlns:a16="http://schemas.microsoft.com/office/drawing/2014/main" id="{1B023A90-5C8F-4539-B9F7-FF9FAFA9ABB7}"/>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38" name="n_2aveValue【庁舎】&#10;一人当たり面積">
          <a:extLst>
            <a:ext uri="{FF2B5EF4-FFF2-40B4-BE49-F238E27FC236}">
              <a16:creationId xmlns:a16="http://schemas.microsoft.com/office/drawing/2014/main" id="{E77BBF8D-941B-4958-B12C-9B4DBCFDBDDF}"/>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39" name="n_3aveValue【庁舎】&#10;一人当たり面積">
          <a:extLst>
            <a:ext uri="{FF2B5EF4-FFF2-40B4-BE49-F238E27FC236}">
              <a16:creationId xmlns:a16="http://schemas.microsoft.com/office/drawing/2014/main" id="{953A0742-93BA-4EDA-91C4-9A3F555A533F}"/>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40" name="n_4aveValue【庁舎】&#10;一人当たり面積">
          <a:extLst>
            <a:ext uri="{FF2B5EF4-FFF2-40B4-BE49-F238E27FC236}">
              <a16:creationId xmlns:a16="http://schemas.microsoft.com/office/drawing/2014/main" id="{F63F3B56-275F-479C-989E-251FE64739FE}"/>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128795</xdr:rowOff>
    </xdr:from>
    <xdr:ext cx="469744" cy="259045"/>
    <xdr:sp macro="" textlink="">
      <xdr:nvSpPr>
        <xdr:cNvPr id="741" name="n_1mainValue【庁舎】&#10;一人当たり面積">
          <a:extLst>
            <a:ext uri="{FF2B5EF4-FFF2-40B4-BE49-F238E27FC236}">
              <a16:creationId xmlns:a16="http://schemas.microsoft.com/office/drawing/2014/main" id="{B5EA67F6-68BE-43F2-A6B5-8C45B305FB5D}"/>
            </a:ext>
          </a:extLst>
        </xdr:cNvPr>
        <xdr:cNvSpPr txBox="1"/>
      </xdr:nvSpPr>
      <xdr:spPr>
        <a:xfrm>
          <a:off x="21075727" y="1847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51071</xdr:rowOff>
    </xdr:from>
    <xdr:ext cx="469744" cy="259045"/>
    <xdr:sp macro="" textlink="">
      <xdr:nvSpPr>
        <xdr:cNvPr id="742" name="n_2mainValue【庁舎】&#10;一人当たり面積">
          <a:extLst>
            <a:ext uri="{FF2B5EF4-FFF2-40B4-BE49-F238E27FC236}">
              <a16:creationId xmlns:a16="http://schemas.microsoft.com/office/drawing/2014/main" id="{331A7C25-2093-40E4-8199-65C566775EB7}"/>
            </a:ext>
          </a:extLst>
        </xdr:cNvPr>
        <xdr:cNvSpPr txBox="1"/>
      </xdr:nvSpPr>
      <xdr:spPr>
        <a:xfrm>
          <a:off x="20199427" y="183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58310</xdr:rowOff>
    </xdr:from>
    <xdr:ext cx="469744" cy="259045"/>
    <xdr:sp macro="" textlink="">
      <xdr:nvSpPr>
        <xdr:cNvPr id="743" name="n_3mainValue【庁舎】&#10;一人当たり面積">
          <a:extLst>
            <a:ext uri="{FF2B5EF4-FFF2-40B4-BE49-F238E27FC236}">
              <a16:creationId xmlns:a16="http://schemas.microsoft.com/office/drawing/2014/main" id="{48373CFD-5B02-49FF-B68D-1C5D79C23E4E}"/>
            </a:ext>
          </a:extLst>
        </xdr:cNvPr>
        <xdr:cNvSpPr txBox="1"/>
      </xdr:nvSpPr>
      <xdr:spPr>
        <a:xfrm>
          <a:off x="19310427" y="18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57548</xdr:rowOff>
    </xdr:from>
    <xdr:ext cx="469744" cy="259045"/>
    <xdr:sp macro="" textlink="">
      <xdr:nvSpPr>
        <xdr:cNvPr id="744" name="n_4mainValue【庁舎】&#10;一人当たり面積">
          <a:extLst>
            <a:ext uri="{FF2B5EF4-FFF2-40B4-BE49-F238E27FC236}">
              <a16:creationId xmlns:a16="http://schemas.microsoft.com/office/drawing/2014/main" id="{443D7BC2-8092-433F-89BC-DEF6FF28248C}"/>
            </a:ext>
          </a:extLst>
        </xdr:cNvPr>
        <xdr:cNvSpPr txBox="1"/>
      </xdr:nvSpPr>
      <xdr:spPr>
        <a:xfrm>
          <a:off x="18421427" y="1840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60AF7DAF-E0FE-4FB3-9C51-2E21206816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7C2502F2-AE0C-485C-BC2D-38F23A778F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64BD4E9-0A22-414A-BDD8-86A2A7716B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体育館の有形固定資産減価償却率は類似団体内平均値を上回っている。これは施設の耐震化は終了しているものの老朽化が顕著であることが要因であり、今後計画的な施設の整備・改修が求め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・福祉施設の有形固定資産減価償却率は類似団体内平均値を上回っている。老朽化が進んでいるような状況ではないが、計画に沿って計画的な管理を行う。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・一般廃棄物処理施設の有形固定資産減価償却率は類似団体内平均値を下回っている。施設整備の影響であり、今後も計画に沿って計画的な管理を行う。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・消防施設の有形固定資産減価償却率は類似団体内平均値を下回っている。これは、老朽化した施設の計画的な整備・更新による影響であり、今後も計画的な管理を行う。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・庁舎の有形固定資産減価償却率は類似団体内平均値を上回っている。役場庁舎の耐震化は終了しているが、建設時より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年以上経過していることが上回る結果となっている。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類似団体内においては、比較的良好な数値を維持している。しかしながら、これ以上数値の低下を招かぬよう、住民サービスを維持しつつ事務事業の効率化を図り、併せて財政規模の適正化に努める。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159596</xdr:rowOff>
    </xdr:from>
    <xdr:to>
      <xdr:col>23</xdr:col>
      <xdr:colOff>133350</xdr:colOff>
      <xdr:row>43</xdr:row>
      <xdr:rowOff>159596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19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159596</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20320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28363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41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108796</xdr:rowOff>
    </xdr:from>
    <xdr:to>
      <xdr:col>23</xdr:col>
      <xdr:colOff>184150</xdr:colOff>
      <xdr:row>44</xdr:row>
      <xdr:rowOff>38946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125323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108796</xdr:rowOff>
    </xdr:from>
    <xdr:to>
      <xdr:col>19</xdr:col>
      <xdr:colOff>184150</xdr:colOff>
      <xdr:row>44</xdr:row>
      <xdr:rowOff>38946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49123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5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149013</xdr:rowOff>
    </xdr:from>
    <xdr:to>
      <xdr:col>7</xdr:col>
      <xdr:colOff>31750</xdr:colOff>
      <xdr:row>44</xdr:row>
      <xdr:rowOff>79163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89340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南牧村第一次行財政改革プランの実行により、歳出の効率化と適正化を進めてきた結果として平成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％台の水準を維持していたが、平成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％台に低下し、さらに平成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数値が悪化したが、令和元年度においては改善が見られた。しかしながら、経常経費の増加は今後も見込まれ、村税等の歳入減少が起これば再度の悪化が起こりうる状況である。類似団体内平均値は上回っているが、今後も今まで以上に経常経費の上昇を抑制するようにし、現行水準を維持す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6576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67098</xdr:rowOff>
    </xdr:from>
    <xdr:to>
      <xdr:col>19</xdr:col>
      <xdr:colOff>133350</xdr:colOff>
      <xdr:row>62</xdr:row>
      <xdr:rowOff>20320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525548"/>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33444</xdr:rowOff>
    </xdr:from>
    <xdr:to>
      <xdr:col>15</xdr:col>
      <xdr:colOff>82550</xdr:colOff>
      <xdr:row>61</xdr:row>
      <xdr:rowOff>67098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20444"/>
          <a:ext cx="889000" cy="20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171238</xdr:rowOff>
    </xdr:from>
    <xdr:to>
      <xdr:col>11</xdr:col>
      <xdr:colOff>31750</xdr:colOff>
      <xdr:row>60</xdr:row>
      <xdr:rowOff>33444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15338"/>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56515</xdr:rowOff>
    </xdr:from>
    <xdr:to>
      <xdr:col>23</xdr:col>
      <xdr:colOff>184150</xdr:colOff>
      <xdr:row>61</xdr:row>
      <xdr:rowOff>158115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73042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16298</xdr:rowOff>
    </xdr:from>
    <xdr:to>
      <xdr:col>15</xdr:col>
      <xdr:colOff>133350</xdr:colOff>
      <xdr:row>61</xdr:row>
      <xdr:rowOff>117898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154094</xdr:rowOff>
    </xdr:from>
    <xdr:to>
      <xdr:col>11</xdr:col>
      <xdr:colOff>82550</xdr:colOff>
      <xdr:row>60</xdr:row>
      <xdr:rowOff>84244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94421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120438</xdr:rowOff>
    </xdr:from>
    <xdr:to>
      <xdr:col>7</xdr:col>
      <xdr:colOff>31750</xdr:colOff>
      <xdr:row>59</xdr:row>
      <xdr:rowOff>50588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60765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3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類似団体内において比較的低い数値となっている。その内容を分析すると、人件費においては類似団体平均</a:t>
          </a:r>
          <a:r>
            <a:rPr kumimoji="1" lang="en-US" altLang="ja-JP" sz="1200">
              <a:latin typeface="ＭＳ Ｐゴシック" panose="020B0600070205080204" pitchFamily="50" charset="-128"/>
              <a:ea typeface="ＭＳ Ｐゴシック" panose="020B0600070205080204" pitchFamily="50" charset="-128"/>
            </a:rPr>
            <a:t>198,046</a:t>
          </a:r>
          <a:r>
            <a:rPr kumimoji="1" lang="ja-JP" altLang="en-US" sz="1200">
              <a:latin typeface="ＭＳ Ｐゴシック" panose="020B0600070205080204" pitchFamily="50" charset="-128"/>
              <a:ea typeface="ＭＳ Ｐゴシック" panose="020B0600070205080204" pitchFamily="50" charset="-128"/>
            </a:rPr>
            <a:t>円に対し</a:t>
          </a:r>
          <a:r>
            <a:rPr kumimoji="1" lang="en-US" altLang="ja-JP" sz="1200">
              <a:latin typeface="ＭＳ Ｐゴシック" panose="020B0600070205080204" pitchFamily="50" charset="-128"/>
              <a:ea typeface="ＭＳ Ｐゴシック" panose="020B0600070205080204" pitchFamily="50" charset="-128"/>
            </a:rPr>
            <a:t>136,515</a:t>
          </a:r>
          <a:r>
            <a:rPr kumimoji="1" lang="ja-JP" altLang="en-US" sz="1200">
              <a:latin typeface="ＭＳ Ｐゴシック" panose="020B0600070205080204" pitchFamily="50" charset="-128"/>
              <a:ea typeface="ＭＳ Ｐゴシック" panose="020B0600070205080204" pitchFamily="50" charset="-128"/>
            </a:rPr>
            <a:t>円と</a:t>
          </a:r>
          <a:r>
            <a:rPr kumimoji="1" lang="en-US" altLang="ja-JP" sz="1200">
              <a:latin typeface="ＭＳ Ｐゴシック" panose="020B0600070205080204" pitchFamily="50" charset="-128"/>
              <a:ea typeface="ＭＳ Ｐゴシック" panose="020B0600070205080204" pitchFamily="50" charset="-128"/>
            </a:rPr>
            <a:t>31.1</a:t>
          </a:r>
          <a:r>
            <a:rPr kumimoji="1" lang="ja-JP" altLang="en-US" sz="1200">
              <a:latin typeface="ＭＳ Ｐゴシック" panose="020B0600070205080204" pitchFamily="50" charset="-128"/>
              <a:ea typeface="ＭＳ Ｐゴシック" panose="020B0600070205080204" pitchFamily="50" charset="-128"/>
            </a:rPr>
            <a:t>％も下回っていることから、物件費が類似団体を上回っていることが予想される。この要因の一つとして中学生の海外研修事業の旅費が挙げられるが、本事業は村の独自事業として今後も継続していく予定であるので、物件費以外の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102138</xdr:rowOff>
    </xdr:from>
    <xdr:to>
      <xdr:col>23</xdr:col>
      <xdr:colOff>133350</xdr:colOff>
      <xdr:row>82</xdr:row>
      <xdr:rowOff>103188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1038"/>
          <a:ext cx="8382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93540</xdr:rowOff>
    </xdr:from>
    <xdr:to>
      <xdr:col>19</xdr:col>
      <xdr:colOff>133350</xdr:colOff>
      <xdr:row>82</xdr:row>
      <xdr:rowOff>102138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52440"/>
          <a:ext cx="889000" cy="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68571</xdr:rowOff>
    </xdr:from>
    <xdr:to>
      <xdr:col>15</xdr:col>
      <xdr:colOff>82550</xdr:colOff>
      <xdr:row>82</xdr:row>
      <xdr:rowOff>93540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27471"/>
          <a:ext cx="889000" cy="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57548</xdr:rowOff>
    </xdr:from>
    <xdr:to>
      <xdr:col>11</xdr:col>
      <xdr:colOff>31750</xdr:colOff>
      <xdr:row>82</xdr:row>
      <xdr:rowOff>68571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16448"/>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52388</xdr:rowOff>
    </xdr:from>
    <xdr:to>
      <xdr:col>23</xdr:col>
      <xdr:colOff>184150</xdr:colOff>
      <xdr:row>82</xdr:row>
      <xdr:rowOff>153988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1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68915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5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51338</xdr:rowOff>
    </xdr:from>
    <xdr:to>
      <xdr:col>19</xdr:col>
      <xdr:colOff>184150</xdr:colOff>
      <xdr:row>82</xdr:row>
      <xdr:rowOff>152938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163115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7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42740</xdr:rowOff>
    </xdr:from>
    <xdr:to>
      <xdr:col>15</xdr:col>
      <xdr:colOff>133350</xdr:colOff>
      <xdr:row>82</xdr:row>
      <xdr:rowOff>144340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154517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7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17771</xdr:rowOff>
    </xdr:from>
    <xdr:to>
      <xdr:col>11</xdr:col>
      <xdr:colOff>82550</xdr:colOff>
      <xdr:row>82</xdr:row>
      <xdr:rowOff>119371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7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129548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6748</xdr:rowOff>
    </xdr:from>
    <xdr:to>
      <xdr:col>7</xdr:col>
      <xdr:colOff>31750</xdr:colOff>
      <xdr:row>82</xdr:row>
      <xdr:rowOff>108348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3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年度から類似団体平均を上回った状態が続いている。平成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いて少しではあるが類似団体平均との差が縮まり、令和元年度もある程度その水準を維持している。職員数が少ないため変動が大きい指標ではあるが、適正な定員管理と併せ類似団体平均の水準をこれ以上上回ることのない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88477</xdr:rowOff>
    </xdr:from>
    <xdr:to>
      <xdr:col>81</xdr:col>
      <xdr:colOff>44450</xdr:colOff>
      <xdr:row>88</xdr:row>
      <xdr:rowOff>152823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1760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88477</xdr:rowOff>
    </xdr:from>
    <xdr:to>
      <xdr:col>77</xdr:col>
      <xdr:colOff>44450</xdr:colOff>
      <xdr:row>88</xdr:row>
      <xdr:rowOff>152823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7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32173</xdr:rowOff>
    </xdr:from>
    <xdr:to>
      <xdr:col>72</xdr:col>
      <xdr:colOff>203200</xdr:colOff>
      <xdr:row>88</xdr:row>
      <xdr:rowOff>152823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1977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32173</xdr:rowOff>
    </xdr:from>
    <xdr:to>
      <xdr:col>68</xdr:col>
      <xdr:colOff>152400</xdr:colOff>
      <xdr:row>88</xdr:row>
      <xdr:rowOff>32173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1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102023</xdr:rowOff>
    </xdr:from>
    <xdr:to>
      <xdr:col>81</xdr:col>
      <xdr:colOff>95250</xdr:colOff>
      <xdr:row>89</xdr:row>
      <xdr:rowOff>32173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74100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37677</xdr:rowOff>
    </xdr:from>
    <xdr:to>
      <xdr:col>77</xdr:col>
      <xdr:colOff>95250</xdr:colOff>
      <xdr:row>88</xdr:row>
      <xdr:rowOff>139277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124054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1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102023</xdr:rowOff>
    </xdr:from>
    <xdr:to>
      <xdr:col>73</xdr:col>
      <xdr:colOff>44450</xdr:colOff>
      <xdr:row>89</xdr:row>
      <xdr:rowOff>32173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16950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152823</xdr:rowOff>
    </xdr:from>
    <xdr:to>
      <xdr:col>68</xdr:col>
      <xdr:colOff>203200</xdr:colOff>
      <xdr:row>88</xdr:row>
      <xdr:rowOff>82973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67750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152823</xdr:rowOff>
    </xdr:from>
    <xdr:to>
      <xdr:col>64</xdr:col>
      <xdr:colOff>152400</xdr:colOff>
      <xdr:row>88</xdr:row>
      <xdr:rowOff>82973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67750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15530</xdr:rowOff>
    </xdr:from>
    <xdr:to>
      <xdr:col>81</xdr:col>
      <xdr:colOff>44450</xdr:colOff>
      <xdr:row>59</xdr:row>
      <xdr:rowOff>24493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31080"/>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165953</xdr:rowOff>
    </xdr:from>
    <xdr:to>
      <xdr:col>77</xdr:col>
      <xdr:colOff>44450</xdr:colOff>
      <xdr:row>59</xdr:row>
      <xdr:rowOff>24493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10053"/>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165953</xdr:rowOff>
    </xdr:from>
    <xdr:to>
      <xdr:col>72</xdr:col>
      <xdr:colOff>203200</xdr:colOff>
      <xdr:row>59</xdr:row>
      <xdr:rowOff>11738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1005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2087</xdr:rowOff>
    </xdr:from>
    <xdr:to>
      <xdr:col>68</xdr:col>
      <xdr:colOff>152400</xdr:colOff>
      <xdr:row>59</xdr:row>
      <xdr:rowOff>11738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17637"/>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136180</xdr:rowOff>
    </xdr:from>
    <xdr:to>
      <xdr:col>81</xdr:col>
      <xdr:colOff>95250</xdr:colOff>
      <xdr:row>59</xdr:row>
      <xdr:rowOff>66330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152707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145143</xdr:rowOff>
    </xdr:from>
    <xdr:to>
      <xdr:col>77</xdr:col>
      <xdr:colOff>95250</xdr:colOff>
      <xdr:row>59</xdr:row>
      <xdr:rowOff>75293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85470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115153</xdr:rowOff>
    </xdr:from>
    <xdr:to>
      <xdr:col>73</xdr:col>
      <xdr:colOff>44450</xdr:colOff>
      <xdr:row>59</xdr:row>
      <xdr:rowOff>45303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55480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2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132388</xdr:rowOff>
    </xdr:from>
    <xdr:to>
      <xdr:col>68</xdr:col>
      <xdr:colOff>203200</xdr:colOff>
      <xdr:row>59</xdr:row>
      <xdr:rowOff>62538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7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72715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4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122737</xdr:rowOff>
    </xdr:from>
    <xdr:to>
      <xdr:col>64</xdr:col>
      <xdr:colOff>152400</xdr:colOff>
      <xdr:row>59</xdr:row>
      <xdr:rowOff>52887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63064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3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類似団体平均と比較して良好な水準を維持している。しかしながら、単年度数値の推移をみると、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％、元年度</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数値のばらつきがみられる。近年、地方債を有効活用しながら投資を行っているため、数値の若干の悪化は仕方がないと考えられるが、今後、単年度或いは短期間に大規模な投資が集中しないよう、また前述の将来負担の状況でも述べた基金の有効活用と併せ、計画的な行財政運営を行い現行水準を堅持す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52324</xdr:rowOff>
    </xdr:from>
    <xdr:to>
      <xdr:col>81</xdr:col>
      <xdr:colOff>44450</xdr:colOff>
      <xdr:row>39</xdr:row>
      <xdr:rowOff>57150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73887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47498</xdr:rowOff>
    </xdr:from>
    <xdr:to>
      <xdr:col>77</xdr:col>
      <xdr:colOff>44450</xdr:colOff>
      <xdr:row>39</xdr:row>
      <xdr:rowOff>52324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7340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71628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340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105410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81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1524</xdr:rowOff>
    </xdr:from>
    <xdr:to>
      <xdr:col>77</xdr:col>
      <xdr:colOff>95250</xdr:colOff>
      <xdr:row>39</xdr:row>
      <xdr:rowOff>103124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113301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20828</xdr:rowOff>
    </xdr:from>
    <xdr:to>
      <xdr:col>68</xdr:col>
      <xdr:colOff>203200</xdr:colOff>
      <xdr:row>39</xdr:row>
      <xdr:rowOff>122428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132605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将来負担比率については「数値なし」となっているが、これは将来負担額を充当可能財源等が大きく上回っているためであり、実際の数値を表せば「△</a:t>
          </a:r>
          <a:r>
            <a:rPr kumimoji="1" lang="en-US" altLang="ja-JP" sz="1300">
              <a:latin typeface="ＭＳ Ｐゴシック" panose="020B0600070205080204" pitchFamily="50" charset="-128"/>
              <a:ea typeface="ＭＳ Ｐゴシック" panose="020B0600070205080204" pitchFamily="50" charset="-128"/>
            </a:rPr>
            <a:t>378.6</a:t>
          </a:r>
          <a:r>
            <a:rPr kumimoji="1" lang="ja-JP" altLang="en-US" sz="1300">
              <a:latin typeface="ＭＳ Ｐゴシック" panose="020B0600070205080204" pitchFamily="50" charset="-128"/>
              <a:ea typeface="ＭＳ Ｐゴシック" panose="020B0600070205080204" pitchFamily="50" charset="-128"/>
            </a:rPr>
            <a:t>」となる。今後充当可能財源等の約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割を占める充当可能基金</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億円の有効活用を図りつつ、将来負担比率を正数に転じさせないよう、中長期的な視点に基づいた財政運営を行っていく。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位と、大変低く抑えられている。この要因として、人口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人当たり職員数が類似団体平均に比べ</a:t>
          </a:r>
          <a:r>
            <a:rPr kumimoji="1" lang="en-US" altLang="ja-JP" sz="1300">
              <a:latin typeface="ＭＳ Ｐゴシック" panose="020B0600070205080204" pitchFamily="50" charset="-128"/>
              <a:ea typeface="ＭＳ Ｐゴシック" panose="020B0600070205080204" pitchFamily="50" charset="-128"/>
            </a:rPr>
            <a:t>29.6</a:t>
          </a:r>
          <a:r>
            <a:rPr kumimoji="1" lang="ja-JP" altLang="en-US" sz="1300">
              <a:latin typeface="ＭＳ Ｐゴシック" panose="020B0600070205080204" pitchFamily="50" charset="-128"/>
              <a:ea typeface="ＭＳ Ｐゴシック" panose="020B0600070205080204" pitchFamily="50" charset="-128"/>
            </a:rPr>
            <a:t>％少ないことが挙げられる。また、事業費支弁人件費を除いた人件費全体を人口一人当たりでみると、類似団体平均と比較して</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％下回っている。逆に、事業費支弁人件費だけをみると類似団体平均を</a:t>
          </a:r>
          <a:r>
            <a:rPr kumimoji="1" lang="en-US" altLang="ja-JP" sz="1300">
              <a:latin typeface="ＭＳ Ｐゴシック" panose="020B0600070205080204" pitchFamily="50" charset="-128"/>
              <a:ea typeface="ＭＳ Ｐゴシック" panose="020B0600070205080204" pitchFamily="50" charset="-128"/>
            </a:rPr>
            <a:t>106.6</a:t>
          </a:r>
          <a:r>
            <a:rPr kumimoji="1" lang="ja-JP" altLang="en-US" sz="1300">
              <a:latin typeface="ＭＳ Ｐゴシック" panose="020B0600070205080204" pitchFamily="50" charset="-128"/>
              <a:ea typeface="ＭＳ Ｐゴシック" panose="020B0600070205080204" pitchFamily="50" charset="-128"/>
            </a:rPr>
            <a:t>％も上回っているが、人件費関係全体では</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％抑制されており、今後も現行水準を維持していく。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168148</xdr:rowOff>
    </xdr:from>
    <xdr:to>
      <xdr:col>24</xdr:col>
      <xdr:colOff>25400</xdr:colOff>
      <xdr:row>35</xdr:row>
      <xdr:rowOff>10414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974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145288</xdr:rowOff>
    </xdr:from>
    <xdr:to>
      <xdr:col>19</xdr:col>
      <xdr:colOff>187325</xdr:colOff>
      <xdr:row>35</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74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76708</xdr:rowOff>
    </xdr:from>
    <xdr:to>
      <xdr:col>15</xdr:col>
      <xdr:colOff>98425</xdr:colOff>
      <xdr:row>34</xdr:row>
      <xdr:rowOff>145288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060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44704</xdr:rowOff>
    </xdr:from>
    <xdr:to>
      <xdr:col>11</xdr:col>
      <xdr:colOff>9525</xdr:colOff>
      <xdr:row>34</xdr:row>
      <xdr:rowOff>76708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133875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9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131064</xdr:rowOff>
    </xdr:from>
    <xdr:to>
      <xdr:col>20</xdr:col>
      <xdr:colOff>38100</xdr:colOff>
      <xdr:row>35</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71391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94488</xdr:rowOff>
    </xdr:from>
    <xdr:to>
      <xdr:col>15</xdr:col>
      <xdr:colOff>149225</xdr:colOff>
      <xdr:row>35</xdr:row>
      <xdr:rowOff>24638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高い数値となっている。これは財政比較分析でも述べたとおり、中学生の海外研修事業の影響が大きい。また、業務システムの積極導入による使用料・賃借料の増加も挙げられるが、これにより人件費の抑制が図られている側面もある。しかしながら、類似団体平均に比して数値の上昇が見られるため、今後、使用料等の適正化推進等により、物件費全体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62230</xdr:rowOff>
    </xdr:from>
    <xdr:to>
      <xdr:col>82</xdr:col>
      <xdr:colOff>107950</xdr:colOff>
      <xdr:row>19</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19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149860</xdr:rowOff>
    </xdr:from>
    <xdr:to>
      <xdr:col>78</xdr:col>
      <xdr:colOff>69850</xdr:colOff>
      <xdr:row>19</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35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44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18</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76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99060</xdr:rowOff>
    </xdr:from>
    <xdr:to>
      <xdr:col>74</xdr:col>
      <xdr:colOff>31750</xdr:colOff>
      <xdr:row>19</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xdr:rowOff>
    </xdr:from>
    <xdr:to>
      <xdr:col>69</xdr:col>
      <xdr:colOff>142875</xdr:colOff>
      <xdr:row>18</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類似団体平均と比較して低い水準に抑えられている。これは、福祉事務所を単独で所有しておらず、生活保護費について所管していないことも要因の一つである。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2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63500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0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83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25400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0</xdr:rowOff>
    </xdr:from>
    <xdr:to>
      <xdr:col>15</xdr:col>
      <xdr:colOff>149225</xdr:colOff>
      <xdr:row>54</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抑えられているが、数値の悪化が若干抑えられた。今後はさらに国民健康保険事業会計や介護保険事業会計等において赤字補てん的な繰出金の増加が予想されるため、保険税（料）の適正化を図ることなどにより、現行水準を維持する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46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5080</xdr:rowOff>
    </xdr:from>
    <xdr:to>
      <xdr:col>78</xdr:col>
      <xdr:colOff>69850</xdr:colOff>
      <xdr:row>55</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34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5080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31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115570</xdr:rowOff>
    </xdr:from>
    <xdr:to>
      <xdr:col>69</xdr:col>
      <xdr:colOff>92075</xdr:colOff>
      <xdr:row>55</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73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125730</xdr:rowOff>
    </xdr:from>
    <xdr:to>
      <xdr:col>74</xdr:col>
      <xdr:colOff>31750</xdr:colOff>
      <xdr:row>55</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66057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5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64770</xdr:rowOff>
    </xdr:from>
    <xdr:to>
      <xdr:col>65</xdr:col>
      <xdr:colOff>53975</xdr:colOff>
      <xdr:row>54</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抑えられている。これは各種団体への補助金支出の見直しを実施した成果である。しかしながら、近年数値の上昇がみられるのは、一部事務組合等への負担金額の増加が要因と考えられる。今後も適正な補助金支出に努め、安易な補助金支出や新規補助金の創設を抑制し、数値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803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3556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物件費とともに類似団体平均を下回っていた費目であり、平成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類似団体平均と同一となり、令和元年度において平均を上回った。数値が高かい理由は、多額な費用を要する大型事業が続いていたためである。主な借入地方債区分は辺地対策事業債となっている。実質公債費比率の構成要素中、公債費充当一般財源に対して基準財政需要額算入額が</a:t>
          </a:r>
          <a:r>
            <a:rPr kumimoji="1" lang="en-US" altLang="ja-JP" sz="1100">
              <a:latin typeface="ＭＳ Ｐゴシック" panose="020B0600070205080204" pitchFamily="50" charset="-128"/>
              <a:ea typeface="ＭＳ Ｐゴシック" panose="020B0600070205080204" pitchFamily="50" charset="-128"/>
            </a:rPr>
            <a:t>100.1</a:t>
          </a:r>
          <a:r>
            <a:rPr kumimoji="1" lang="ja-JP" altLang="en-US" sz="1100">
              <a:latin typeface="ＭＳ Ｐゴシック" panose="020B0600070205080204" pitchFamily="50" charset="-128"/>
              <a:ea typeface="ＭＳ Ｐゴシック" panose="020B0600070205080204" pitchFamily="50" charset="-128"/>
            </a:rPr>
            <a:t>％となっていることから、交付税措置率の高い地方債を発行していること等が分かり、比率の高さほどの懸念材料ではないと考えるが、積極的な繰上償還の実施により後年に亘る公債費負担対策を引き続き実施し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00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161289</xdr:rowOff>
    </xdr:from>
    <xdr:to>
      <xdr:col>19</xdr:col>
      <xdr:colOff>187325</xdr:colOff>
      <xdr:row>77</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161289</xdr:rowOff>
    </xdr:from>
    <xdr:to>
      <xdr:col>15</xdr:col>
      <xdr:colOff>98425</xdr:colOff>
      <xdr:row>77</xdr:row>
      <xdr:rowOff>20320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91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140970</xdr:rowOff>
    </xdr:from>
    <xdr:to>
      <xdr:col>15</xdr:col>
      <xdr:colOff>149225</xdr:colOff>
      <xdr:row>77</xdr:row>
      <xdr:rowOff>71120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110489</xdr:rowOff>
    </xdr:from>
    <xdr:to>
      <xdr:col>11</xdr:col>
      <xdr:colOff>60325</xdr:colOff>
      <xdr:row>77</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118111</xdr:rowOff>
    </xdr:from>
    <xdr:to>
      <xdr:col>6</xdr:col>
      <xdr:colOff>171450</xdr:colOff>
      <xdr:row>77</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33038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に抑えられているのは、人件費の比率が低く抑えられていることが主な要因である。今後は、比率の高い物件費や比率の上がってきた補助費等の抑制を図りながら、現行水準を維持す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42418</xdr:rowOff>
    </xdr:from>
    <xdr:to>
      <xdr:col>82</xdr:col>
      <xdr:colOff>107950</xdr:colOff>
      <xdr:row>80</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9718"/>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128795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42418</xdr:rowOff>
    </xdr:from>
    <xdr:to>
      <xdr:col>82</xdr:col>
      <xdr:colOff>196850</xdr:colOff>
      <xdr:row>74</xdr:row>
      <xdr:rowOff>42418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108712</xdr:rowOff>
    </xdr:from>
    <xdr:to>
      <xdr:col>82</xdr:col>
      <xdr:colOff>107950</xdr:colOff>
      <xdr:row>75</xdr:row>
      <xdr:rowOff>149861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2967462"/>
          <a:ext cx="8382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103140</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149861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1945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133858</xdr:rowOff>
    </xdr:from>
    <xdr:to>
      <xdr:col>73</xdr:col>
      <xdr:colOff>180975</xdr:colOff>
      <xdr:row>75</xdr:row>
      <xdr:rowOff>60706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2115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83058</xdr:rowOff>
    </xdr:from>
    <xdr:to>
      <xdr:col>74</xdr:col>
      <xdr:colOff>31750</xdr:colOff>
      <xdr:row>77</xdr:row>
      <xdr:rowOff>13208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169435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xdr:rowOff>
    </xdr:from>
    <xdr:to>
      <xdr:col>69</xdr:col>
      <xdr:colOff>92075</xdr:colOff>
      <xdr:row>74</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00000"/>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39624</xdr:rowOff>
    </xdr:from>
    <xdr:to>
      <xdr:col>69</xdr:col>
      <xdr:colOff>142875</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126001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57912</xdr:rowOff>
    </xdr:from>
    <xdr:to>
      <xdr:col>82</xdr:col>
      <xdr:colOff>158750</xdr:colOff>
      <xdr:row>75</xdr:row>
      <xdr:rowOff>159513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74439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76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99060</xdr:rowOff>
    </xdr:from>
    <xdr:to>
      <xdr:col>78</xdr:col>
      <xdr:colOff>120650</xdr:colOff>
      <xdr:row>76</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39387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83058</xdr:rowOff>
    </xdr:from>
    <xdr:to>
      <xdr:col>69</xdr:col>
      <xdr:colOff>142875</xdr:colOff>
      <xdr:row>75</xdr:row>
      <xdr:rowOff>13208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23385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133350</xdr:rowOff>
    </xdr:from>
    <xdr:to>
      <xdr:col>65</xdr:col>
      <xdr:colOff>53975</xdr:colOff>
      <xdr:row>74</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73677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71027</xdr:rowOff>
    </xdr:from>
    <xdr:to>
      <xdr:col>29</xdr:col>
      <xdr:colOff>127000</xdr:colOff>
      <xdr:row>18</xdr:row>
      <xdr:rowOff>82476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04752"/>
          <a:ext cx="6477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82476</xdr:rowOff>
    </xdr:from>
    <xdr:to>
      <xdr:col>26</xdr:col>
      <xdr:colOff>50800</xdr:colOff>
      <xdr:row>18</xdr:row>
      <xdr:rowOff>89513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16201"/>
          <a:ext cx="698500" cy="7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89513</xdr:rowOff>
    </xdr:from>
    <xdr:to>
      <xdr:col>22</xdr:col>
      <xdr:colOff>114300</xdr:colOff>
      <xdr:row>18</xdr:row>
      <xdr:rowOff>104658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23238"/>
          <a:ext cx="698500" cy="15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104658</xdr:rowOff>
    </xdr:from>
    <xdr:to>
      <xdr:col>18</xdr:col>
      <xdr:colOff>177800</xdr:colOff>
      <xdr:row>18</xdr:row>
      <xdr:rowOff>104967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8383"/>
          <a:ext cx="698500" cy="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20227</xdr:rowOff>
    </xdr:from>
    <xdr:to>
      <xdr:col>29</xdr:col>
      <xdr:colOff>177800</xdr:colOff>
      <xdr:row>18</xdr:row>
      <xdr:rowOff>121827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5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163754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2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31676</xdr:rowOff>
    </xdr:from>
    <xdr:to>
      <xdr:col>26</xdr:col>
      <xdr:colOff>101600</xdr:colOff>
      <xdr:row>18</xdr:row>
      <xdr:rowOff>133276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65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118053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51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38713</xdr:rowOff>
    </xdr:from>
    <xdr:to>
      <xdr:col>22</xdr:col>
      <xdr:colOff>165100</xdr:colOff>
      <xdr:row>18</xdr:row>
      <xdr:rowOff>140313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7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125091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5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53858</xdr:rowOff>
    </xdr:from>
    <xdr:to>
      <xdr:col>19</xdr:col>
      <xdr:colOff>38100</xdr:colOff>
      <xdr:row>18</xdr:row>
      <xdr:rowOff>155458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7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140235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54167</xdr:rowOff>
    </xdr:from>
    <xdr:to>
      <xdr:col>15</xdr:col>
      <xdr:colOff>101600</xdr:colOff>
      <xdr:row>18</xdr:row>
      <xdr:rowOff>155767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140544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44933</xdr:rowOff>
    </xdr:from>
    <xdr:to>
      <xdr:col>29</xdr:col>
      <xdr:colOff>127000</xdr:colOff>
      <xdr:row>37</xdr:row>
      <xdr:rowOff>51715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69633"/>
          <a:ext cx="647700" cy="6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44933</xdr:rowOff>
    </xdr:from>
    <xdr:to>
      <xdr:col>26</xdr:col>
      <xdr:colOff>50800</xdr:colOff>
      <xdr:row>37</xdr:row>
      <xdr:rowOff>67922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69633"/>
          <a:ext cx="698500" cy="2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60150</xdr:rowOff>
    </xdr:from>
    <xdr:to>
      <xdr:col>22</xdr:col>
      <xdr:colOff>114300</xdr:colOff>
      <xdr:row>37</xdr:row>
      <xdr:rowOff>67922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485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51653</xdr:rowOff>
    </xdr:from>
    <xdr:to>
      <xdr:col>18</xdr:col>
      <xdr:colOff>177800</xdr:colOff>
      <xdr:row>37</xdr:row>
      <xdr:rowOff>60150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76353"/>
          <a:ext cx="698500" cy="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915</xdr:rowOff>
    </xdr:from>
    <xdr:to>
      <xdr:col>29</xdr:col>
      <xdr:colOff>177800</xdr:colOff>
      <xdr:row>37</xdr:row>
      <xdr:rowOff>102515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2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144442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165583</xdr:rowOff>
    </xdr:from>
    <xdr:to>
      <xdr:col>26</xdr:col>
      <xdr:colOff>101600</xdr:colOff>
      <xdr:row>37</xdr:row>
      <xdr:rowOff>95733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1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80510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05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17122</xdr:rowOff>
    </xdr:from>
    <xdr:to>
      <xdr:col>22</xdr:col>
      <xdr:colOff>165100</xdr:colOff>
      <xdr:row>37</xdr:row>
      <xdr:rowOff>118722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103499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9350</xdr:rowOff>
    </xdr:from>
    <xdr:to>
      <xdr:col>19</xdr:col>
      <xdr:colOff>38100</xdr:colOff>
      <xdr:row>37</xdr:row>
      <xdr:rowOff>110950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4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95727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2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xdr:rowOff>
    </xdr:from>
    <xdr:to>
      <xdr:col>15</xdr:col>
      <xdr:colOff>101600</xdr:colOff>
      <xdr:row>37</xdr:row>
      <xdr:rowOff>102453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25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1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127289</xdr:rowOff>
    </xdr:from>
    <xdr:to>
      <xdr:col>24</xdr:col>
      <xdr:colOff>63500</xdr:colOff>
      <xdr:row>37</xdr:row>
      <xdr:rowOff>137631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70939"/>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137631</xdr:rowOff>
    </xdr:from>
    <xdr:to>
      <xdr:col>19</xdr:col>
      <xdr:colOff>177800</xdr:colOff>
      <xdr:row>37</xdr:row>
      <xdr:rowOff>139260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81281"/>
          <a:ext cx="889000" cy="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139260</xdr:rowOff>
    </xdr:from>
    <xdr:to>
      <xdr:col>15</xdr:col>
      <xdr:colOff>50800</xdr:colOff>
      <xdr:row>37</xdr:row>
      <xdr:rowOff>151663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2910"/>
          <a:ext cx="889000" cy="1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150183</xdr:rowOff>
    </xdr:from>
    <xdr:to>
      <xdr:col>10</xdr:col>
      <xdr:colOff>114300</xdr:colOff>
      <xdr:row>37</xdr:row>
      <xdr:rowOff>151663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93833"/>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76489</xdr:rowOff>
    </xdr:from>
    <xdr:to>
      <xdr:col>24</xdr:col>
      <xdr:colOff>114300</xdr:colOff>
      <xdr:row>38</xdr:row>
      <xdr:rowOff>6638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20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162866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86831</xdr:rowOff>
    </xdr:from>
    <xdr:to>
      <xdr:col>20</xdr:col>
      <xdr:colOff>38100</xdr:colOff>
      <xdr:row>38</xdr:row>
      <xdr:rowOff>16981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8108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88460</xdr:rowOff>
    </xdr:from>
    <xdr:to>
      <xdr:col>15</xdr:col>
      <xdr:colOff>101600</xdr:colOff>
      <xdr:row>38</xdr:row>
      <xdr:rowOff>18610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9737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100863</xdr:rowOff>
    </xdr:from>
    <xdr:to>
      <xdr:col>10</xdr:col>
      <xdr:colOff>165100</xdr:colOff>
      <xdr:row>38</xdr:row>
      <xdr:rowOff>31014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22141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3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99383</xdr:rowOff>
    </xdr:from>
    <xdr:to>
      <xdr:col>6</xdr:col>
      <xdr:colOff>38100</xdr:colOff>
      <xdr:row>38</xdr:row>
      <xdr:rowOff>29533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20660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86626</xdr:rowOff>
    </xdr:from>
    <xdr:to>
      <xdr:col>24</xdr:col>
      <xdr:colOff>63500</xdr:colOff>
      <xdr:row>57</xdr:row>
      <xdr:rowOff>87312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5927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86626</xdr:rowOff>
    </xdr:from>
    <xdr:to>
      <xdr:col>19</xdr:col>
      <xdr:colOff>177800</xdr:colOff>
      <xdr:row>57</xdr:row>
      <xdr:rowOff>89236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9276"/>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89236</xdr:rowOff>
    </xdr:from>
    <xdr:to>
      <xdr:col>15</xdr:col>
      <xdr:colOff>50800</xdr:colOff>
      <xdr:row>57</xdr:row>
      <xdr:rowOff>113734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1886"/>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113734</xdr:rowOff>
    </xdr:from>
    <xdr:to>
      <xdr:col>10</xdr:col>
      <xdr:colOff>114300</xdr:colOff>
      <xdr:row>57</xdr:row>
      <xdr:rowOff>123323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6384"/>
          <a:ext cx="889000" cy="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36512</xdr:rowOff>
    </xdr:from>
    <xdr:to>
      <xdr:col>24</xdr:col>
      <xdr:colOff>114300</xdr:colOff>
      <xdr:row>57</xdr:row>
      <xdr:rowOff>138112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14939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35826</xdr:rowOff>
    </xdr:from>
    <xdr:to>
      <xdr:col>20</xdr:col>
      <xdr:colOff>38100</xdr:colOff>
      <xdr:row>57</xdr:row>
      <xdr:rowOff>137426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153953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8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38436</xdr:rowOff>
    </xdr:from>
    <xdr:to>
      <xdr:col>15</xdr:col>
      <xdr:colOff>101600</xdr:colOff>
      <xdr:row>57</xdr:row>
      <xdr:rowOff>140036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156563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8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62934</xdr:rowOff>
    </xdr:from>
    <xdr:to>
      <xdr:col>10</xdr:col>
      <xdr:colOff>165100</xdr:colOff>
      <xdr:row>57</xdr:row>
      <xdr:rowOff>164534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155661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72523</xdr:rowOff>
    </xdr:from>
    <xdr:to>
      <xdr:col>6</xdr:col>
      <xdr:colOff>38100</xdr:colOff>
      <xdr:row>58</xdr:row>
      <xdr:rowOff>2673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19200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63627</xdr:rowOff>
    </xdr:from>
    <xdr:to>
      <xdr:col>24</xdr:col>
      <xdr:colOff>63500</xdr:colOff>
      <xdr:row>78</xdr:row>
      <xdr:rowOff>81877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36727"/>
          <a:ext cx="8382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63627</xdr:rowOff>
    </xdr:from>
    <xdr:to>
      <xdr:col>19</xdr:col>
      <xdr:colOff>177800</xdr:colOff>
      <xdr:row>78</xdr:row>
      <xdr:rowOff>78325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36727"/>
          <a:ext cx="889000" cy="1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78325</xdr:rowOff>
    </xdr:from>
    <xdr:to>
      <xdr:col>15</xdr:col>
      <xdr:colOff>50800</xdr:colOff>
      <xdr:row>78</xdr:row>
      <xdr:rowOff>79907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51425"/>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79907</xdr:rowOff>
    </xdr:from>
    <xdr:to>
      <xdr:col>10</xdr:col>
      <xdr:colOff>114300</xdr:colOff>
      <xdr:row>78</xdr:row>
      <xdr:rowOff>100637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53007"/>
          <a:ext cx="8890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31077</xdr:rowOff>
    </xdr:from>
    <xdr:to>
      <xdr:col>24</xdr:col>
      <xdr:colOff>114300</xdr:colOff>
      <xdr:row>78</xdr:row>
      <xdr:rowOff>132677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12827</xdr:rowOff>
    </xdr:from>
    <xdr:to>
      <xdr:col>20</xdr:col>
      <xdr:colOff>38100</xdr:colOff>
      <xdr:row>78</xdr:row>
      <xdr:rowOff>114427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105554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27525</xdr:rowOff>
    </xdr:from>
    <xdr:to>
      <xdr:col>15</xdr:col>
      <xdr:colOff>101600</xdr:colOff>
      <xdr:row>78</xdr:row>
      <xdr:rowOff>129125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120252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29107</xdr:rowOff>
    </xdr:from>
    <xdr:to>
      <xdr:col>10</xdr:col>
      <xdr:colOff>165100</xdr:colOff>
      <xdr:row>78</xdr:row>
      <xdr:rowOff>130707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121834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49837</xdr:rowOff>
    </xdr:from>
    <xdr:to>
      <xdr:col>6</xdr:col>
      <xdr:colOff>38100</xdr:colOff>
      <xdr:row>78</xdr:row>
      <xdr:rowOff>151437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142564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1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130375</xdr:rowOff>
    </xdr:from>
    <xdr:to>
      <xdr:col>24</xdr:col>
      <xdr:colOff>63500</xdr:colOff>
      <xdr:row>98</xdr:row>
      <xdr:rowOff>131477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32475"/>
          <a:ext cx="8382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131477</xdr:rowOff>
    </xdr:from>
    <xdr:to>
      <xdr:col>19</xdr:col>
      <xdr:colOff>177800</xdr:colOff>
      <xdr:row>98</xdr:row>
      <xdr:rowOff>132762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33577"/>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132040</xdr:rowOff>
    </xdr:from>
    <xdr:to>
      <xdr:col>15</xdr:col>
      <xdr:colOff>50800</xdr:colOff>
      <xdr:row>98</xdr:row>
      <xdr:rowOff>132762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34140"/>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132040</xdr:rowOff>
    </xdr:from>
    <xdr:to>
      <xdr:col>10</xdr:col>
      <xdr:colOff>114300</xdr:colOff>
      <xdr:row>98</xdr:row>
      <xdr:rowOff>133449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34140"/>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79575</xdr:rowOff>
    </xdr:from>
    <xdr:to>
      <xdr:col>24</xdr:col>
      <xdr:colOff>114300</xdr:colOff>
      <xdr:row>99</xdr:row>
      <xdr:rowOff>9725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80677</xdr:rowOff>
    </xdr:from>
    <xdr:to>
      <xdr:col>20</xdr:col>
      <xdr:colOff>38100</xdr:colOff>
      <xdr:row>99</xdr:row>
      <xdr:rowOff>10827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1954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81962</xdr:rowOff>
    </xdr:from>
    <xdr:to>
      <xdr:col>15</xdr:col>
      <xdr:colOff>101600</xdr:colOff>
      <xdr:row>99</xdr:row>
      <xdr:rowOff>12112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3239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81240</xdr:rowOff>
    </xdr:from>
    <xdr:to>
      <xdr:col>10</xdr:col>
      <xdr:colOff>165100</xdr:colOff>
      <xdr:row>99</xdr:row>
      <xdr:rowOff>11390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2517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82649</xdr:rowOff>
    </xdr:from>
    <xdr:to>
      <xdr:col>6</xdr:col>
      <xdr:colOff>38100</xdr:colOff>
      <xdr:row>99</xdr:row>
      <xdr:rowOff>12799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8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106298</xdr:rowOff>
    </xdr:from>
    <xdr:to>
      <xdr:col>55</xdr:col>
      <xdr:colOff>0</xdr:colOff>
      <xdr:row>38</xdr:row>
      <xdr:rowOff>131299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621398"/>
          <a:ext cx="838200" cy="2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129339</xdr:rowOff>
    </xdr:from>
    <xdr:to>
      <xdr:col>50</xdr:col>
      <xdr:colOff>114300</xdr:colOff>
      <xdr:row>38</xdr:row>
      <xdr:rowOff>131299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64443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129339</xdr:rowOff>
    </xdr:from>
    <xdr:to>
      <xdr:col>45</xdr:col>
      <xdr:colOff>177800</xdr:colOff>
      <xdr:row>38</xdr:row>
      <xdr:rowOff>135244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44439"/>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105168</xdr:rowOff>
    </xdr:from>
    <xdr:to>
      <xdr:col>41</xdr:col>
      <xdr:colOff>50800</xdr:colOff>
      <xdr:row>38</xdr:row>
      <xdr:rowOff>135244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20268"/>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55498</xdr:rowOff>
    </xdr:from>
    <xdr:to>
      <xdr:col>55</xdr:col>
      <xdr:colOff>50800</xdr:colOff>
      <xdr:row>38</xdr:row>
      <xdr:rowOff>157098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141875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8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80499</xdr:rowOff>
    </xdr:from>
    <xdr:to>
      <xdr:col>50</xdr:col>
      <xdr:colOff>165100</xdr:colOff>
      <xdr:row>39</xdr:row>
      <xdr:rowOff>10649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1776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78539</xdr:rowOff>
    </xdr:from>
    <xdr:to>
      <xdr:col>46</xdr:col>
      <xdr:colOff>38100</xdr:colOff>
      <xdr:row>39</xdr:row>
      <xdr:rowOff>8689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171266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84444</xdr:rowOff>
    </xdr:from>
    <xdr:to>
      <xdr:col>41</xdr:col>
      <xdr:colOff>101600</xdr:colOff>
      <xdr:row>39</xdr:row>
      <xdr:rowOff>14594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5721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9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54368</xdr:rowOff>
    </xdr:from>
    <xdr:to>
      <xdr:col>36</xdr:col>
      <xdr:colOff>165100</xdr:colOff>
      <xdr:row>38</xdr:row>
      <xdr:rowOff>155968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147095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106314</xdr:rowOff>
    </xdr:from>
    <xdr:to>
      <xdr:col>55</xdr:col>
      <xdr:colOff>0</xdr:colOff>
      <xdr:row>58</xdr:row>
      <xdr:rowOff>117450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50414"/>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69738</xdr:rowOff>
    </xdr:from>
    <xdr:to>
      <xdr:col>50</xdr:col>
      <xdr:colOff>114300</xdr:colOff>
      <xdr:row>58</xdr:row>
      <xdr:rowOff>117450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13838"/>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68471</xdr:rowOff>
    </xdr:from>
    <xdr:to>
      <xdr:col>45</xdr:col>
      <xdr:colOff>177800</xdr:colOff>
      <xdr:row>58</xdr:row>
      <xdr:rowOff>69738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12571"/>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68471</xdr:rowOff>
    </xdr:from>
    <xdr:to>
      <xdr:col>41</xdr:col>
      <xdr:colOff>50800</xdr:colOff>
      <xdr:row>58</xdr:row>
      <xdr:rowOff>73555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12571"/>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55514</xdr:rowOff>
    </xdr:from>
    <xdr:to>
      <xdr:col>55</xdr:col>
      <xdr:colOff>50800</xdr:colOff>
      <xdr:row>58</xdr:row>
      <xdr:rowOff>157114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14891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66650</xdr:rowOff>
    </xdr:from>
    <xdr:to>
      <xdr:col>50</xdr:col>
      <xdr:colOff>165100</xdr:colOff>
      <xdr:row>58</xdr:row>
      <xdr:rowOff>168250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159377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18938</xdr:rowOff>
    </xdr:from>
    <xdr:to>
      <xdr:col>46</xdr:col>
      <xdr:colOff>38100</xdr:colOff>
      <xdr:row>58</xdr:row>
      <xdr:rowOff>120538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137065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3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17671</xdr:rowOff>
    </xdr:from>
    <xdr:to>
      <xdr:col>41</xdr:col>
      <xdr:colOff>101600</xdr:colOff>
      <xdr:row>58</xdr:row>
      <xdr:rowOff>119271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135798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3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22755</xdr:rowOff>
    </xdr:from>
    <xdr:to>
      <xdr:col>36</xdr:col>
      <xdr:colOff>165100</xdr:colOff>
      <xdr:row>58</xdr:row>
      <xdr:rowOff>124355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140882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123895</xdr:rowOff>
    </xdr:from>
    <xdr:to>
      <xdr:col>55</xdr:col>
      <xdr:colOff>0</xdr:colOff>
      <xdr:row>78</xdr:row>
      <xdr:rowOff>126589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6995"/>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115670</xdr:rowOff>
    </xdr:from>
    <xdr:to>
      <xdr:col>50</xdr:col>
      <xdr:colOff>114300</xdr:colOff>
      <xdr:row>78</xdr:row>
      <xdr:rowOff>126589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488770"/>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115670</xdr:rowOff>
    </xdr:from>
    <xdr:to>
      <xdr:col>45</xdr:col>
      <xdr:colOff>177800</xdr:colOff>
      <xdr:row>78</xdr:row>
      <xdr:rowOff>118706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88770"/>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169613</xdr:rowOff>
    </xdr:from>
    <xdr:to>
      <xdr:col>41</xdr:col>
      <xdr:colOff>50800</xdr:colOff>
      <xdr:row>78</xdr:row>
      <xdr:rowOff>118706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371263"/>
          <a:ext cx="889000" cy="12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73095</xdr:rowOff>
    </xdr:from>
    <xdr:to>
      <xdr:col>55</xdr:col>
      <xdr:colOff>50800</xdr:colOff>
      <xdr:row>79</xdr:row>
      <xdr:rowOff>3245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75789</xdr:rowOff>
    </xdr:from>
    <xdr:to>
      <xdr:col>50</xdr:col>
      <xdr:colOff>165100</xdr:colOff>
      <xdr:row>79</xdr:row>
      <xdr:rowOff>5939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168516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4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64870</xdr:rowOff>
    </xdr:from>
    <xdr:to>
      <xdr:col>46</xdr:col>
      <xdr:colOff>38100</xdr:colOff>
      <xdr:row>78</xdr:row>
      <xdr:rowOff>166470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157597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67906</xdr:rowOff>
    </xdr:from>
    <xdr:to>
      <xdr:col>41</xdr:col>
      <xdr:colOff>101600</xdr:colOff>
      <xdr:row>78</xdr:row>
      <xdr:rowOff>169506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4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160633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3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118813</xdr:rowOff>
    </xdr:from>
    <xdr:to>
      <xdr:col>36</xdr:col>
      <xdr:colOff>165100</xdr:colOff>
      <xdr:row>78</xdr:row>
      <xdr:rowOff>48963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2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65490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95160</xdr:rowOff>
    </xdr:from>
    <xdr:to>
      <xdr:col>55</xdr:col>
      <xdr:colOff>0</xdr:colOff>
      <xdr:row>97</xdr:row>
      <xdr:rowOff>105928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25810"/>
          <a:ext cx="838200" cy="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41497</xdr:rowOff>
    </xdr:from>
    <xdr:to>
      <xdr:col>50</xdr:col>
      <xdr:colOff>114300</xdr:colOff>
      <xdr:row>97</xdr:row>
      <xdr:rowOff>105928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72147"/>
          <a:ext cx="889000" cy="6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36962</xdr:rowOff>
    </xdr:from>
    <xdr:to>
      <xdr:col>45</xdr:col>
      <xdr:colOff>177800</xdr:colOff>
      <xdr:row>97</xdr:row>
      <xdr:rowOff>41497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67612"/>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36962</xdr:rowOff>
    </xdr:from>
    <xdr:to>
      <xdr:col>41</xdr:col>
      <xdr:colOff>50800</xdr:colOff>
      <xdr:row>98</xdr:row>
      <xdr:rowOff>139274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67612"/>
          <a:ext cx="889000" cy="27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44360</xdr:rowOff>
    </xdr:from>
    <xdr:to>
      <xdr:col>55</xdr:col>
      <xdr:colOff>50800</xdr:colOff>
      <xdr:row>97</xdr:row>
      <xdr:rowOff>145960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67237</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2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55128</xdr:rowOff>
    </xdr:from>
    <xdr:to>
      <xdr:col>50</xdr:col>
      <xdr:colOff>165100</xdr:colOff>
      <xdr:row>97</xdr:row>
      <xdr:rowOff>156728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1805</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46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162147</xdr:rowOff>
    </xdr:from>
    <xdr:to>
      <xdr:col>46</xdr:col>
      <xdr:colOff>38100</xdr:colOff>
      <xdr:row>97</xdr:row>
      <xdr:rowOff>92297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108824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157612</xdr:rowOff>
    </xdr:from>
    <xdr:to>
      <xdr:col>41</xdr:col>
      <xdr:colOff>101600</xdr:colOff>
      <xdr:row>97</xdr:row>
      <xdr:rowOff>87762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1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104289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9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88474</xdr:rowOff>
    </xdr:from>
    <xdr:to>
      <xdr:col>36</xdr:col>
      <xdr:colOff>165100</xdr:colOff>
      <xdr:row>99</xdr:row>
      <xdr:rowOff>18624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9751</xdr:rowOff>
    </xdr:from>
    <xdr:ext cx="378565"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3017" y="1698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167234</xdr:rowOff>
    </xdr:from>
    <xdr:to>
      <xdr:col>85</xdr:col>
      <xdr:colOff>127000</xdr:colOff>
      <xdr:row>39</xdr:row>
      <xdr:rowOff>74645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2334"/>
          <a:ext cx="838200" cy="7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74645</xdr:rowOff>
    </xdr:from>
    <xdr:to>
      <xdr:col>81</xdr:col>
      <xdr:colOff>50800</xdr:colOff>
      <xdr:row>39</xdr:row>
      <xdr:rowOff>92546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1195"/>
          <a:ext cx="889000" cy="1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92546</xdr:rowOff>
    </xdr:from>
    <xdr:to>
      <xdr:col>76</xdr:col>
      <xdr:colOff>114300</xdr:colOff>
      <xdr:row>39</xdr:row>
      <xdr:rowOff>98420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79096"/>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98420</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497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116434</xdr:rowOff>
    </xdr:from>
    <xdr:to>
      <xdr:col>85</xdr:col>
      <xdr:colOff>177800</xdr:colOff>
      <xdr:row>39</xdr:row>
      <xdr:rowOff>46584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75811</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23845</xdr:rowOff>
    </xdr:from>
    <xdr:to>
      <xdr:col>81</xdr:col>
      <xdr:colOff>101600</xdr:colOff>
      <xdr:row>39</xdr:row>
      <xdr:rowOff>125445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141972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41746</xdr:rowOff>
    </xdr:from>
    <xdr:to>
      <xdr:col>76</xdr:col>
      <xdr:colOff>165100</xdr:colOff>
      <xdr:row>39</xdr:row>
      <xdr:rowOff>143346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134473</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47620</xdr:rowOff>
    </xdr:from>
    <xdr:to>
      <xdr:col>72</xdr:col>
      <xdr:colOff>38100</xdr:colOff>
      <xdr:row>39</xdr:row>
      <xdr:rowOff>149220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140347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56722</xdr:rowOff>
    </xdr:from>
    <xdr:to>
      <xdr:col>85</xdr:col>
      <xdr:colOff>127000</xdr:colOff>
      <xdr:row>77</xdr:row>
      <xdr:rowOff>133990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58372"/>
          <a:ext cx="8382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39447</xdr:rowOff>
    </xdr:from>
    <xdr:to>
      <xdr:col>81</xdr:col>
      <xdr:colOff>50800</xdr:colOff>
      <xdr:row>77</xdr:row>
      <xdr:rowOff>56722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4109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39447</xdr:rowOff>
    </xdr:from>
    <xdr:to>
      <xdr:col>76</xdr:col>
      <xdr:colOff>114300</xdr:colOff>
      <xdr:row>77</xdr:row>
      <xdr:rowOff>43548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4109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20320</xdr:rowOff>
    </xdr:from>
    <xdr:to>
      <xdr:col>71</xdr:col>
      <xdr:colOff>177800</xdr:colOff>
      <xdr:row>77</xdr:row>
      <xdr:rowOff>43548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21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83190</xdr:rowOff>
    </xdr:from>
    <xdr:to>
      <xdr:col>85</xdr:col>
      <xdr:colOff>177800</xdr:colOff>
      <xdr:row>78</xdr:row>
      <xdr:rowOff>13340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61617</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6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5922</xdr:rowOff>
    </xdr:from>
    <xdr:to>
      <xdr:col>81</xdr:col>
      <xdr:colOff>101600</xdr:colOff>
      <xdr:row>77</xdr:row>
      <xdr:rowOff>107522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124049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160097</xdr:rowOff>
    </xdr:from>
    <xdr:to>
      <xdr:col>76</xdr:col>
      <xdr:colOff>165100</xdr:colOff>
      <xdr:row>77</xdr:row>
      <xdr:rowOff>90247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106774</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6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164198</xdr:rowOff>
    </xdr:from>
    <xdr:to>
      <xdr:col>72</xdr:col>
      <xdr:colOff>38100</xdr:colOff>
      <xdr:row>77</xdr:row>
      <xdr:rowOff>94348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110874</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29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140970</xdr:rowOff>
    </xdr:from>
    <xdr:to>
      <xdr:col>67</xdr:col>
      <xdr:colOff>101600</xdr:colOff>
      <xdr:row>77</xdr:row>
      <xdr:rowOff>71120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87647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123653</xdr:rowOff>
    </xdr:from>
    <xdr:to>
      <xdr:col>85</xdr:col>
      <xdr:colOff>127000</xdr:colOff>
      <xdr:row>98</xdr:row>
      <xdr:rowOff>137201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25753"/>
          <a:ext cx="838200" cy="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137201</xdr:rowOff>
    </xdr:from>
    <xdr:to>
      <xdr:col>81</xdr:col>
      <xdr:colOff>50800</xdr:colOff>
      <xdr:row>98</xdr:row>
      <xdr:rowOff>138871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39301"/>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124101</xdr:rowOff>
    </xdr:from>
    <xdr:to>
      <xdr:col>76</xdr:col>
      <xdr:colOff>114300</xdr:colOff>
      <xdr:row>98</xdr:row>
      <xdr:rowOff>138871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26201"/>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69720</xdr:rowOff>
    </xdr:from>
    <xdr:to>
      <xdr:col>71</xdr:col>
      <xdr:colOff>177800</xdr:colOff>
      <xdr:row>98</xdr:row>
      <xdr:rowOff>124101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71820"/>
          <a:ext cx="889000" cy="5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72853</xdr:rowOff>
    </xdr:from>
    <xdr:to>
      <xdr:col>85</xdr:col>
      <xdr:colOff>177800</xdr:colOff>
      <xdr:row>99</xdr:row>
      <xdr:rowOff>3003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7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86401</xdr:rowOff>
    </xdr:from>
    <xdr:to>
      <xdr:col>81</xdr:col>
      <xdr:colOff>101600</xdr:colOff>
      <xdr:row>99</xdr:row>
      <xdr:rowOff>16551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69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88071</xdr:rowOff>
    </xdr:from>
    <xdr:to>
      <xdr:col>76</xdr:col>
      <xdr:colOff>165100</xdr:colOff>
      <xdr:row>99</xdr:row>
      <xdr:rowOff>18221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9348</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73301</xdr:rowOff>
    </xdr:from>
    <xdr:to>
      <xdr:col>72</xdr:col>
      <xdr:colOff>38100</xdr:colOff>
      <xdr:row>99</xdr:row>
      <xdr:rowOff>3451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166028</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18920</xdr:rowOff>
    </xdr:from>
    <xdr:to>
      <xdr:col>67</xdr:col>
      <xdr:colOff>101600</xdr:colOff>
      <xdr:row>98</xdr:row>
      <xdr:rowOff>120520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137047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9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21372</xdr:rowOff>
    </xdr:from>
    <xdr:to>
      <xdr:col>116</xdr:col>
      <xdr:colOff>63500</xdr:colOff>
      <xdr:row>77</xdr:row>
      <xdr:rowOff>41805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23022"/>
          <a:ext cx="8382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41805</xdr:rowOff>
    </xdr:from>
    <xdr:to>
      <xdr:col>111</xdr:col>
      <xdr:colOff>177800</xdr:colOff>
      <xdr:row>77</xdr:row>
      <xdr:rowOff>65607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43455"/>
          <a:ext cx="889000" cy="2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65607</xdr:rowOff>
    </xdr:from>
    <xdr:to>
      <xdr:col>107</xdr:col>
      <xdr:colOff>50800</xdr:colOff>
      <xdr:row>77</xdr:row>
      <xdr:rowOff>82539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67257"/>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82539</xdr:rowOff>
    </xdr:from>
    <xdr:to>
      <xdr:col>102</xdr:col>
      <xdr:colOff>114300</xdr:colOff>
      <xdr:row>77</xdr:row>
      <xdr:rowOff>92977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84189"/>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142022</xdr:rowOff>
    </xdr:from>
    <xdr:to>
      <xdr:col>116</xdr:col>
      <xdr:colOff>114300</xdr:colOff>
      <xdr:row>77</xdr:row>
      <xdr:rowOff>72172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120449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5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162455</xdr:rowOff>
    </xdr:from>
    <xdr:to>
      <xdr:col>112</xdr:col>
      <xdr:colOff>38100</xdr:colOff>
      <xdr:row>77</xdr:row>
      <xdr:rowOff>92605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83732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14807</xdr:rowOff>
    </xdr:from>
    <xdr:to>
      <xdr:col>107</xdr:col>
      <xdr:colOff>101600</xdr:colOff>
      <xdr:row>77</xdr:row>
      <xdr:rowOff>116407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107534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31739</xdr:rowOff>
    </xdr:from>
    <xdr:to>
      <xdr:col>102</xdr:col>
      <xdr:colOff>165100</xdr:colOff>
      <xdr:row>77</xdr:row>
      <xdr:rowOff>133339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124466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42177</xdr:rowOff>
    </xdr:from>
    <xdr:to>
      <xdr:col>98</xdr:col>
      <xdr:colOff>38100</xdr:colOff>
      <xdr:row>77</xdr:row>
      <xdr:rowOff>143777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134904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1,158</a:t>
          </a:r>
          <a:r>
            <a:rPr kumimoji="1" lang="ja-JP" altLang="en-US" sz="1300">
              <a:latin typeface="ＭＳ Ｐゴシック" panose="020B0600070205080204" pitchFamily="50" charset="-128"/>
              <a:ea typeface="ＭＳ Ｐゴシック" panose="020B0600070205080204" pitchFamily="50" charset="-128"/>
            </a:rPr>
            <a:t>千円となっている。構成項目のうち、災害復旧事業費が住民一人当たり</a:t>
          </a:r>
          <a:r>
            <a:rPr kumimoji="1" lang="en-US" altLang="ja-JP" sz="1300">
              <a:latin typeface="ＭＳ Ｐゴシック" panose="020B0600070205080204" pitchFamily="50" charset="-128"/>
              <a:ea typeface="ＭＳ Ｐゴシック" panose="020B0600070205080204" pitchFamily="50" charset="-128"/>
            </a:rPr>
            <a:t>94,706</a:t>
          </a:r>
          <a:r>
            <a:rPr kumimoji="1" lang="ja-JP" altLang="en-US" sz="1300">
              <a:latin typeface="ＭＳ Ｐゴシック" panose="020B0600070205080204" pitchFamily="50" charset="-128"/>
              <a:ea typeface="ＭＳ Ｐゴシック" panose="020B0600070205080204" pitchFamily="50" charset="-128"/>
            </a:rPr>
            <a:t>円となっており、昨年と比べて</a:t>
          </a:r>
          <a:r>
            <a:rPr kumimoji="1" lang="en-US" altLang="ja-JP" sz="1300">
              <a:latin typeface="ＭＳ Ｐゴシック" panose="020B0600070205080204" pitchFamily="50" charset="-128"/>
              <a:ea typeface="ＭＳ Ｐゴシック" panose="020B0600070205080204" pitchFamily="50" charset="-128"/>
            </a:rPr>
            <a:t>72,444</a:t>
          </a:r>
          <a:r>
            <a:rPr kumimoji="1" lang="ja-JP" altLang="en-US" sz="1300">
              <a:latin typeface="ＭＳ Ｐゴシック" panose="020B0600070205080204" pitchFamily="50" charset="-128"/>
              <a:ea typeface="ＭＳ Ｐゴシック" panose="020B0600070205080204" pitchFamily="50" charset="-128"/>
            </a:rPr>
            <a:t>円の増となっている。台風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号の影響により道路や農業用施設等に大きな被害が発生したため災害復旧に多額のコストがかかり、歳出決算総額増大の要因となった。公債費については住民一人当たり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132,997</a:t>
          </a:r>
          <a:r>
            <a:rPr kumimoji="1" lang="ja-JP" altLang="en-US" sz="1300">
              <a:latin typeface="ＭＳ Ｐゴシック" panose="020B0600070205080204" pitchFamily="50" charset="-128"/>
              <a:ea typeface="ＭＳ Ｐゴシック" panose="020B0600070205080204" pitchFamily="50" charset="-128"/>
            </a:rPr>
            <a:t>円となり、類似団体平均と比較して</a:t>
          </a:r>
          <a:r>
            <a:rPr kumimoji="1" lang="en-US" altLang="ja-JP" sz="1300">
              <a:latin typeface="ＭＳ Ｐゴシック" panose="020B0600070205080204" pitchFamily="50" charset="-128"/>
              <a:ea typeface="ＭＳ Ｐゴシック" panose="020B0600070205080204" pitchFamily="50" charset="-128"/>
            </a:rPr>
            <a:t>15,718</a:t>
          </a:r>
          <a:r>
            <a:rPr kumimoji="1" lang="ja-JP" altLang="en-US" sz="1300">
              <a:latin typeface="ＭＳ Ｐゴシック" panose="020B0600070205080204" pitchFamily="50" charset="-128"/>
              <a:ea typeface="ＭＳ Ｐゴシック" panose="020B0600070205080204" pitchFamily="50" charset="-128"/>
            </a:rPr>
            <a:t>円下回っている。平均を下回ったとはいえ依然として高い水準ではあるが、地方債を発行する際は交付税措置率の高い地方債を選択しており、公債費充当一般財源に対して基準財政需要額算入額が</a:t>
          </a:r>
          <a:r>
            <a:rPr kumimoji="1" lang="en-US" altLang="ja-JP" sz="1300">
              <a:latin typeface="ＭＳ Ｐゴシック" panose="020B0600070205080204" pitchFamily="50" charset="-128"/>
              <a:ea typeface="ＭＳ Ｐゴシック" panose="020B0600070205080204" pitchFamily="50" charset="-128"/>
            </a:rPr>
            <a:t>100.1</a:t>
          </a:r>
          <a:r>
            <a:rPr kumimoji="1" lang="ja-JP" altLang="en-US" sz="1300">
              <a:latin typeface="ＭＳ Ｐゴシック" panose="020B0600070205080204" pitchFamily="50" charset="-128"/>
              <a:ea typeface="ＭＳ Ｐゴシック" panose="020B0600070205080204" pitchFamily="50" charset="-128"/>
            </a:rPr>
            <a:t>％を占めていることなどから、コストの高さほどの懸念材料ではないと考えるが、公債費負担対策については逐一実施することとする。普通建設事業費は住民一人当たり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287,628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a:t>
          </a:r>
          <a:r>
            <a:rPr kumimoji="1" lang="en-US" altLang="ja-JP" sz="1300">
              <a:latin typeface="ＭＳ Ｐゴシック" panose="020B0600070205080204" pitchFamily="50" charset="-128"/>
              <a:ea typeface="ＭＳ Ｐゴシック" panose="020B0600070205080204" pitchFamily="50" charset="-128"/>
            </a:rPr>
            <a:t>19,253</a:t>
          </a:r>
          <a:r>
            <a:rPr kumimoji="1" lang="ja-JP" altLang="en-US" sz="1300">
              <a:latin typeface="ＭＳ Ｐゴシック" panose="020B0600070205080204" pitchFamily="50" charset="-128"/>
              <a:ea typeface="ＭＳ Ｐゴシック" panose="020B0600070205080204" pitchFamily="50" charset="-128"/>
            </a:rPr>
            <a:t>円高い状況となっている。内訳をみると、新規整備よりも更新整備の費用負担が大きくなっている。今後も公共施設等総合管理計画に基づき、不要な新規事業を避けるなど、事業の取捨選択を徹底していくことで、過大な事業費とならないよう注意する。また、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35,099</a:t>
          </a:r>
          <a:r>
            <a:rPr kumimoji="1" lang="ja-JP" altLang="en-US" sz="1300">
              <a:latin typeface="ＭＳ Ｐゴシック" panose="020B0600070205080204" pitchFamily="50" charset="-128"/>
              <a:ea typeface="ＭＳ Ｐゴシック" panose="020B0600070205080204" pitchFamily="50" charset="-128"/>
            </a:rPr>
            <a:t>円と類似団体を</a:t>
          </a:r>
          <a:r>
            <a:rPr kumimoji="1" lang="en-US" altLang="ja-JP" sz="1300">
              <a:latin typeface="ＭＳ Ｐゴシック" panose="020B0600070205080204" pitchFamily="50" charset="-128"/>
              <a:ea typeface="ＭＳ Ｐゴシック" panose="020B0600070205080204" pitchFamily="50" charset="-128"/>
            </a:rPr>
            <a:t>32,390</a:t>
          </a:r>
          <a:r>
            <a:rPr kumimoji="1" lang="ja-JP" altLang="en-US" sz="1300">
              <a:latin typeface="ＭＳ Ｐゴシック" panose="020B0600070205080204" pitchFamily="50" charset="-128"/>
              <a:ea typeface="ＭＳ Ｐゴシック" panose="020B0600070205080204" pitchFamily="50" charset="-128"/>
            </a:rPr>
            <a:t>円下回った。令和元年度は災害に備えるため基金に積立を行ったが、基本路線として基金への不必要な新規積立てを行うことを避けていることが大きな要因である。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3,113
2,899
133.09
4,203,669
3,605,115
497,706
2,294,263
3,793,361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15113</xdr:rowOff>
    </xdr:from>
    <xdr:to>
      <xdr:col>24</xdr:col>
      <xdr:colOff>63500</xdr:colOff>
      <xdr:row>38</xdr:row>
      <xdr:rowOff>25800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30213"/>
          <a:ext cx="8382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3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5569</xdr:rowOff>
    </xdr:from>
    <xdr:to>
      <xdr:col>19</xdr:col>
      <xdr:colOff>177800</xdr:colOff>
      <xdr:row>38</xdr:row>
      <xdr:rowOff>15113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20669"/>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123379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5569</xdr:rowOff>
    </xdr:from>
    <xdr:to>
      <xdr:col>15</xdr:col>
      <xdr:colOff>50800</xdr:colOff>
      <xdr:row>38</xdr:row>
      <xdr:rowOff>21742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20669"/>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121111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14713</xdr:rowOff>
    </xdr:from>
    <xdr:to>
      <xdr:col>10</xdr:col>
      <xdr:colOff>114300</xdr:colOff>
      <xdr:row>38</xdr:row>
      <xdr:rowOff>21742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29813"/>
          <a:ext cx="8890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105624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146450</xdr:rowOff>
    </xdr:from>
    <xdr:to>
      <xdr:col>24</xdr:col>
      <xdr:colOff>114300</xdr:colOff>
      <xdr:row>38</xdr:row>
      <xdr:rowOff>76600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61377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135763</xdr:rowOff>
    </xdr:from>
    <xdr:to>
      <xdr:col>20</xdr:col>
      <xdr:colOff>38100</xdr:colOff>
      <xdr:row>38</xdr:row>
      <xdr:rowOff>65913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57040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126219</xdr:rowOff>
    </xdr:from>
    <xdr:to>
      <xdr:col>15</xdr:col>
      <xdr:colOff>101600</xdr:colOff>
      <xdr:row>38</xdr:row>
      <xdr:rowOff>56369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47496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142392</xdr:rowOff>
    </xdr:from>
    <xdr:to>
      <xdr:col>10</xdr:col>
      <xdr:colOff>165100</xdr:colOff>
      <xdr:row>38</xdr:row>
      <xdr:rowOff>72543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60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63669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135363</xdr:rowOff>
    </xdr:from>
    <xdr:to>
      <xdr:col>6</xdr:col>
      <xdr:colOff>38100</xdr:colOff>
      <xdr:row>38</xdr:row>
      <xdr:rowOff>65513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56640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164218</xdr:rowOff>
    </xdr:from>
    <xdr:to>
      <xdr:col>24</xdr:col>
      <xdr:colOff>63500</xdr:colOff>
      <xdr:row>58</xdr:row>
      <xdr:rowOff>169168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108318"/>
          <a:ext cx="838200" cy="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166344</xdr:rowOff>
    </xdr:from>
    <xdr:to>
      <xdr:col>19</xdr:col>
      <xdr:colOff>177800</xdr:colOff>
      <xdr:row>58</xdr:row>
      <xdr:rowOff>169168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10444"/>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165683</xdr:rowOff>
    </xdr:from>
    <xdr:to>
      <xdr:col>15</xdr:col>
      <xdr:colOff>50800</xdr:colOff>
      <xdr:row>58</xdr:row>
      <xdr:rowOff>166344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09783"/>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165683</xdr:rowOff>
    </xdr:from>
    <xdr:to>
      <xdr:col>10</xdr:col>
      <xdr:colOff>114300</xdr:colOff>
      <xdr:row>59</xdr:row>
      <xdr:rowOff>4783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109783"/>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113418</xdr:rowOff>
    </xdr:from>
    <xdr:to>
      <xdr:col>24</xdr:col>
      <xdr:colOff>114300</xdr:colOff>
      <xdr:row>59</xdr:row>
      <xdr:rowOff>43568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118368</xdr:rowOff>
    </xdr:from>
    <xdr:to>
      <xdr:col>20</xdr:col>
      <xdr:colOff>38100</xdr:colOff>
      <xdr:row>59</xdr:row>
      <xdr:rowOff>48518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39645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5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115544</xdr:rowOff>
    </xdr:from>
    <xdr:to>
      <xdr:col>15</xdr:col>
      <xdr:colOff>101600</xdr:colOff>
      <xdr:row>59</xdr:row>
      <xdr:rowOff>45694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36821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114883</xdr:rowOff>
    </xdr:from>
    <xdr:to>
      <xdr:col>10</xdr:col>
      <xdr:colOff>165100</xdr:colOff>
      <xdr:row>59</xdr:row>
      <xdr:rowOff>45033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36160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5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125433</xdr:rowOff>
    </xdr:from>
    <xdr:to>
      <xdr:col>6</xdr:col>
      <xdr:colOff>38100</xdr:colOff>
      <xdr:row>59</xdr:row>
      <xdr:rowOff>55583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46710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6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133313</xdr:rowOff>
    </xdr:from>
    <xdr:to>
      <xdr:col>24</xdr:col>
      <xdr:colOff>63500</xdr:colOff>
      <xdr:row>77</xdr:row>
      <xdr:rowOff>151445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34963"/>
          <a:ext cx="838200" cy="1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93397</xdr:rowOff>
    </xdr:from>
    <xdr:to>
      <xdr:col>19</xdr:col>
      <xdr:colOff>177800</xdr:colOff>
      <xdr:row>77</xdr:row>
      <xdr:rowOff>151445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95047"/>
          <a:ext cx="889000" cy="5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93397</xdr:rowOff>
    </xdr:from>
    <xdr:to>
      <xdr:col>15</xdr:col>
      <xdr:colOff>50800</xdr:colOff>
      <xdr:row>78</xdr:row>
      <xdr:rowOff>3722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95047"/>
          <a:ext cx="889000" cy="8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3722</xdr:rowOff>
    </xdr:from>
    <xdr:to>
      <xdr:col>10</xdr:col>
      <xdr:colOff>114300</xdr:colOff>
      <xdr:row>78</xdr:row>
      <xdr:rowOff>4017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76822"/>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82513</xdr:rowOff>
    </xdr:from>
    <xdr:to>
      <xdr:col>24</xdr:col>
      <xdr:colOff>114300</xdr:colOff>
      <xdr:row>78</xdr:row>
      <xdr:rowOff>12663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100645</xdr:rowOff>
    </xdr:from>
    <xdr:to>
      <xdr:col>20</xdr:col>
      <xdr:colOff>38100</xdr:colOff>
      <xdr:row>78</xdr:row>
      <xdr:rowOff>30795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21922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9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42597</xdr:rowOff>
    </xdr:from>
    <xdr:to>
      <xdr:col>15</xdr:col>
      <xdr:colOff>101600</xdr:colOff>
      <xdr:row>77</xdr:row>
      <xdr:rowOff>144197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135324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124372</xdr:rowOff>
    </xdr:from>
    <xdr:to>
      <xdr:col>10</xdr:col>
      <xdr:colOff>165100</xdr:colOff>
      <xdr:row>78</xdr:row>
      <xdr:rowOff>54522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45649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1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124667</xdr:rowOff>
    </xdr:from>
    <xdr:to>
      <xdr:col>6</xdr:col>
      <xdr:colOff>38100</xdr:colOff>
      <xdr:row>78</xdr:row>
      <xdr:rowOff>54817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45944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163827</xdr:rowOff>
    </xdr:from>
    <xdr:to>
      <xdr:col>24</xdr:col>
      <xdr:colOff>63500</xdr:colOff>
      <xdr:row>98</xdr:row>
      <xdr:rowOff>20217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94477"/>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20217</xdr:rowOff>
    </xdr:from>
    <xdr:to>
      <xdr:col>19</xdr:col>
      <xdr:colOff>177800</xdr:colOff>
      <xdr:row>98</xdr:row>
      <xdr:rowOff>20678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822317"/>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167481</xdr:rowOff>
    </xdr:from>
    <xdr:to>
      <xdr:col>15</xdr:col>
      <xdr:colOff>50800</xdr:colOff>
      <xdr:row>98</xdr:row>
      <xdr:rowOff>20678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98131"/>
          <a:ext cx="8890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167481</xdr:rowOff>
    </xdr:from>
    <xdr:to>
      <xdr:col>10</xdr:col>
      <xdr:colOff>114300</xdr:colOff>
      <xdr:row>97</xdr:row>
      <xdr:rowOff>168481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98131"/>
          <a:ext cx="889000" cy="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113027</xdr:rowOff>
    </xdr:from>
    <xdr:to>
      <xdr:col>24</xdr:col>
      <xdr:colOff>114300</xdr:colOff>
      <xdr:row>98</xdr:row>
      <xdr:rowOff>43177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91454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140867</xdr:rowOff>
    </xdr:from>
    <xdr:to>
      <xdr:col>20</xdr:col>
      <xdr:colOff>38100</xdr:colOff>
      <xdr:row>98</xdr:row>
      <xdr:rowOff>71017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62144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141328</xdr:rowOff>
    </xdr:from>
    <xdr:to>
      <xdr:col>15</xdr:col>
      <xdr:colOff>101600</xdr:colOff>
      <xdr:row>98</xdr:row>
      <xdr:rowOff>71478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62605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116681</xdr:rowOff>
    </xdr:from>
    <xdr:to>
      <xdr:col>10</xdr:col>
      <xdr:colOff>165100</xdr:colOff>
      <xdr:row>98</xdr:row>
      <xdr:rowOff>46831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4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117681</xdr:rowOff>
    </xdr:from>
    <xdr:to>
      <xdr:col>6</xdr:col>
      <xdr:colOff>38100</xdr:colOff>
      <xdr:row>98</xdr:row>
      <xdr:rowOff>47831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38958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77428</xdr:rowOff>
    </xdr:from>
    <xdr:to>
      <xdr:col>55</xdr:col>
      <xdr:colOff>0</xdr:colOff>
      <xdr:row>58</xdr:row>
      <xdr:rowOff>107530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1528"/>
          <a:ext cx="838200" cy="3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89022</xdr:rowOff>
    </xdr:from>
    <xdr:to>
      <xdr:col>50</xdr:col>
      <xdr:colOff>114300</xdr:colOff>
      <xdr:row>58</xdr:row>
      <xdr:rowOff>107530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33122"/>
          <a:ext cx="8890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89022</xdr:rowOff>
    </xdr:from>
    <xdr:to>
      <xdr:col>45</xdr:col>
      <xdr:colOff>177800</xdr:colOff>
      <xdr:row>58</xdr:row>
      <xdr:rowOff>92297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33122"/>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80599</xdr:rowOff>
    </xdr:from>
    <xdr:to>
      <xdr:col>41</xdr:col>
      <xdr:colOff>50800</xdr:colOff>
      <xdr:row>58</xdr:row>
      <xdr:rowOff>92297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53249"/>
          <a:ext cx="889000" cy="18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26628</xdr:rowOff>
    </xdr:from>
    <xdr:to>
      <xdr:col>55</xdr:col>
      <xdr:colOff>50800</xdr:colOff>
      <xdr:row>58</xdr:row>
      <xdr:rowOff>128228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115107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56730</xdr:rowOff>
    </xdr:from>
    <xdr:to>
      <xdr:col>50</xdr:col>
      <xdr:colOff>165100</xdr:colOff>
      <xdr:row>58</xdr:row>
      <xdr:rowOff>158330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149457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38222</xdr:rowOff>
    </xdr:from>
    <xdr:to>
      <xdr:col>46</xdr:col>
      <xdr:colOff>38100</xdr:colOff>
      <xdr:row>58</xdr:row>
      <xdr:rowOff>139822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130949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41497</xdr:rowOff>
    </xdr:from>
    <xdr:to>
      <xdr:col>41</xdr:col>
      <xdr:colOff>101600</xdr:colOff>
      <xdr:row>58</xdr:row>
      <xdr:rowOff>143097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7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29799</xdr:rowOff>
    </xdr:from>
    <xdr:to>
      <xdr:col>36</xdr:col>
      <xdr:colOff>165100</xdr:colOff>
      <xdr:row>57</xdr:row>
      <xdr:rowOff>131399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147926</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7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65050</xdr:rowOff>
    </xdr:from>
    <xdr:to>
      <xdr:col>55</xdr:col>
      <xdr:colOff>0</xdr:colOff>
      <xdr:row>78</xdr:row>
      <xdr:rowOff>104039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38150"/>
          <a:ext cx="838200" cy="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104039</xdr:rowOff>
    </xdr:from>
    <xdr:to>
      <xdr:col>50</xdr:col>
      <xdr:colOff>114300</xdr:colOff>
      <xdr:row>78</xdr:row>
      <xdr:rowOff>135311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7139"/>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135311</xdr:rowOff>
    </xdr:from>
    <xdr:to>
      <xdr:col>45</xdr:col>
      <xdr:colOff>177800</xdr:colOff>
      <xdr:row>78</xdr:row>
      <xdr:rowOff>151447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8411"/>
          <a:ext cx="889000" cy="1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148414</xdr:rowOff>
    </xdr:from>
    <xdr:to>
      <xdr:col>41</xdr:col>
      <xdr:colOff>50800</xdr:colOff>
      <xdr:row>78</xdr:row>
      <xdr:rowOff>151447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21514"/>
          <a:ext cx="889000" cy="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14250</xdr:rowOff>
    </xdr:from>
    <xdr:to>
      <xdr:col>55</xdr:col>
      <xdr:colOff>50800</xdr:colOff>
      <xdr:row>78</xdr:row>
      <xdr:rowOff>115850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164127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53239</xdr:rowOff>
    </xdr:from>
    <xdr:to>
      <xdr:col>50</xdr:col>
      <xdr:colOff>165100</xdr:colOff>
      <xdr:row>78</xdr:row>
      <xdr:rowOff>154839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145966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1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84511</xdr:rowOff>
    </xdr:from>
    <xdr:to>
      <xdr:col>46</xdr:col>
      <xdr:colOff>38100</xdr:colOff>
      <xdr:row>79</xdr:row>
      <xdr:rowOff>14661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100647</xdr:rowOff>
    </xdr:from>
    <xdr:to>
      <xdr:col>41</xdr:col>
      <xdr:colOff>101600</xdr:colOff>
      <xdr:row>79</xdr:row>
      <xdr:rowOff>30797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21924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6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97614</xdr:rowOff>
    </xdr:from>
    <xdr:to>
      <xdr:col>36</xdr:col>
      <xdr:colOff>165100</xdr:colOff>
      <xdr:row>79</xdr:row>
      <xdr:rowOff>27764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18891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96827</xdr:rowOff>
    </xdr:from>
    <xdr:to>
      <xdr:col>55</xdr:col>
      <xdr:colOff>0</xdr:colOff>
      <xdr:row>97</xdr:row>
      <xdr:rowOff>131668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27477"/>
          <a:ext cx="838200" cy="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139223</xdr:rowOff>
    </xdr:from>
    <xdr:to>
      <xdr:col>50</xdr:col>
      <xdr:colOff>114300</xdr:colOff>
      <xdr:row>97</xdr:row>
      <xdr:rowOff>131668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98423"/>
          <a:ext cx="889000" cy="16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120963</xdr:rowOff>
    </xdr:from>
    <xdr:to>
      <xdr:col>45</xdr:col>
      <xdr:colOff>177800</xdr:colOff>
      <xdr:row>96</xdr:row>
      <xdr:rowOff>139223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80163"/>
          <a:ext cx="889000" cy="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120963</xdr:rowOff>
    </xdr:from>
    <xdr:to>
      <xdr:col>41</xdr:col>
      <xdr:colOff>50800</xdr:colOff>
      <xdr:row>97</xdr:row>
      <xdr:rowOff>47879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80163"/>
          <a:ext cx="889000" cy="9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46027</xdr:rowOff>
    </xdr:from>
    <xdr:to>
      <xdr:col>55</xdr:col>
      <xdr:colOff>50800</xdr:colOff>
      <xdr:row>97</xdr:row>
      <xdr:rowOff>147627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68904</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80868</xdr:rowOff>
    </xdr:from>
    <xdr:to>
      <xdr:col>50</xdr:col>
      <xdr:colOff>165100</xdr:colOff>
      <xdr:row>98</xdr:row>
      <xdr:rowOff>11018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1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27545</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8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88423</xdr:rowOff>
    </xdr:from>
    <xdr:to>
      <xdr:col>46</xdr:col>
      <xdr:colOff>38100</xdr:colOff>
      <xdr:row>97</xdr:row>
      <xdr:rowOff>18573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35100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2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70163</xdr:rowOff>
    </xdr:from>
    <xdr:to>
      <xdr:col>41</xdr:col>
      <xdr:colOff>101600</xdr:colOff>
      <xdr:row>97</xdr:row>
      <xdr:rowOff>313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16840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30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168529</xdr:rowOff>
    </xdr:from>
    <xdr:to>
      <xdr:col>36</xdr:col>
      <xdr:colOff>165100</xdr:colOff>
      <xdr:row>97</xdr:row>
      <xdr:rowOff>98679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115206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104804</xdr:rowOff>
    </xdr:from>
    <xdr:to>
      <xdr:col>85</xdr:col>
      <xdr:colOff>127000</xdr:colOff>
      <xdr:row>38</xdr:row>
      <xdr:rowOff>109761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19904"/>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104804</xdr:rowOff>
    </xdr:from>
    <xdr:to>
      <xdr:col>81</xdr:col>
      <xdr:colOff>50800</xdr:colOff>
      <xdr:row>38</xdr:row>
      <xdr:rowOff>139684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9904"/>
          <a:ext cx="8890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121562</xdr:rowOff>
    </xdr:from>
    <xdr:to>
      <xdr:col>76</xdr:col>
      <xdr:colOff>114300</xdr:colOff>
      <xdr:row>38</xdr:row>
      <xdr:rowOff>139684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36662"/>
          <a:ext cx="889000" cy="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121562</xdr:rowOff>
    </xdr:from>
    <xdr:to>
      <xdr:col>71</xdr:col>
      <xdr:colOff>177800</xdr:colOff>
      <xdr:row>38</xdr:row>
      <xdr:rowOff>149661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636662"/>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58961</xdr:rowOff>
    </xdr:from>
    <xdr:to>
      <xdr:col>85</xdr:col>
      <xdr:colOff>177800</xdr:colOff>
      <xdr:row>38</xdr:row>
      <xdr:rowOff>160561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7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18338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54004</xdr:rowOff>
    </xdr:from>
    <xdr:to>
      <xdr:col>81</xdr:col>
      <xdr:colOff>101600</xdr:colOff>
      <xdr:row>38</xdr:row>
      <xdr:rowOff>155604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88884</xdr:rowOff>
    </xdr:from>
    <xdr:to>
      <xdr:col>76</xdr:col>
      <xdr:colOff>165100</xdr:colOff>
      <xdr:row>39</xdr:row>
      <xdr:rowOff>19034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0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10161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9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70762</xdr:rowOff>
    </xdr:from>
    <xdr:to>
      <xdr:col>72</xdr:col>
      <xdr:colOff>38100</xdr:colOff>
      <xdr:row>39</xdr:row>
      <xdr:rowOff>912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163489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7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98861</xdr:rowOff>
    </xdr:from>
    <xdr:to>
      <xdr:col>67</xdr:col>
      <xdr:colOff>101600</xdr:colOff>
      <xdr:row>39</xdr:row>
      <xdr:rowOff>29011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20138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85455</xdr:rowOff>
    </xdr:from>
    <xdr:to>
      <xdr:col>85</xdr:col>
      <xdr:colOff>127000</xdr:colOff>
      <xdr:row>57</xdr:row>
      <xdr:rowOff>93685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58105"/>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85455</xdr:rowOff>
    </xdr:from>
    <xdr:to>
      <xdr:col>81</xdr:col>
      <xdr:colOff>50800</xdr:colOff>
      <xdr:row>57</xdr:row>
      <xdr:rowOff>134741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58105"/>
          <a:ext cx="889000" cy="4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57361</xdr:rowOff>
    </xdr:from>
    <xdr:to>
      <xdr:col>76</xdr:col>
      <xdr:colOff>114300</xdr:colOff>
      <xdr:row>57</xdr:row>
      <xdr:rowOff>134741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30011"/>
          <a:ext cx="889000" cy="7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71746</xdr:rowOff>
    </xdr:from>
    <xdr:to>
      <xdr:col>71</xdr:col>
      <xdr:colOff>177800</xdr:colOff>
      <xdr:row>57</xdr:row>
      <xdr:rowOff>57361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72946"/>
          <a:ext cx="889000" cy="15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42885</xdr:rowOff>
    </xdr:from>
    <xdr:to>
      <xdr:col>85</xdr:col>
      <xdr:colOff>177800</xdr:colOff>
      <xdr:row>57</xdr:row>
      <xdr:rowOff>144485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1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21312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34655</xdr:rowOff>
    </xdr:from>
    <xdr:to>
      <xdr:col>81</xdr:col>
      <xdr:colOff>101600</xdr:colOff>
      <xdr:row>57</xdr:row>
      <xdr:rowOff>136255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0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127382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83941</xdr:rowOff>
    </xdr:from>
    <xdr:to>
      <xdr:col>76</xdr:col>
      <xdr:colOff>165100</xdr:colOff>
      <xdr:row>58</xdr:row>
      <xdr:rowOff>14091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4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6561</xdr:rowOff>
    </xdr:from>
    <xdr:to>
      <xdr:col>72</xdr:col>
      <xdr:colOff>38100</xdr:colOff>
      <xdr:row>57</xdr:row>
      <xdr:rowOff>108161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99288</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20946</xdr:rowOff>
    </xdr:from>
    <xdr:to>
      <xdr:col>67</xdr:col>
      <xdr:colOff>101600</xdr:colOff>
      <xdr:row>56</xdr:row>
      <xdr:rowOff>122546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2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139073</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39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167235</xdr:rowOff>
    </xdr:from>
    <xdr:to>
      <xdr:col>85</xdr:col>
      <xdr:colOff>127000</xdr:colOff>
      <xdr:row>79</xdr:row>
      <xdr:rowOff>74645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40335"/>
          <a:ext cx="838200" cy="7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74645</xdr:rowOff>
    </xdr:from>
    <xdr:to>
      <xdr:col>81</xdr:col>
      <xdr:colOff>50800</xdr:colOff>
      <xdr:row>79</xdr:row>
      <xdr:rowOff>92545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19195"/>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92545</xdr:rowOff>
    </xdr:from>
    <xdr:to>
      <xdr:col>76</xdr:col>
      <xdr:colOff>114300</xdr:colOff>
      <xdr:row>79</xdr:row>
      <xdr:rowOff>98419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7095"/>
          <a:ext cx="889000" cy="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98419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42969"/>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116435</xdr:rowOff>
    </xdr:from>
    <xdr:to>
      <xdr:col>85</xdr:col>
      <xdr:colOff>177800</xdr:colOff>
      <xdr:row>79</xdr:row>
      <xdr:rowOff>46585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75812</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7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23845</xdr:rowOff>
    </xdr:from>
    <xdr:to>
      <xdr:col>81</xdr:col>
      <xdr:colOff>101600</xdr:colOff>
      <xdr:row>79</xdr:row>
      <xdr:rowOff>125445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141972</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41745</xdr:rowOff>
    </xdr:from>
    <xdr:to>
      <xdr:col>76</xdr:col>
      <xdr:colOff>165100</xdr:colOff>
      <xdr:row>79</xdr:row>
      <xdr:rowOff>143345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134472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7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47619</xdr:rowOff>
    </xdr:from>
    <xdr:to>
      <xdr:col>72</xdr:col>
      <xdr:colOff>38100</xdr:colOff>
      <xdr:row>79</xdr:row>
      <xdr:rowOff>149219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140346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84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56722</xdr:rowOff>
    </xdr:from>
    <xdr:to>
      <xdr:col>85</xdr:col>
      <xdr:colOff>127000</xdr:colOff>
      <xdr:row>97</xdr:row>
      <xdr:rowOff>133990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87372"/>
          <a:ext cx="8382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39447</xdr:rowOff>
    </xdr:from>
    <xdr:to>
      <xdr:col>81</xdr:col>
      <xdr:colOff>50800</xdr:colOff>
      <xdr:row>97</xdr:row>
      <xdr:rowOff>56722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0097"/>
          <a:ext cx="8890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39447</xdr:rowOff>
    </xdr:from>
    <xdr:to>
      <xdr:col>76</xdr:col>
      <xdr:colOff>114300</xdr:colOff>
      <xdr:row>97</xdr:row>
      <xdr:rowOff>43548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009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20320</xdr:rowOff>
    </xdr:from>
    <xdr:to>
      <xdr:col>71</xdr:col>
      <xdr:colOff>177800</xdr:colOff>
      <xdr:row>97</xdr:row>
      <xdr:rowOff>43548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5097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83190</xdr:rowOff>
    </xdr:from>
    <xdr:to>
      <xdr:col>85</xdr:col>
      <xdr:colOff>177800</xdr:colOff>
      <xdr:row>98</xdr:row>
      <xdr:rowOff>13340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61617</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9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5922</xdr:rowOff>
    </xdr:from>
    <xdr:to>
      <xdr:col>81</xdr:col>
      <xdr:colOff>101600</xdr:colOff>
      <xdr:row>97</xdr:row>
      <xdr:rowOff>107522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124049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160097</xdr:rowOff>
    </xdr:from>
    <xdr:to>
      <xdr:col>76</xdr:col>
      <xdr:colOff>165100</xdr:colOff>
      <xdr:row>97</xdr:row>
      <xdr:rowOff>90247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106774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3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164198</xdr:rowOff>
    </xdr:from>
    <xdr:to>
      <xdr:col>72</xdr:col>
      <xdr:colOff>38100</xdr:colOff>
      <xdr:row>97</xdr:row>
      <xdr:rowOff>94348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110875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398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140970</xdr:rowOff>
    </xdr:from>
    <xdr:to>
      <xdr:col>67</xdr:col>
      <xdr:colOff>101600</xdr:colOff>
      <xdr:row>97</xdr:row>
      <xdr:rowOff>71120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87647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7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号の影響で災害復旧費の住民一人当たりコストが</a:t>
          </a:r>
          <a:r>
            <a:rPr kumimoji="1" lang="en-US" altLang="ja-JP" sz="1300">
              <a:latin typeface="ＭＳ Ｐゴシック" panose="020B0600070205080204" pitchFamily="50" charset="-128"/>
              <a:ea typeface="ＭＳ Ｐゴシック" panose="020B0600070205080204" pitchFamily="50" charset="-128"/>
            </a:rPr>
            <a:t>94,706</a:t>
          </a:r>
          <a:r>
            <a:rPr kumimoji="1" lang="ja-JP" altLang="en-US" sz="1300">
              <a:latin typeface="ＭＳ Ｐゴシック" panose="020B0600070205080204" pitchFamily="50" charset="-128"/>
              <a:ea typeface="ＭＳ Ｐゴシック" panose="020B0600070205080204" pitchFamily="50" charset="-128"/>
            </a:rPr>
            <a:t>円と大きく増加した。特に耕地や農業用施設の被害が大きく、復旧に多額の費用を要している。土木費の住民一人当たりコストは類似団体平均と比較して</a:t>
          </a:r>
          <a:r>
            <a:rPr kumimoji="1" lang="en-US" altLang="ja-JP" sz="1300">
              <a:latin typeface="ＭＳ Ｐゴシック" panose="020B0600070205080204" pitchFamily="50" charset="-128"/>
              <a:ea typeface="ＭＳ Ｐゴシック" panose="020B0600070205080204" pitchFamily="50" charset="-128"/>
            </a:rPr>
            <a:t>64,347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43.8</a:t>
          </a:r>
          <a:r>
            <a:rPr kumimoji="1" lang="ja-JP" altLang="en-US" sz="1300">
              <a:latin typeface="ＭＳ Ｐゴシック" panose="020B0600070205080204" pitchFamily="50" charset="-128"/>
              <a:ea typeface="ＭＳ Ｐゴシック" panose="020B0600070205080204" pitchFamily="50" charset="-128"/>
            </a:rPr>
            <a:t>％）高い状況となっている。これは、当村が観光地であることや辺地対策として、国庫補助事業や交付税措置率の高い地方債を活用しながら道路建設事業を計画的且つ積極的に進めているからである。</a:t>
          </a:r>
        </a:p>
        <a:p>
          <a:r>
            <a:rPr kumimoji="1" lang="ja-JP" altLang="en-US" sz="1300">
              <a:latin typeface="ＭＳ Ｐゴシック" panose="020B0600070205080204" pitchFamily="50" charset="-128"/>
              <a:ea typeface="ＭＳ Ｐゴシック" panose="020B0600070205080204" pitchFamily="50" charset="-128"/>
            </a:rPr>
            <a:t>一方で当村の主産業である農畜産業関連経費の農林水産業費については、数年類似団体平均よりも低い状況であるが、第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期の県営畑地帯総合整備事業が開始（</a:t>
          </a:r>
          <a:r>
            <a:rPr kumimoji="1" lang="en-US" altLang="ja-JP" sz="1300">
              <a:latin typeface="ＭＳ Ｐゴシック" panose="020B0600070205080204" pitchFamily="50" charset="-128"/>
              <a:ea typeface="ＭＳ Ｐゴシック" panose="020B0600070205080204" pitchFamily="50" charset="-128"/>
            </a:rPr>
            <a:t>21,000</a:t>
          </a:r>
          <a:r>
            <a:rPr kumimoji="1" lang="ja-JP" altLang="en-US" sz="1300">
              <a:latin typeface="ＭＳ Ｐゴシック" panose="020B0600070205080204" pitchFamily="50" charset="-128"/>
              <a:ea typeface="ＭＳ Ｐゴシック" panose="020B0600070205080204" pitchFamily="50" charset="-128"/>
            </a:rPr>
            <a:t>千円）され農業基盤整備や耕作条件改善事業といった国庫補助金を活用した事業を実施したことから、一人当たりコストは</a:t>
          </a:r>
          <a:r>
            <a:rPr kumimoji="1" lang="en-US" altLang="ja-JP" sz="1300">
              <a:latin typeface="ＭＳ Ｐゴシック" panose="020B0600070205080204" pitchFamily="50" charset="-128"/>
              <a:ea typeface="ＭＳ Ｐゴシック" panose="020B0600070205080204" pitchFamily="50" charset="-128"/>
            </a:rPr>
            <a:t>23,702</a:t>
          </a:r>
          <a:r>
            <a:rPr kumimoji="1" lang="ja-JP" altLang="en-US" sz="1300">
              <a:latin typeface="ＭＳ Ｐゴシック" panose="020B0600070205080204" pitchFamily="50" charset="-128"/>
              <a:ea typeface="ＭＳ Ｐゴシック" panose="020B0600070205080204" pitchFamily="50" charset="-128"/>
            </a:rPr>
            <a:t>円増加しており、今後も増加が予想される。</a:t>
          </a:r>
        </a:p>
        <a:p>
          <a:r>
            <a:rPr kumimoji="1" lang="ja-JP" altLang="en-US" sz="1300">
              <a:latin typeface="ＭＳ Ｐゴシック" panose="020B0600070205080204" pitchFamily="50" charset="-128"/>
              <a:ea typeface="ＭＳ Ｐゴシック" panose="020B0600070205080204" pitchFamily="50" charset="-128"/>
            </a:rPr>
            <a:t>商工費のコストが増加（一人当たり</a:t>
          </a:r>
          <a:r>
            <a:rPr kumimoji="1" lang="en-US" altLang="ja-JP" sz="1300">
              <a:latin typeface="ＭＳ Ｐゴシック" panose="020B0600070205080204" pitchFamily="50" charset="-128"/>
              <a:ea typeface="ＭＳ Ｐゴシック" panose="020B0600070205080204" pitchFamily="50" charset="-128"/>
            </a:rPr>
            <a:t>+10,233</a:t>
          </a:r>
          <a:r>
            <a:rPr kumimoji="1" lang="ja-JP" altLang="en-US" sz="1300">
              <a:latin typeface="ＭＳ Ｐゴシック" panose="020B0600070205080204" pitchFamily="50" charset="-128"/>
              <a:ea typeface="ＭＳ Ｐゴシック" panose="020B0600070205080204" pitchFamily="50" charset="-128"/>
            </a:rPr>
            <a:t>円）したのは、プレミアム付商品券発行事業（</a:t>
          </a:r>
          <a:r>
            <a:rPr kumimoji="1" lang="en-US" altLang="ja-JP" sz="1300">
              <a:latin typeface="ＭＳ Ｐゴシック" panose="020B0600070205080204" pitchFamily="50" charset="-128"/>
              <a:ea typeface="ＭＳ Ｐゴシック" panose="020B0600070205080204" pitchFamily="50" charset="-128"/>
            </a:rPr>
            <a:t>+5,548</a:t>
          </a:r>
          <a:r>
            <a:rPr kumimoji="1" lang="ja-JP" altLang="en-US" sz="1300">
              <a:latin typeface="ＭＳ Ｐゴシック" panose="020B0600070205080204" pitchFamily="50" charset="-128"/>
              <a:ea typeface="ＭＳ Ｐゴシック" panose="020B0600070205080204" pitchFamily="50" charset="-128"/>
            </a:rPr>
            <a:t>千円）を新規に行い、八ヶ岳周辺整備事業（</a:t>
          </a:r>
          <a:r>
            <a:rPr kumimoji="1" lang="en-US" altLang="ja-JP" sz="1300">
              <a:latin typeface="ＭＳ Ｐゴシック" panose="020B0600070205080204" pitchFamily="50" charset="-128"/>
              <a:ea typeface="ＭＳ Ｐゴシック" panose="020B0600070205080204" pitchFamily="50" charset="-128"/>
            </a:rPr>
            <a:t>+41,671</a:t>
          </a:r>
          <a:r>
            <a:rPr kumimoji="1" lang="ja-JP" altLang="en-US" sz="1300">
              <a:latin typeface="ＭＳ Ｐゴシック" panose="020B0600070205080204" pitchFamily="50" charset="-128"/>
              <a:ea typeface="ＭＳ Ｐゴシック" panose="020B0600070205080204" pitchFamily="50" charset="-128"/>
            </a:rPr>
            <a:t>千円）を実施したからである。</a:t>
          </a:r>
        </a:p>
        <a:p>
          <a:r>
            <a:rPr kumimoji="1" lang="ja-JP" altLang="en-US" sz="1300">
              <a:latin typeface="ＭＳ Ｐゴシック" panose="020B0600070205080204" pitchFamily="50" charset="-128"/>
              <a:ea typeface="ＭＳ Ｐゴシック" panose="020B0600070205080204" pitchFamily="50" charset="-128"/>
            </a:rPr>
            <a:t>また、総務費についてコストが増加（一人当たり</a:t>
          </a:r>
          <a:r>
            <a:rPr kumimoji="1" lang="en-US" altLang="ja-JP" sz="1300">
              <a:latin typeface="ＭＳ Ｐゴシック" panose="020B0600070205080204" pitchFamily="50" charset="-128"/>
              <a:ea typeface="ＭＳ Ｐゴシック" panose="020B0600070205080204" pitchFamily="50" charset="-128"/>
            </a:rPr>
            <a:t>+12,991</a:t>
          </a:r>
          <a:r>
            <a:rPr kumimoji="1" lang="ja-JP" altLang="en-US" sz="1300">
              <a:latin typeface="ＭＳ Ｐゴシック" panose="020B0600070205080204" pitchFamily="50" charset="-128"/>
              <a:ea typeface="ＭＳ Ｐゴシック" panose="020B0600070205080204" pitchFamily="50" charset="-128"/>
            </a:rPr>
            <a:t>円）したのは、防災無線の更新事業（</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千円）が始まったもので次年度も事業が実施される。</a:t>
          </a:r>
        </a:p>
        <a:p>
          <a:r>
            <a:rPr kumimoji="1" lang="ja-JP" altLang="en-US" sz="1300">
              <a:latin typeface="ＭＳ Ｐゴシック" panose="020B0600070205080204" pitchFamily="50" charset="-128"/>
              <a:ea typeface="ＭＳ Ｐゴシック" panose="020B0600070205080204" pitchFamily="50" charset="-128"/>
            </a:rPr>
            <a:t>消防費については、例年に比べ昨年と同様に高い水準にあるが、令和元年度においても消防詰所建設（更新）事業を引き続き行ったためである。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利子積立以外の新規積立は無いため、財政調整基金の残高の増減はほぼ無い。実質収支額においては赤字がないため、全てプラスの比較的安定した数値となっているが、実質単年度収支については、単年度収支額や繰上償還金の有無等により、比率の増減が大きくなっている。令和元年度においては災害復旧のための臨時財政需要があったため、例年と比べ低い水準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令和元年度において、国保特別会計以外の全ての会計において赤字額は発生していない。</a:t>
          </a:r>
        </a:p>
        <a:p>
          <a:r>
            <a:rPr kumimoji="1" lang="ja-JP" altLang="en-US" sz="1400">
              <a:latin typeface="ＭＳ ゴシック" pitchFamily="49" charset="-128"/>
              <a:ea typeface="ＭＳ ゴシック" pitchFamily="49" charset="-128"/>
            </a:rPr>
            <a:t>今後は国保特別会計を含め赤字額が発生しないよう健全な財政運営に努める。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AH15" sqref="AH15:AL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81</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83</v>
      </c>
      <c r="C3" s="441"/>
      <c r="D3" s="441"/>
      <c r="E3" s="442"/>
      <c r="F3" s="442"/>
      <c r="G3" s="442"/>
      <c r="H3" s="442"/>
      <c r="I3" s="442"/>
      <c r="J3" s="442"/>
      <c r="K3" s="442"/>
      <c r="L3" s="442" t="s">
        <v>84</v>
      </c>
      <c r="M3" s="442"/>
      <c r="N3" s="442"/>
      <c r="O3" s="442"/>
      <c r="P3" s="442"/>
      <c r="Q3" s="442"/>
      <c r="R3" s="449"/>
      <c r="S3" s="449"/>
      <c r="T3" s="449"/>
      <c r="U3" s="449"/>
      <c r="V3" s="450"/>
      <c r="W3" s="424" t="s">
        <v>85</v>
      </c>
      <c r="X3" s="425"/>
      <c r="Y3" s="425"/>
      <c r="Z3" s="425"/>
      <c r="AA3" s="425"/>
      <c r="AB3" s="441"/>
      <c r="AC3" s="449" t="s">
        <v>86</v>
      </c>
      <c r="AD3" s="425"/>
      <c r="AE3" s="425"/>
      <c r="AF3" s="425"/>
      <c r="AG3" s="425"/>
      <c r="AH3" s="425"/>
      <c r="AI3" s="425"/>
      <c r="AJ3" s="425"/>
      <c r="AK3" s="425"/>
      <c r="AL3" s="426"/>
      <c r="AM3" s="424" t="s">
        <v>87</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88</v>
      </c>
      <c r="BO3" s="425"/>
      <c r="BP3" s="425"/>
      <c r="BQ3" s="425"/>
      <c r="BR3" s="425"/>
      <c r="BS3" s="425"/>
      <c r="BT3" s="425"/>
      <c r="BU3" s="426"/>
      <c r="BV3" s="424" t="s">
        <v>89</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90</v>
      </c>
      <c r="CU3" s="425"/>
      <c r="CV3" s="425"/>
      <c r="CW3" s="425"/>
      <c r="CX3" s="425"/>
      <c r="CY3" s="425"/>
      <c r="CZ3" s="425"/>
      <c r="DA3" s="426"/>
      <c r="DB3" s="424" t="s">
        <v>91</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92</v>
      </c>
      <c r="AZ4" s="428"/>
      <c r="BA4" s="428"/>
      <c r="BB4" s="428"/>
      <c r="BC4" s="428"/>
      <c r="BD4" s="428"/>
      <c r="BE4" s="428"/>
      <c r="BF4" s="428"/>
      <c r="BG4" s="428"/>
      <c r="BH4" s="428"/>
      <c r="BI4" s="428"/>
      <c r="BJ4" s="428"/>
      <c r="BK4" s="428"/>
      <c r="BL4" s="428"/>
      <c r="BM4" s="429"/>
      <c r="BN4" s="430">
        <v>4203669</v>
      </c>
      <c r="BO4" s="431"/>
      <c r="BP4" s="431"/>
      <c r="BQ4" s="431"/>
      <c r="BR4" s="431"/>
      <c r="BS4" s="431"/>
      <c r="BT4" s="431"/>
      <c r="BU4" s="432"/>
      <c r="BV4" s="430">
        <v>3902344</v>
      </c>
      <c r="BW4" s="431"/>
      <c r="BX4" s="431"/>
      <c r="BY4" s="431"/>
      <c r="BZ4" s="431"/>
      <c r="CA4" s="431"/>
      <c r="CB4" s="431"/>
      <c r="CC4" s="432"/>
      <c r="CD4" s="433" t="s">
        <v>93</v>
      </c>
      <c r="CE4" s="434"/>
      <c r="CF4" s="434"/>
      <c r="CG4" s="434"/>
      <c r="CH4" s="434"/>
      <c r="CI4" s="434"/>
      <c r="CJ4" s="434"/>
      <c r="CK4" s="434"/>
      <c r="CL4" s="434"/>
      <c r="CM4" s="434"/>
      <c r="CN4" s="434"/>
      <c r="CO4" s="434"/>
      <c r="CP4" s="434"/>
      <c r="CQ4" s="434"/>
      <c r="CR4" s="434"/>
      <c r="CS4" s="435"/>
      <c r="CT4" s="436">
        <v>21.7</v>
      </c>
      <c r="CU4" s="437"/>
      <c r="CV4" s="437"/>
      <c r="CW4" s="437"/>
      <c r="CX4" s="437"/>
      <c r="CY4" s="437"/>
      <c r="CZ4" s="437"/>
      <c r="DA4" s="438"/>
      <c r="DB4" s="436">
        <v>18.399999999999999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94</v>
      </c>
      <c r="AN5" s="497"/>
      <c r="AO5" s="497"/>
      <c r="AP5" s="497"/>
      <c r="AQ5" s="497"/>
      <c r="AR5" s="497"/>
      <c r="AS5" s="497"/>
      <c r="AT5" s="498"/>
      <c r="AU5" s="499" t="s">
        <v>95</v>
      </c>
      <c r="AV5" s="500"/>
      <c r="AW5" s="500"/>
      <c r="AX5" s="500"/>
      <c r="AY5" s="501" t="s">
        <v>96</v>
      </c>
      <c r="AZ5" s="502"/>
      <c r="BA5" s="502"/>
      <c r="BB5" s="502"/>
      <c r="BC5" s="502"/>
      <c r="BD5" s="502"/>
      <c r="BE5" s="502"/>
      <c r="BF5" s="502"/>
      <c r="BG5" s="502"/>
      <c r="BH5" s="502"/>
      <c r="BI5" s="502"/>
      <c r="BJ5" s="502"/>
      <c r="BK5" s="502"/>
      <c r="BL5" s="502"/>
      <c r="BM5" s="503"/>
      <c r="BN5" s="467">
        <v>3605115</v>
      </c>
      <c r="BO5" s="468"/>
      <c r="BP5" s="468"/>
      <c r="BQ5" s="468"/>
      <c r="BR5" s="468"/>
      <c r="BS5" s="468"/>
      <c r="BT5" s="468"/>
      <c r="BU5" s="469"/>
      <c r="BV5" s="467">
        <v>3265834</v>
      </c>
      <c r="BW5" s="468"/>
      <c r="BX5" s="468"/>
      <c r="BY5" s="468"/>
      <c r="BZ5" s="468"/>
      <c r="CA5" s="468"/>
      <c r="CB5" s="468"/>
      <c r="CC5" s="469"/>
      <c r="CD5" s="470" t="s">
        <v>97</v>
      </c>
      <c r="CE5" s="471"/>
      <c r="CF5" s="471"/>
      <c r="CG5" s="471"/>
      <c r="CH5" s="471"/>
      <c r="CI5" s="471"/>
      <c r="CJ5" s="471"/>
      <c r="CK5" s="471"/>
      <c r="CL5" s="471"/>
      <c r="CM5" s="471"/>
      <c r="CN5" s="471"/>
      <c r="CO5" s="471"/>
      <c r="CP5" s="471"/>
      <c r="CQ5" s="471"/>
      <c r="CR5" s="471"/>
      <c r="CS5" s="472"/>
      <c r="CT5" s="464">
        <v>74.3</v>
      </c>
      <c r="CU5" s="465"/>
      <c r="CV5" s="465"/>
      <c r="CW5" s="465"/>
      <c r="CX5" s="465"/>
      <c r="CY5" s="465"/>
      <c r="CZ5" s="465"/>
      <c r="DA5" s="466"/>
      <c r="DB5" s="464">
        <v>76.400000000000006</v>
      </c>
      <c r="DC5" s="465"/>
      <c r="DD5" s="465"/>
      <c r="DE5" s="465"/>
      <c r="DF5" s="465"/>
      <c r="DG5" s="465"/>
      <c r="DH5" s="465"/>
      <c r="DI5" s="466"/>
      <c r="DJ5" s="186"/>
      <c r="DK5" s="186"/>
      <c r="DL5" s="186"/>
      <c r="DM5" s="186"/>
      <c r="DN5" s="186"/>
      <c r="DO5" s="186"/>
    </row>
    <row r="6" spans="1:119" ht="18.75" customHeight="1" x14ac:dyDescent="0.15">
      <c r="A6" s="187"/>
      <c r="B6" s="473" t="s">
        <v>98</v>
      </c>
      <c r="C6" s="474"/>
      <c r="D6" s="474"/>
      <c r="E6" s="475"/>
      <c r="F6" s="475"/>
      <c r="G6" s="475"/>
      <c r="H6" s="475"/>
      <c r="I6" s="475"/>
      <c r="J6" s="475"/>
      <c r="K6" s="475"/>
      <c r="L6" s="475" t="s">
        <v>99</v>
      </c>
      <c r="M6" s="475"/>
      <c r="N6" s="475"/>
      <c r="O6" s="475"/>
      <c r="P6" s="475"/>
      <c r="Q6" s="475"/>
      <c r="R6" s="479"/>
      <c r="S6" s="479"/>
      <c r="T6" s="479"/>
      <c r="U6" s="479"/>
      <c r="V6" s="480"/>
      <c r="W6" s="483" t="s">
        <v>100</v>
      </c>
      <c r="X6" s="484"/>
      <c r="Y6" s="484"/>
      <c r="Z6" s="484"/>
      <c r="AA6" s="484"/>
      <c r="AB6" s="474"/>
      <c r="AC6" s="487" t="s">
        <v>101</v>
      </c>
      <c r="AD6" s="488"/>
      <c r="AE6" s="488"/>
      <c r="AF6" s="488"/>
      <c r="AG6" s="488"/>
      <c r="AH6" s="488"/>
      <c r="AI6" s="488"/>
      <c r="AJ6" s="488"/>
      <c r="AK6" s="488"/>
      <c r="AL6" s="489"/>
      <c r="AM6" s="496" t="s">
        <v>102</v>
      </c>
      <c r="AN6" s="497"/>
      <c r="AO6" s="497"/>
      <c r="AP6" s="497"/>
      <c r="AQ6" s="497"/>
      <c r="AR6" s="497"/>
      <c r="AS6" s="497"/>
      <c r="AT6" s="498"/>
      <c r="AU6" s="499" t="s">
        <v>103</v>
      </c>
      <c r="AV6" s="500"/>
      <c r="AW6" s="500"/>
      <c r="AX6" s="500"/>
      <c r="AY6" s="501" t="s">
        <v>104</v>
      </c>
      <c r="AZ6" s="502"/>
      <c r="BA6" s="502"/>
      <c r="BB6" s="502"/>
      <c r="BC6" s="502"/>
      <c r="BD6" s="502"/>
      <c r="BE6" s="502"/>
      <c r="BF6" s="502"/>
      <c r="BG6" s="502"/>
      <c r="BH6" s="502"/>
      <c r="BI6" s="502"/>
      <c r="BJ6" s="502"/>
      <c r="BK6" s="502"/>
      <c r="BL6" s="502"/>
      <c r="BM6" s="503"/>
      <c r="BN6" s="467">
        <v>598554</v>
      </c>
      <c r="BO6" s="468"/>
      <c r="BP6" s="468"/>
      <c r="BQ6" s="468"/>
      <c r="BR6" s="468"/>
      <c r="BS6" s="468"/>
      <c r="BT6" s="468"/>
      <c r="BU6" s="469"/>
      <c r="BV6" s="467">
        <v>636510</v>
      </c>
      <c r="BW6" s="468"/>
      <c r="BX6" s="468"/>
      <c r="BY6" s="468"/>
      <c r="BZ6" s="468"/>
      <c r="CA6" s="468"/>
      <c r="CB6" s="468"/>
      <c r="CC6" s="469"/>
      <c r="CD6" s="470" t="s">
        <v>105</v>
      </c>
      <c r="CE6" s="471"/>
      <c r="CF6" s="471"/>
      <c r="CG6" s="471"/>
      <c r="CH6" s="471"/>
      <c r="CI6" s="471"/>
      <c r="CJ6" s="471"/>
      <c r="CK6" s="471"/>
      <c r="CL6" s="471"/>
      <c r="CM6" s="471"/>
      <c r="CN6" s="471"/>
      <c r="CO6" s="471"/>
      <c r="CP6" s="471"/>
      <c r="CQ6" s="471"/>
      <c r="CR6" s="471"/>
      <c r="CS6" s="472"/>
      <c r="CT6" s="504">
        <v>76.900000000000006</v>
      </c>
      <c r="CU6" s="505"/>
      <c r="CV6" s="505"/>
      <c r="CW6" s="505"/>
      <c r="CX6" s="505"/>
      <c r="CY6" s="505"/>
      <c r="CZ6" s="505"/>
      <c r="DA6" s="506"/>
      <c r="DB6" s="504">
        <v>79.7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106</v>
      </c>
      <c r="AN7" s="497"/>
      <c r="AO7" s="497"/>
      <c r="AP7" s="497"/>
      <c r="AQ7" s="497"/>
      <c r="AR7" s="497"/>
      <c r="AS7" s="497"/>
      <c r="AT7" s="498"/>
      <c r="AU7" s="499" t="s">
        <v>95</v>
      </c>
      <c r="AV7" s="500"/>
      <c r="AW7" s="500"/>
      <c r="AX7" s="500"/>
      <c r="AY7" s="501" t="s">
        <v>107</v>
      </c>
      <c r="AZ7" s="502"/>
      <c r="BA7" s="502"/>
      <c r="BB7" s="502"/>
      <c r="BC7" s="502"/>
      <c r="BD7" s="502"/>
      <c r="BE7" s="502"/>
      <c r="BF7" s="502"/>
      <c r="BG7" s="502"/>
      <c r="BH7" s="502"/>
      <c r="BI7" s="502"/>
      <c r="BJ7" s="502"/>
      <c r="BK7" s="502"/>
      <c r="BL7" s="502"/>
      <c r="BM7" s="503"/>
      <c r="BN7" s="467">
        <v>100848</v>
      </c>
      <c r="BO7" s="468"/>
      <c r="BP7" s="468"/>
      <c r="BQ7" s="468"/>
      <c r="BR7" s="468"/>
      <c r="BS7" s="468"/>
      <c r="BT7" s="468"/>
      <c r="BU7" s="469"/>
      <c r="BV7" s="467">
        <v>219437</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2294263</v>
      </c>
      <c r="CU7" s="468"/>
      <c r="CV7" s="468"/>
      <c r="CW7" s="468"/>
      <c r="CX7" s="468"/>
      <c r="CY7" s="468"/>
      <c r="CZ7" s="468"/>
      <c r="DA7" s="469"/>
      <c r="DB7" s="467">
        <v>2267643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95</v>
      </c>
      <c r="AV8" s="500"/>
      <c r="AW8" s="500"/>
      <c r="AX8" s="500"/>
      <c r="AY8" s="501" t="s">
        <v>110</v>
      </c>
      <c r="AZ8" s="502"/>
      <c r="BA8" s="502"/>
      <c r="BB8" s="502"/>
      <c r="BC8" s="502"/>
      <c r="BD8" s="502"/>
      <c r="BE8" s="502"/>
      <c r="BF8" s="502"/>
      <c r="BG8" s="502"/>
      <c r="BH8" s="502"/>
      <c r="BI8" s="502"/>
      <c r="BJ8" s="502"/>
      <c r="BK8" s="502"/>
      <c r="BL8" s="502"/>
      <c r="BM8" s="503"/>
      <c r="BN8" s="467">
        <v>497706</v>
      </c>
      <c r="BO8" s="468"/>
      <c r="BP8" s="468"/>
      <c r="BQ8" s="468"/>
      <c r="BR8" s="468"/>
      <c r="BS8" s="468"/>
      <c r="BT8" s="468"/>
      <c r="BU8" s="469"/>
      <c r="BV8" s="467">
        <v>417073</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0.32</v>
      </c>
      <c r="CU8" s="508"/>
      <c r="CV8" s="508"/>
      <c r="CW8" s="508"/>
      <c r="CX8" s="508"/>
      <c r="CY8" s="508"/>
      <c r="CZ8" s="508"/>
      <c r="DA8" s="509"/>
      <c r="DB8" s="507">
        <v>0.32</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3408</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80633</v>
      </c>
      <c r="BO9" s="468"/>
      <c r="BP9" s="468"/>
      <c r="BQ9" s="468"/>
      <c r="BR9" s="468"/>
      <c r="BS9" s="468"/>
      <c r="BT9" s="468"/>
      <c r="BU9" s="469"/>
      <c r="BV9" s="467">
        <v>-163841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13.7</v>
      </c>
      <c r="CU9" s="465"/>
      <c r="CV9" s="465"/>
      <c r="CW9" s="465"/>
      <c r="CX9" s="465"/>
      <c r="CY9" s="465"/>
      <c r="CZ9" s="465"/>
      <c r="DA9" s="466"/>
      <c r="DB9" s="464">
        <v>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3528</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275</v>
      </c>
      <c r="BO10" s="468"/>
      <c r="BP10" s="468"/>
      <c r="BQ10" s="468"/>
      <c r="BR10" s="468"/>
      <c r="BS10" s="468"/>
      <c r="BT10" s="468"/>
      <c r="BU10" s="469"/>
      <c r="BV10" s="467">
        <v>275</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138150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3113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136</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140</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141</v>
      </c>
      <c r="N13" s="559"/>
      <c r="O13" s="559"/>
      <c r="P13" s="559"/>
      <c r="Q13" s="560"/>
      <c r="R13" s="551">
        <v>2899</v>
      </c>
      <c r="S13" s="552"/>
      <c r="T13" s="552"/>
      <c r="U13" s="552"/>
      <c r="V13" s="553"/>
      <c r="W13" s="483" t="s">
        <v>142</v>
      </c>
      <c r="X13" s="484"/>
      <c r="Y13" s="484"/>
      <c r="Z13" s="484"/>
      <c r="AA13" s="484"/>
      <c r="AB13" s="474"/>
      <c r="AC13" s="518">
        <v>1330</v>
      </c>
      <c r="AD13" s="519"/>
      <c r="AE13" s="519"/>
      <c r="AF13" s="519"/>
      <c r="AG13" s="561"/>
      <c r="AH13" s="518">
        <v>1339</v>
      </c>
      <c r="AI13" s="519"/>
      <c r="AJ13" s="519"/>
      <c r="AK13" s="519"/>
      <c r="AL13" s="520"/>
      <c r="AM13" s="496" t="s">
        <v>143</v>
      </c>
      <c r="AN13" s="497"/>
      <c r="AO13" s="497"/>
      <c r="AP13" s="497"/>
      <c r="AQ13" s="497"/>
      <c r="AR13" s="497"/>
      <c r="AS13" s="497"/>
      <c r="AT13" s="498"/>
      <c r="AU13" s="499" t="s">
        <v>144</v>
      </c>
      <c r="AV13" s="500"/>
      <c r="AW13" s="500"/>
      <c r="AX13" s="500"/>
      <c r="AY13" s="501" t="s">
        <v>145</v>
      </c>
      <c r="AZ13" s="502"/>
      <c r="BA13" s="502"/>
      <c r="BB13" s="502"/>
      <c r="BC13" s="502"/>
      <c r="BD13" s="502"/>
      <c r="BE13" s="502"/>
      <c r="BF13" s="502"/>
      <c r="BG13" s="502"/>
      <c r="BH13" s="502"/>
      <c r="BI13" s="502"/>
      <c r="BJ13" s="502"/>
      <c r="BK13" s="502"/>
      <c r="BL13" s="502"/>
      <c r="BM13" s="503"/>
      <c r="BN13" s="467">
        <v>80908</v>
      </c>
      <c r="BO13" s="468"/>
      <c r="BP13" s="468"/>
      <c r="BQ13" s="468"/>
      <c r="BR13" s="468"/>
      <c r="BS13" s="468"/>
      <c r="BT13" s="468"/>
      <c r="BU13" s="469"/>
      <c r="BV13" s="467">
        <v>-25416</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0</v>
      </c>
      <c r="CU13" s="465"/>
      <c r="CV13" s="465"/>
      <c r="CW13" s="465"/>
      <c r="CX13" s="465"/>
      <c r="CY13" s="465"/>
      <c r="CZ13" s="465"/>
      <c r="DA13" s="466"/>
      <c r="DB13" s="464">
        <v>-0.1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147</v>
      </c>
      <c r="M14" s="549"/>
      <c r="N14" s="549"/>
      <c r="O14" s="549"/>
      <c r="P14" s="549"/>
      <c r="Q14" s="550"/>
      <c r="R14" s="551">
        <v>3125</v>
      </c>
      <c r="S14" s="552"/>
      <c r="T14" s="552"/>
      <c r="U14" s="552"/>
      <c r="V14" s="553"/>
      <c r="W14" s="457"/>
      <c r="X14" s="458"/>
      <c r="Y14" s="458"/>
      <c r="Z14" s="458"/>
      <c r="AA14" s="458"/>
      <c r="AB14" s="447"/>
      <c r="AC14" s="554">
        <v>60.7</v>
      </c>
      <c r="AD14" s="555"/>
      <c r="AE14" s="555"/>
      <c r="AF14" s="555"/>
      <c r="AG14" s="556"/>
      <c r="AH14" s="554">
        <v>61.4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149</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150</v>
      </c>
      <c r="N15" s="559"/>
      <c r="O15" s="559"/>
      <c r="P15" s="559"/>
      <c r="Q15" s="560"/>
      <c r="R15" s="551">
        <v>2953</v>
      </c>
      <c r="S15" s="552"/>
      <c r="T15" s="552"/>
      <c r="U15" s="552"/>
      <c r="V15" s="553"/>
      <c r="W15" s="483" t="s">
        <v>151</v>
      </c>
      <c r="X15" s="484"/>
      <c r="Y15" s="484"/>
      <c r="Z15" s="484"/>
      <c r="AA15" s="484"/>
      <c r="AB15" s="474"/>
      <c r="AC15" s="518">
        <v>105</v>
      </c>
      <c r="AD15" s="519"/>
      <c r="AE15" s="519"/>
      <c r="AF15" s="519"/>
      <c r="AG15" s="561"/>
      <c r="AH15" s="518">
        <v>113</v>
      </c>
      <c r="AI15" s="519"/>
      <c r="AJ15" s="519"/>
      <c r="AK15" s="519"/>
      <c r="AL15" s="520"/>
      <c r="AM15" s="496"/>
      <c r="AN15" s="497"/>
      <c r="AO15" s="497"/>
      <c r="AP15" s="497"/>
      <c r="AQ15" s="497"/>
      <c r="AR15" s="497"/>
      <c r="AS15" s="497"/>
      <c r="AT15" s="498"/>
      <c r="AU15" s="499"/>
      <c r="AV15" s="500"/>
      <c r="AW15" s="500"/>
      <c r="AX15" s="500"/>
      <c r="AY15" s="427" t="s">
        <v>152</v>
      </c>
      <c r="AZ15" s="428"/>
      <c r="BA15" s="428"/>
      <c r="BB15" s="428"/>
      <c r="BC15" s="428"/>
      <c r="BD15" s="428"/>
      <c r="BE15" s="428"/>
      <c r="BF15" s="428"/>
      <c r="BG15" s="428"/>
      <c r="BH15" s="428"/>
      <c r="BI15" s="428"/>
      <c r="BJ15" s="428"/>
      <c r="BK15" s="428"/>
      <c r="BL15" s="428"/>
      <c r="BM15" s="429"/>
      <c r="BN15" s="430">
        <v>650094</v>
      </c>
      <c r="BO15" s="431"/>
      <c r="BP15" s="431"/>
      <c r="BQ15" s="431"/>
      <c r="BR15" s="431"/>
      <c r="BS15" s="431"/>
      <c r="BT15" s="431"/>
      <c r="BU15" s="432"/>
      <c r="BV15" s="430">
        <v>668562</v>
      </c>
      <c r="BW15" s="431"/>
      <c r="BX15" s="431"/>
      <c r="BY15" s="431"/>
      <c r="BZ15" s="431"/>
      <c r="CA15" s="431"/>
      <c r="CB15" s="431"/>
      <c r="CC15" s="432"/>
      <c r="CD15" s="568" t="s">
        <v>153</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154</v>
      </c>
      <c r="M16" s="579"/>
      <c r="N16" s="579"/>
      <c r="O16" s="579"/>
      <c r="P16" s="579"/>
      <c r="Q16" s="580"/>
      <c r="R16" s="571" t="s">
        <v>155</v>
      </c>
      <c r="S16" s="572"/>
      <c r="T16" s="572"/>
      <c r="U16" s="572"/>
      <c r="V16" s="573"/>
      <c r="W16" s="457"/>
      <c r="X16" s="458"/>
      <c r="Y16" s="458"/>
      <c r="Z16" s="458"/>
      <c r="AA16" s="458"/>
      <c r="AB16" s="447"/>
      <c r="AC16" s="554">
        <v>4.8</v>
      </c>
      <c r="AD16" s="555"/>
      <c r="AE16" s="555"/>
      <c r="AF16" s="555"/>
      <c r="AG16" s="556"/>
      <c r="AH16" s="554">
        <v>5.2</v>
      </c>
      <c r="AI16" s="555"/>
      <c r="AJ16" s="555"/>
      <c r="AK16" s="555"/>
      <c r="AL16" s="557"/>
      <c r="AM16" s="496"/>
      <c r="AN16" s="497"/>
      <c r="AO16" s="497"/>
      <c r="AP16" s="497"/>
      <c r="AQ16" s="497"/>
      <c r="AR16" s="497"/>
      <c r="AS16" s="497"/>
      <c r="AT16" s="498"/>
      <c r="AU16" s="499"/>
      <c r="AV16" s="500"/>
      <c r="AW16" s="500"/>
      <c r="AX16" s="500"/>
      <c r="AY16" s="501" t="s">
        <v>156</v>
      </c>
      <c r="AZ16" s="502"/>
      <c r="BA16" s="502"/>
      <c r="BB16" s="502"/>
      <c r="BC16" s="502"/>
      <c r="BD16" s="502"/>
      <c r="BE16" s="502"/>
      <c r="BF16" s="502"/>
      <c r="BG16" s="502"/>
      <c r="BH16" s="502"/>
      <c r="BI16" s="502"/>
      <c r="BJ16" s="502"/>
      <c r="BK16" s="502"/>
      <c r="BL16" s="502"/>
      <c r="BM16" s="503"/>
      <c r="BN16" s="467">
        <v>2056438</v>
      </c>
      <c r="BO16" s="468"/>
      <c r="BP16" s="468"/>
      <c r="BQ16" s="468"/>
      <c r="BR16" s="468"/>
      <c r="BS16" s="468"/>
      <c r="BT16" s="468"/>
      <c r="BU16" s="469"/>
      <c r="BV16" s="467">
        <v>2004857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157</v>
      </c>
      <c r="N17" s="575"/>
      <c r="O17" s="575"/>
      <c r="P17" s="575"/>
      <c r="Q17" s="576"/>
      <c r="R17" s="571" t="s">
        <v>158</v>
      </c>
      <c r="S17" s="572"/>
      <c r="T17" s="572"/>
      <c r="U17" s="572"/>
      <c r="V17" s="573"/>
      <c r="W17" s="483" t="s">
        <v>159</v>
      </c>
      <c r="X17" s="484"/>
      <c r="Y17" s="484"/>
      <c r="Z17" s="484"/>
      <c r="AA17" s="484"/>
      <c r="AB17" s="474"/>
      <c r="AC17" s="518">
        <v>757</v>
      </c>
      <c r="AD17" s="519"/>
      <c r="AE17" s="519"/>
      <c r="AF17" s="519"/>
      <c r="AG17" s="561"/>
      <c r="AH17" s="518">
        <v>729</v>
      </c>
      <c r="AI17" s="519"/>
      <c r="AJ17" s="519"/>
      <c r="AK17" s="519"/>
      <c r="AL17" s="520"/>
      <c r="AM17" s="496"/>
      <c r="AN17" s="497"/>
      <c r="AO17" s="497"/>
      <c r="AP17" s="497"/>
      <c r="AQ17" s="497"/>
      <c r="AR17" s="497"/>
      <c r="AS17" s="497"/>
      <c r="AT17" s="498"/>
      <c r="AU17" s="499"/>
      <c r="AV17" s="500"/>
      <c r="AW17" s="500"/>
      <c r="AX17" s="500"/>
      <c r="AY17" s="501" t="s">
        <v>160</v>
      </c>
      <c r="AZ17" s="502"/>
      <c r="BA17" s="502"/>
      <c r="BB17" s="502"/>
      <c r="BC17" s="502"/>
      <c r="BD17" s="502"/>
      <c r="BE17" s="502"/>
      <c r="BF17" s="502"/>
      <c r="BG17" s="502"/>
      <c r="BH17" s="502"/>
      <c r="BI17" s="502"/>
      <c r="BJ17" s="502"/>
      <c r="BK17" s="502"/>
      <c r="BL17" s="502"/>
      <c r="BM17" s="503"/>
      <c r="BN17" s="467">
        <v>811489</v>
      </c>
      <c r="BO17" s="468"/>
      <c r="BP17" s="468"/>
      <c r="BQ17" s="468"/>
      <c r="BR17" s="468"/>
      <c r="BS17" s="468"/>
      <c r="BT17" s="468"/>
      <c r="BU17" s="469"/>
      <c r="BV17" s="467">
        <v>837162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161</v>
      </c>
      <c r="C18" s="510"/>
      <c r="D18" s="510"/>
      <c r="E18" s="582"/>
      <c r="F18" s="582"/>
      <c r="G18" s="582"/>
      <c r="H18" s="582"/>
      <c r="I18" s="582"/>
      <c r="J18" s="582"/>
      <c r="K18" s="582"/>
      <c r="L18" s="583">
        <v>133.09</v>
      </c>
      <c r="M18" s="583"/>
      <c r="N18" s="583"/>
      <c r="O18" s="583"/>
      <c r="P18" s="583"/>
      <c r="Q18" s="583"/>
      <c r="R18" s="584"/>
      <c r="S18" s="584"/>
      <c r="T18" s="584"/>
      <c r="U18" s="584"/>
      <c r="V18" s="585"/>
      <c r="W18" s="485"/>
      <c r="X18" s="486"/>
      <c r="Y18" s="486"/>
      <c r="Z18" s="486"/>
      <c r="AA18" s="486"/>
      <c r="AB18" s="477"/>
      <c r="AC18" s="586">
        <v>34.5</v>
      </c>
      <c r="AD18" s="587"/>
      <c r="AE18" s="587"/>
      <c r="AF18" s="587"/>
      <c r="AG18" s="588"/>
      <c r="AH18" s="586">
        <v>33.4</v>
      </c>
      <c r="AI18" s="587"/>
      <c r="AJ18" s="587"/>
      <c r="AK18" s="587"/>
      <c r="AL18" s="589"/>
      <c r="AM18" s="496"/>
      <c r="AN18" s="497"/>
      <c r="AO18" s="497"/>
      <c r="AP18" s="497"/>
      <c r="AQ18" s="497"/>
      <c r="AR18" s="497"/>
      <c r="AS18" s="497"/>
      <c r="AT18" s="498"/>
      <c r="AU18" s="499"/>
      <c r="AV18" s="500"/>
      <c r="AW18" s="500"/>
      <c r="AX18" s="500"/>
      <c r="AY18" s="501" t="s">
        <v>162</v>
      </c>
      <c r="AZ18" s="502"/>
      <c r="BA18" s="502"/>
      <c r="BB18" s="502"/>
      <c r="BC18" s="502"/>
      <c r="BD18" s="502"/>
      <c r="BE18" s="502"/>
      <c r="BF18" s="502"/>
      <c r="BG18" s="502"/>
      <c r="BH18" s="502"/>
      <c r="BI18" s="502"/>
      <c r="BJ18" s="502"/>
      <c r="BK18" s="502"/>
      <c r="BL18" s="502"/>
      <c r="BM18" s="503"/>
      <c r="BN18" s="467">
        <v>1751187</v>
      </c>
      <c r="BO18" s="468"/>
      <c r="BP18" s="468"/>
      <c r="BQ18" s="468"/>
      <c r="BR18" s="468"/>
      <c r="BS18" s="468"/>
      <c r="BT18" s="468"/>
      <c r="BU18" s="469"/>
      <c r="BV18" s="467">
        <v>1724574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163</v>
      </c>
      <c r="C19" s="510"/>
      <c r="D19" s="510"/>
      <c r="E19" s="582"/>
      <c r="F19" s="582"/>
      <c r="G19" s="582"/>
      <c r="H19" s="582"/>
      <c r="I19" s="582"/>
      <c r="J19" s="582"/>
      <c r="K19" s="582"/>
      <c r="L19" s="590">
        <v>26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164</v>
      </c>
      <c r="AZ19" s="502"/>
      <c r="BA19" s="502"/>
      <c r="BB19" s="502"/>
      <c r="BC19" s="502"/>
      <c r="BD19" s="502"/>
      <c r="BE19" s="502"/>
      <c r="BF19" s="502"/>
      <c r="BG19" s="502"/>
      <c r="BH19" s="502"/>
      <c r="BI19" s="502"/>
      <c r="BJ19" s="502"/>
      <c r="BK19" s="502"/>
      <c r="BL19" s="502"/>
      <c r="BM19" s="503"/>
      <c r="BN19" s="467">
        <v>3021262</v>
      </c>
      <c r="BO19" s="468"/>
      <c r="BP19" s="468"/>
      <c r="BQ19" s="468"/>
      <c r="BR19" s="468"/>
      <c r="BS19" s="468"/>
      <c r="BT19" s="468"/>
      <c r="BU19" s="469"/>
      <c r="BV19" s="467">
        <v>3009465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165</v>
      </c>
      <c r="C20" s="510"/>
      <c r="D20" s="510"/>
      <c r="E20" s="582"/>
      <c r="F20" s="582"/>
      <c r="G20" s="582"/>
      <c r="H20" s="582"/>
      <c r="I20" s="582"/>
      <c r="J20" s="582"/>
      <c r="K20" s="582"/>
      <c r="L20" s="590">
        <v>1036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167</v>
      </c>
      <c r="C22" s="605"/>
      <c r="D22" s="606"/>
      <c r="E22" s="479" t="s">
        <v>1</v>
      </c>
      <c r="F22" s="484"/>
      <c r="G22" s="484"/>
      <c r="H22" s="484"/>
      <c r="I22" s="484"/>
      <c r="J22" s="484"/>
      <c r="K22" s="474"/>
      <c r="L22" s="479" t="s">
        <v>168</v>
      </c>
      <c r="M22" s="484"/>
      <c r="N22" s="484"/>
      <c r="O22" s="484"/>
      <c r="P22" s="474"/>
      <c r="Q22" s="613" t="s">
        <v>169</v>
      </c>
      <c r="R22" s="614"/>
      <c r="S22" s="614"/>
      <c r="T22" s="614"/>
      <c r="U22" s="614"/>
      <c r="V22" s="615"/>
      <c r="W22" s="619" t="s">
        <v>170</v>
      </c>
      <c r="X22" s="605"/>
      <c r="Y22" s="606"/>
      <c r="Z22" s="479" t="s">
        <v>1</v>
      </c>
      <c r="AA22" s="484"/>
      <c r="AB22" s="484"/>
      <c r="AC22" s="484"/>
      <c r="AD22" s="484"/>
      <c r="AE22" s="484"/>
      <c r="AF22" s="484"/>
      <c r="AG22" s="474"/>
      <c r="AH22" s="632" t="s">
        <v>171</v>
      </c>
      <c r="AI22" s="484"/>
      <c r="AJ22" s="484"/>
      <c r="AK22" s="484"/>
      <c r="AL22" s="474"/>
      <c r="AM22" s="632" t="s">
        <v>172</v>
      </c>
      <c r="AN22" s="633"/>
      <c r="AO22" s="633"/>
      <c r="AP22" s="633"/>
      <c r="AQ22" s="633"/>
      <c r="AR22" s="634"/>
      <c r="AS22" s="613" t="s">
        <v>169</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173</v>
      </c>
      <c r="AZ23" s="428"/>
      <c r="BA23" s="428"/>
      <c r="BB23" s="428"/>
      <c r="BC23" s="428"/>
      <c r="BD23" s="428"/>
      <c r="BE23" s="428"/>
      <c r="BF23" s="428"/>
      <c r="BG23" s="428"/>
      <c r="BH23" s="428"/>
      <c r="BI23" s="428"/>
      <c r="BJ23" s="428"/>
      <c r="BK23" s="428"/>
      <c r="BL23" s="428"/>
      <c r="BM23" s="429"/>
      <c r="BN23" s="467">
        <v>3793361</v>
      </c>
      <c r="BO23" s="468"/>
      <c r="BP23" s="468"/>
      <c r="BQ23" s="468"/>
      <c r="BR23" s="468"/>
      <c r="BS23" s="468"/>
      <c r="BT23" s="468"/>
      <c r="BU23" s="469"/>
      <c r="BV23" s="467">
        <v>3765038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174</v>
      </c>
      <c r="F24" s="497"/>
      <c r="G24" s="497"/>
      <c r="H24" s="497"/>
      <c r="I24" s="497"/>
      <c r="J24" s="497"/>
      <c r="K24" s="498"/>
      <c r="L24" s="518">
        <v>1</v>
      </c>
      <c r="M24" s="519"/>
      <c r="N24" s="519"/>
      <c r="O24" s="519"/>
      <c r="P24" s="561"/>
      <c r="Q24" s="518">
        <v>7450</v>
      </c>
      <c r="R24" s="519"/>
      <c r="S24" s="519"/>
      <c r="T24" s="519"/>
      <c r="U24" s="519"/>
      <c r="V24" s="561"/>
      <c r="W24" s="620"/>
      <c r="X24" s="608"/>
      <c r="Y24" s="609"/>
      <c r="Z24" s="517" t="s">
        <v>175</v>
      </c>
      <c r="AA24" s="497"/>
      <c r="AB24" s="497"/>
      <c r="AC24" s="497"/>
      <c r="AD24" s="497"/>
      <c r="AE24" s="497"/>
      <c r="AF24" s="497"/>
      <c r="AG24" s="498"/>
      <c r="AH24" s="518">
        <v>49</v>
      </c>
      <c r="AI24" s="519"/>
      <c r="AJ24" s="519"/>
      <c r="AK24" s="519"/>
      <c r="AL24" s="561"/>
      <c r="AM24" s="518">
        <v>149597</v>
      </c>
      <c r="AN24" s="519"/>
      <c r="AO24" s="519"/>
      <c r="AP24" s="519"/>
      <c r="AQ24" s="519"/>
      <c r="AR24" s="561"/>
      <c r="AS24" s="518">
        <v>3053</v>
      </c>
      <c r="AT24" s="519"/>
      <c r="AU24" s="519"/>
      <c r="AV24" s="519"/>
      <c r="AW24" s="519"/>
      <c r="AX24" s="520"/>
      <c r="AY24" s="640" t="s">
        <v>176</v>
      </c>
      <c r="AZ24" s="641"/>
      <c r="BA24" s="641"/>
      <c r="BB24" s="641"/>
      <c r="BC24" s="641"/>
      <c r="BD24" s="641"/>
      <c r="BE24" s="641"/>
      <c r="BF24" s="641"/>
      <c r="BG24" s="641"/>
      <c r="BH24" s="641"/>
      <c r="BI24" s="641"/>
      <c r="BJ24" s="641"/>
      <c r="BK24" s="641"/>
      <c r="BL24" s="641"/>
      <c r="BM24" s="642"/>
      <c r="BN24" s="467">
        <v>3103401</v>
      </c>
      <c r="BO24" s="468"/>
      <c r="BP24" s="468"/>
      <c r="BQ24" s="468"/>
      <c r="BR24" s="468"/>
      <c r="BS24" s="468"/>
      <c r="BT24" s="468"/>
      <c r="BU24" s="469"/>
      <c r="BV24" s="467">
        <v>3163375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177</v>
      </c>
      <c r="F25" s="497"/>
      <c r="G25" s="497"/>
      <c r="H25" s="497"/>
      <c r="I25" s="497"/>
      <c r="J25" s="497"/>
      <c r="K25" s="498"/>
      <c r="L25" s="518">
        <v>1</v>
      </c>
      <c r="M25" s="519"/>
      <c r="N25" s="519"/>
      <c r="O25" s="519"/>
      <c r="P25" s="561"/>
      <c r="Q25" s="518">
        <v>6010</v>
      </c>
      <c r="R25" s="519"/>
      <c r="S25" s="519"/>
      <c r="T25" s="519"/>
      <c r="U25" s="519"/>
      <c r="V25" s="561"/>
      <c r="W25" s="620"/>
      <c r="X25" s="608"/>
      <c r="Y25" s="609"/>
      <c r="Z25" s="517" t="s">
        <v>178</v>
      </c>
      <c r="AA25" s="497"/>
      <c r="AB25" s="497"/>
      <c r="AC25" s="497"/>
      <c r="AD25" s="497"/>
      <c r="AE25" s="497"/>
      <c r="AF25" s="497"/>
      <c r="AG25" s="498"/>
      <c r="AH25" s="518" t="s">
        <v>140</v>
      </c>
      <c r="AI25" s="519"/>
      <c r="AJ25" s="519"/>
      <c r="AK25" s="519"/>
      <c r="AL25" s="561"/>
      <c r="AM25" s="518" t="s">
        <v>139</v>
      </c>
      <c r="AN25" s="519"/>
      <c r="AO25" s="519"/>
      <c r="AP25" s="519"/>
      <c r="AQ25" s="519"/>
      <c r="AR25" s="561"/>
      <c r="AS25" s="518" t="s">
        <v>139</v>
      </c>
      <c r="AT25" s="519"/>
      <c r="AU25" s="519"/>
      <c r="AV25" s="519"/>
      <c r="AW25" s="519"/>
      <c r="AX25" s="520"/>
      <c r="AY25" s="427" t="s">
        <v>179</v>
      </c>
      <c r="AZ25" s="428"/>
      <c r="BA25" s="428"/>
      <c r="BB25" s="428"/>
      <c r="BC25" s="428"/>
      <c r="BD25" s="428"/>
      <c r="BE25" s="428"/>
      <c r="BF25" s="428"/>
      <c r="BG25" s="428"/>
      <c r="BH25" s="428"/>
      <c r="BI25" s="428"/>
      <c r="BJ25" s="428"/>
      <c r="BK25" s="428"/>
      <c r="BL25" s="428"/>
      <c r="BM25" s="429"/>
      <c r="BN25" s="430">
        <v>300000</v>
      </c>
      <c r="BO25" s="431"/>
      <c r="BP25" s="431"/>
      <c r="BQ25" s="431"/>
      <c r="BR25" s="431"/>
      <c r="BS25" s="431"/>
      <c r="BT25" s="431"/>
      <c r="BU25" s="432"/>
      <c r="BV25" s="430" t="s">
        <v>140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180</v>
      </c>
      <c r="F26" s="497"/>
      <c r="G26" s="497"/>
      <c r="H26" s="497"/>
      <c r="I26" s="497"/>
      <c r="J26" s="497"/>
      <c r="K26" s="498"/>
      <c r="L26" s="518">
        <v>1</v>
      </c>
      <c r="M26" s="519"/>
      <c r="N26" s="519"/>
      <c r="O26" s="519"/>
      <c r="P26" s="561"/>
      <c r="Q26" s="518">
        <v>5370</v>
      </c>
      <c r="R26" s="519"/>
      <c r="S26" s="519"/>
      <c r="T26" s="519"/>
      <c r="U26" s="519"/>
      <c r="V26" s="561"/>
      <c r="W26" s="620"/>
      <c r="X26" s="608"/>
      <c r="Y26" s="609"/>
      <c r="Z26" s="517" t="s">
        <v>181</v>
      </c>
      <c r="AA26" s="630"/>
      <c r="AB26" s="630"/>
      <c r="AC26" s="630"/>
      <c r="AD26" s="630"/>
      <c r="AE26" s="630"/>
      <c r="AF26" s="630"/>
      <c r="AG26" s="631"/>
      <c r="AH26" s="518" t="s">
        <v>139</v>
      </c>
      <c r="AI26" s="519"/>
      <c r="AJ26" s="519"/>
      <c r="AK26" s="519"/>
      <c r="AL26" s="561"/>
      <c r="AM26" s="518" t="s">
        <v>140</v>
      </c>
      <c r="AN26" s="519"/>
      <c r="AO26" s="519"/>
      <c r="AP26" s="519"/>
      <c r="AQ26" s="519"/>
      <c r="AR26" s="561"/>
      <c r="AS26" s="518" t="s">
        <v>139</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183</v>
      </c>
      <c r="F27" s="497"/>
      <c r="G27" s="497"/>
      <c r="H27" s="497"/>
      <c r="I27" s="497"/>
      <c r="J27" s="497"/>
      <c r="K27" s="498"/>
      <c r="L27" s="518">
        <v>1</v>
      </c>
      <c r="M27" s="519"/>
      <c r="N27" s="519"/>
      <c r="O27" s="519"/>
      <c r="P27" s="561"/>
      <c r="Q27" s="518">
        <v>2540</v>
      </c>
      <c r="R27" s="519"/>
      <c r="S27" s="519"/>
      <c r="T27" s="519"/>
      <c r="U27" s="519"/>
      <c r="V27" s="561"/>
      <c r="W27" s="620"/>
      <c r="X27" s="608"/>
      <c r="Y27" s="609"/>
      <c r="Z27" s="517" t="s">
        <v>184</v>
      </c>
      <c r="AA27" s="497"/>
      <c r="AB27" s="497"/>
      <c r="AC27" s="497"/>
      <c r="AD27" s="497"/>
      <c r="AE27" s="497"/>
      <c r="AF27" s="497"/>
      <c r="AG27" s="498"/>
      <c r="AH27" s="518" t="s">
        <v>139</v>
      </c>
      <c r="AI27" s="519"/>
      <c r="AJ27" s="519"/>
      <c r="AK27" s="519"/>
      <c r="AL27" s="561"/>
      <c r="AM27" s="518" t="s">
        <v>140</v>
      </c>
      <c r="AN27" s="519"/>
      <c r="AO27" s="519"/>
      <c r="AP27" s="519"/>
      <c r="AQ27" s="519"/>
      <c r="AR27" s="561"/>
      <c r="AS27" s="518" t="s">
        <v>139</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v>104161</v>
      </c>
      <c r="BO27" s="644"/>
      <c r="BP27" s="644"/>
      <c r="BQ27" s="644"/>
      <c r="BR27" s="644"/>
      <c r="BS27" s="644"/>
      <c r="BT27" s="644"/>
      <c r="BU27" s="645"/>
      <c r="BV27" s="643">
        <v>104114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186</v>
      </c>
      <c r="F28" s="497"/>
      <c r="G28" s="497"/>
      <c r="H28" s="497"/>
      <c r="I28" s="497"/>
      <c r="J28" s="497"/>
      <c r="K28" s="498"/>
      <c r="L28" s="518">
        <v>1</v>
      </c>
      <c r="M28" s="519"/>
      <c r="N28" s="519"/>
      <c r="O28" s="519"/>
      <c r="P28" s="561"/>
      <c r="Q28" s="518">
        <v>1770</v>
      </c>
      <c r="R28" s="519"/>
      <c r="S28" s="519"/>
      <c r="T28" s="519"/>
      <c r="U28" s="519"/>
      <c r="V28" s="561"/>
      <c r="W28" s="620"/>
      <c r="X28" s="608"/>
      <c r="Y28" s="609"/>
      <c r="Z28" s="517" t="s">
        <v>187</v>
      </c>
      <c r="AA28" s="497"/>
      <c r="AB28" s="497"/>
      <c r="AC28" s="497"/>
      <c r="AD28" s="497"/>
      <c r="AE28" s="497"/>
      <c r="AF28" s="497"/>
      <c r="AG28" s="498"/>
      <c r="AH28" s="518" t="s">
        <v>140</v>
      </c>
      <c r="AI28" s="519"/>
      <c r="AJ28" s="519"/>
      <c r="AK28" s="519"/>
      <c r="AL28" s="561"/>
      <c r="AM28" s="518" t="s">
        <v>139</v>
      </c>
      <c r="AN28" s="519"/>
      <c r="AO28" s="519"/>
      <c r="AP28" s="519"/>
      <c r="AQ28" s="519"/>
      <c r="AR28" s="561"/>
      <c r="AS28" s="518" t="s">
        <v>139</v>
      </c>
      <c r="AT28" s="519"/>
      <c r="AU28" s="519"/>
      <c r="AV28" s="519"/>
      <c r="AW28" s="519"/>
      <c r="AX28" s="520"/>
      <c r="AY28" s="646" t="s">
        <v>188</v>
      </c>
      <c r="AZ28" s="647"/>
      <c r="BA28" s="647"/>
      <c r="BB28" s="648"/>
      <c r="BC28" s="427" t="s">
        <v>49</v>
      </c>
      <c r="BD28" s="428"/>
      <c r="BE28" s="428"/>
      <c r="BF28" s="428"/>
      <c r="BG28" s="428"/>
      <c r="BH28" s="428"/>
      <c r="BI28" s="428"/>
      <c r="BJ28" s="428"/>
      <c r="BK28" s="428"/>
      <c r="BL28" s="428"/>
      <c r="BM28" s="429"/>
      <c r="BN28" s="430">
        <v>655536</v>
      </c>
      <c r="BO28" s="431"/>
      <c r="BP28" s="431"/>
      <c r="BQ28" s="431"/>
      <c r="BR28" s="431"/>
      <c r="BS28" s="431"/>
      <c r="BT28" s="431"/>
      <c r="BU28" s="432"/>
      <c r="BV28" s="430">
        <v>655261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189</v>
      </c>
      <c r="F29" s="497"/>
      <c r="G29" s="497"/>
      <c r="H29" s="497"/>
      <c r="I29" s="497"/>
      <c r="J29" s="497"/>
      <c r="K29" s="498"/>
      <c r="L29" s="518">
        <v>6</v>
      </c>
      <c r="M29" s="519"/>
      <c r="N29" s="519"/>
      <c r="O29" s="519"/>
      <c r="P29" s="561"/>
      <c r="Q29" s="518">
        <v>1600</v>
      </c>
      <c r="R29" s="519"/>
      <c r="S29" s="519"/>
      <c r="T29" s="519"/>
      <c r="U29" s="519"/>
      <c r="V29" s="561"/>
      <c r="W29" s="621"/>
      <c r="X29" s="622"/>
      <c r="Y29" s="623"/>
      <c r="Z29" s="517" t="s">
        <v>190</v>
      </c>
      <c r="AA29" s="497"/>
      <c r="AB29" s="497"/>
      <c r="AC29" s="497"/>
      <c r="AD29" s="497"/>
      <c r="AE29" s="497"/>
      <c r="AF29" s="497"/>
      <c r="AG29" s="498"/>
      <c r="AH29" s="518">
        <v>49</v>
      </c>
      <c r="AI29" s="519"/>
      <c r="AJ29" s="519"/>
      <c r="AK29" s="519"/>
      <c r="AL29" s="561"/>
      <c r="AM29" s="518">
        <v>149597</v>
      </c>
      <c r="AN29" s="519"/>
      <c r="AO29" s="519"/>
      <c r="AP29" s="519"/>
      <c r="AQ29" s="519"/>
      <c r="AR29" s="561"/>
      <c r="AS29" s="518">
        <v>3053</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406438</v>
      </c>
      <c r="BO29" s="468"/>
      <c r="BP29" s="468"/>
      <c r="BQ29" s="468"/>
      <c r="BR29" s="468"/>
      <c r="BS29" s="468"/>
      <c r="BT29" s="468"/>
      <c r="BU29" s="469"/>
      <c r="BV29" s="467">
        <v>406264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51</v>
      </c>
      <c r="BD30" s="641"/>
      <c r="BE30" s="641"/>
      <c r="BF30" s="641"/>
      <c r="BG30" s="641"/>
      <c r="BH30" s="641"/>
      <c r="BI30" s="641"/>
      <c r="BJ30" s="641"/>
      <c r="BK30" s="641"/>
      <c r="BL30" s="641"/>
      <c r="BM30" s="642"/>
      <c r="BN30" s="643">
        <v>5996413</v>
      </c>
      <c r="BO30" s="644"/>
      <c r="BP30" s="644"/>
      <c r="BQ30" s="644"/>
      <c r="BR30" s="644"/>
      <c r="BS30" s="644"/>
      <c r="BT30" s="644"/>
      <c r="BU30" s="645"/>
      <c r="BV30" s="643">
        <v>5903414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201</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IF('各会計、関係団体の財政状況及び健全化判断比率'!B31="","",'各会計、関係団体の財政状況及び健全化判断比率'!B31)</f>
        <v>村営水道事業特別会計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佐久広域連合（一般会計）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南牧村振興公社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診療所特別会計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IF('各会計、関係団体の財政状況及び健全化判断比率'!B32="","",'各会計、関係団体の財政状況及び健全化判断比率'!B32)</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佐久広域連合（消防特別会計）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下水道事業特別会計（コミプラ分）</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IF('各会計、関係団体の財政状況及び健全化判断比率'!B33="","",'各会計、関係団体の財政状況及び健全化判断比率'!B33)</f>
        <v>宅地造成事業特別会計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佐久広域連合（特別養護老人ホーム特別会計）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佐久広域連合（救護施設特別会計）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佐久広域連合（食肉流通センター特別会計）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南佐久環境衛生組合（一般会計）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南佐久環境衛生組合（公共下水道事業特別会計）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長野県後期高齢者医療広域連合（一般会計）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長野県後期高齢者医療広域連合（後期高齢者医療特別会計）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長野県市町村自治振興組合（一般会計）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iyA/pHXKvURfe+/SjMBDBGFvhJ8NNWKALhYPiIxMsC3nesrMJ6yaDTzWhYN+da+2g6zIMJY0uCl6V1bIE4bbIg==" saltValue="GcrzIIEA01Jrbf51Fg9g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569</v>
      </c>
      <c r="D34" s="1248"/>
      <c r="E34" s="1249"/>
      <c r="F34" s="32">
        <v>0.41</v>
      </c>
      <c r="G34" s="33">
        <v>2.46</v>
      </c>
      <c r="H34" s="33">
        <v>1.42</v>
      </c>
      <c r="I34" s="33">
        <v>0.33</v>
      </c>
      <c r="J34" s="34" t="s">
        <v>570</v>
      </c>
      <c r="K34" s="22"/>
      <c r="L34" s="22"/>
      <c r="M34" s="22"/>
      <c r="N34" s="22"/>
      <c r="O34" s="22"/>
      <c r="P34" s="22"/>
    </row>
    <row r="35" spans="1:16" ht="39" customHeight="1" x14ac:dyDescent="0.15">
      <c r="A35" s="22"/>
      <c r="B35" s="35"/>
      <c r="C35" s="1242" t="s">
        <v>571</v>
      </c>
      <c r="D35" s="1243"/>
      <c r="E35" s="1244"/>
      <c r="F35" s="36">
        <v>11.63</v>
      </c>
      <c r="G35" s="37">
        <v>20.61</v>
      </c>
      <c r="H35" s="37">
        <v>23.59</v>
      </c>
      <c r="I35" s="37">
        <v>17.98</v>
      </c>
      <c r="J35" s="38">
        <v>21.3</v>
      </c>
      <c r="K35" s="22"/>
      <c r="L35" s="22"/>
      <c r="M35" s="22"/>
      <c r="N35" s="22"/>
      <c r="O35" s="22"/>
      <c r="P35" s="22"/>
    </row>
    <row r="36" spans="1:16" ht="39" customHeight="1" x14ac:dyDescent="0.15">
      <c r="A36" s="22"/>
      <c r="B36" s="35"/>
      <c r="C36" s="1242" t="s">
        <v>572</v>
      </c>
      <c r="D36" s="1243"/>
      <c r="E36" s="1244"/>
      <c r="F36" s="36">
        <v>0.21</v>
      </c>
      <c r="G36" s="37">
        <v>0.53</v>
      </c>
      <c r="H36" s="37">
        <v>0.8</v>
      </c>
      <c r="I36" s="37">
        <v>0.78</v>
      </c>
      <c r="J36" s="38">
        <v>0.54</v>
      </c>
      <c r="K36" s="22"/>
      <c r="L36" s="22"/>
      <c r="M36" s="22"/>
      <c r="N36" s="22"/>
      <c r="O36" s="22"/>
      <c r="P36" s="22"/>
    </row>
    <row r="37" spans="1:16" ht="39" customHeight="1" x14ac:dyDescent="0.15">
      <c r="A37" s="22"/>
      <c r="B37" s="35"/>
      <c r="C37" s="1242" t="s">
        <v>573</v>
      </c>
      <c r="D37" s="1243"/>
      <c r="E37" s="1244"/>
      <c r="F37" s="36">
        <v>0.38</v>
      </c>
      <c r="G37" s="37">
        <v>0.62</v>
      </c>
      <c r="H37" s="37">
        <v>0.7</v>
      </c>
      <c r="I37" s="37">
        <v>0.4</v>
      </c>
      <c r="J37" s="38">
        <v>0.38</v>
      </c>
      <c r="K37" s="22"/>
      <c r="L37" s="22"/>
      <c r="M37" s="22"/>
      <c r="N37" s="22"/>
      <c r="O37" s="22"/>
      <c r="P37" s="22"/>
    </row>
    <row r="38" spans="1:16" ht="39" customHeight="1" x14ac:dyDescent="0.15">
      <c r="A38" s="22"/>
      <c r="B38" s="35"/>
      <c r="C38" s="1242" t="s">
        <v>574</v>
      </c>
      <c r="D38" s="1243"/>
      <c r="E38" s="1244"/>
      <c r="F38" s="36">
        <v>0.18</v>
      </c>
      <c r="G38" s="37">
        <v>0.36</v>
      </c>
      <c r="H38" s="37">
        <v>0.33</v>
      </c>
      <c r="I38" s="37">
        <v>0.1</v>
      </c>
      <c r="J38" s="38">
        <v>0.32</v>
      </c>
      <c r="K38" s="22"/>
      <c r="L38" s="22"/>
      <c r="M38" s="22"/>
      <c r="N38" s="22"/>
      <c r="O38" s="22"/>
      <c r="P38" s="22"/>
    </row>
    <row r="39" spans="1:16" ht="39" customHeight="1" x14ac:dyDescent="0.15">
      <c r="A39" s="22"/>
      <c r="B39" s="35"/>
      <c r="C39" s="1242" t="s">
        <v>575</v>
      </c>
      <c r="D39" s="1243"/>
      <c r="E39" s="1244"/>
      <c r="F39" s="36">
        <v>0.3</v>
      </c>
      <c r="G39" s="37">
        <v>0.05</v>
      </c>
      <c r="H39" s="37">
        <v>0.05</v>
      </c>
      <c r="I39" s="37">
        <v>0.05</v>
      </c>
      <c r="J39" s="38">
        <v>0.17</v>
      </c>
      <c r="K39" s="22"/>
      <c r="L39" s="22"/>
      <c r="M39" s="22"/>
      <c r="N39" s="22"/>
      <c r="O39" s="22"/>
      <c r="P39" s="22"/>
    </row>
    <row r="40" spans="1:16" ht="39" customHeight="1" x14ac:dyDescent="0.15">
      <c r="A40" s="22"/>
      <c r="B40" s="35"/>
      <c r="C40" s="1242" t="s">
        <v>576</v>
      </c>
      <c r="D40" s="1243"/>
      <c r="E40" s="1244"/>
      <c r="F40" s="36">
        <v>0.13</v>
      </c>
      <c r="G40" s="37">
        <v>0.11</v>
      </c>
      <c r="H40" s="37">
        <v>0.09</v>
      </c>
      <c r="I40" s="37">
        <v>0.05</v>
      </c>
      <c r="J40" s="38">
        <v>0.05</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579</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T+nIySsETGkwdBVR7UCe22gglZ498p4Zdc7jFuJS+QsYXvqnHyj3sLhhF++CFPzyjHOLlrO/Du3vK96dhHtUA==" saltValue="2vR/qu2AKO446XpvViiu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473</v>
      </c>
      <c r="L45" s="60">
        <v>444</v>
      </c>
      <c r="M45" s="60">
        <v>445</v>
      </c>
      <c r="N45" s="60">
        <v>404</v>
      </c>
      <c r="O45" s="61">
        <v>414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521</v>
      </c>
      <c r="L46" s="64" t="s">
        <v>521</v>
      </c>
      <c r="M46" s="64" t="s">
        <v>521</v>
      </c>
      <c r="N46" s="64" t="s">
        <v>521</v>
      </c>
      <c r="O46" s="65" t="s">
        <v>521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521</v>
      </c>
      <c r="L47" s="64" t="s">
        <v>521</v>
      </c>
      <c r="M47" s="64" t="s">
        <v>521</v>
      </c>
      <c r="N47" s="64" t="s">
        <v>521</v>
      </c>
      <c r="O47" s="65" t="s">
        <v>521</v>
      </c>
      <c r="P47" s="48"/>
      <c r="Q47" s="48"/>
      <c r="R47" s="48"/>
      <c r="S47" s="48"/>
      <c r="T47" s="48"/>
      <c r="U47" s="48"/>
    </row>
    <row r="48" spans="1:21" ht="30.75" customHeight="1" x14ac:dyDescent="0.15">
      <c r="A48" s="48"/>
      <c r="B48" s="1252"/>
      <c r="C48" s="1253"/>
      <c r="D48" s="62"/>
      <c r="E48" s="1258" t="s">
        <v>15</v>
      </c>
      <c r="F48" s="1258"/>
      <c r="G48" s="1258"/>
      <c r="H48" s="1258"/>
      <c r="I48" s="1258"/>
      <c r="J48" s="1259"/>
      <c r="K48" s="63">
        <v>85</v>
      </c>
      <c r="L48" s="64">
        <v>86</v>
      </c>
      <c r="M48" s="64">
        <v>84</v>
      </c>
      <c r="N48" s="64">
        <v>81</v>
      </c>
      <c r="O48" s="65">
        <v>81</v>
      </c>
      <c r="P48" s="48"/>
      <c r="Q48" s="48"/>
      <c r="R48" s="48"/>
      <c r="S48" s="48"/>
      <c r="T48" s="48"/>
      <c r="U48" s="48"/>
    </row>
    <row r="49" spans="1:21" ht="30.75" customHeight="1" x14ac:dyDescent="0.15">
      <c r="A49" s="48"/>
      <c r="B49" s="1252"/>
      <c r="C49" s="1253"/>
      <c r="D49" s="62"/>
      <c r="E49" s="1258" t="s">
        <v>16</v>
      </c>
      <c r="F49" s="1258"/>
      <c r="G49" s="1258"/>
      <c r="H49" s="1258"/>
      <c r="I49" s="1258"/>
      <c r="J49" s="1259"/>
      <c r="K49" s="63">
        <v>0</v>
      </c>
      <c r="L49" s="64">
        <v>1</v>
      </c>
      <c r="M49" s="64">
        <v>0</v>
      </c>
      <c r="N49" s="64">
        <v>0</v>
      </c>
      <c r="O49" s="65">
        <v>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521</v>
      </c>
      <c r="L50" s="64" t="s">
        <v>521</v>
      </c>
      <c r="M50" s="64" t="s">
        <v>521</v>
      </c>
      <c r="N50" s="64" t="s">
        <v>521</v>
      </c>
      <c r="O50" s="65" t="s">
        <v>521</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521</v>
      </c>
      <c r="L51" s="64" t="s">
        <v>521</v>
      </c>
      <c r="M51" s="64" t="s">
        <v>521</v>
      </c>
      <c r="N51" s="64" t="s">
        <v>521</v>
      </c>
      <c r="O51" s="65" t="s">
        <v>521</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559</v>
      </c>
      <c r="L52" s="64">
        <v>535</v>
      </c>
      <c r="M52" s="64">
        <v>538</v>
      </c>
      <c r="N52" s="64">
        <v>484</v>
      </c>
      <c r="O52" s="65">
        <v>496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v>
      </c>
      <c r="L53" s="69">
        <v>-4</v>
      </c>
      <c r="M53" s="69">
        <v>-9</v>
      </c>
      <c r="N53" s="69">
        <v>1</v>
      </c>
      <c r="O53" s="70">
        <v>-1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6" t="s">
        <v>26</v>
      </c>
      <c r="C57" s="1267"/>
      <c r="D57" s="1270" t="s">
        <v>27</v>
      </c>
      <c r="E57" s="1271"/>
      <c r="F57" s="1271"/>
      <c r="G57" s="1271"/>
      <c r="H57" s="1271"/>
      <c r="I57" s="1271"/>
      <c r="J57" s="1272"/>
      <c r="K57" s="83" t="s">
        <v>608</v>
      </c>
      <c r="L57" s="84" t="s">
        <v>608</v>
      </c>
      <c r="M57" s="84" t="s">
        <v>608</v>
      </c>
      <c r="N57" s="84" t="s">
        <v>608</v>
      </c>
      <c r="O57" s="85" t="s">
        <v>608</v>
      </c>
    </row>
    <row r="58" spans="1:21" ht="31.5" customHeight="1" thickBot="1" x14ac:dyDescent="0.2">
      <c r="B58" s="1268"/>
      <c r="C58" s="1269"/>
      <c r="D58" s="1273" t="s">
        <v>28</v>
      </c>
      <c r="E58" s="1274"/>
      <c r="F58" s="1274"/>
      <c r="G58" s="1274"/>
      <c r="H58" s="1274"/>
      <c r="I58" s="1274"/>
      <c r="J58" s="1275"/>
      <c r="K58" s="86" t="s">
        <v>608</v>
      </c>
      <c r="L58" s="87" t="s">
        <v>608</v>
      </c>
      <c r="M58" s="87" t="s">
        <v>608</v>
      </c>
      <c r="N58" s="87" t="s">
        <v>608</v>
      </c>
      <c r="O58" s="88" t="s">
        <v>608</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2YSdswbc5qmvu5N6onatQF/OrOKnk87uyvSmV4TZS+SmVeahkm3pn41ork3yrlRzbwR8JmVdTgtwGntpyqzg==" saltValue="ZO8QaHELLn0mEpT5kNKR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31</v>
      </c>
      <c r="C41" s="1277"/>
      <c r="D41" s="102"/>
      <c r="E41" s="1282" t="s">
        <v>32</v>
      </c>
      <c r="F41" s="1282"/>
      <c r="G41" s="1282"/>
      <c r="H41" s="1283"/>
      <c r="I41" s="103">
        <v>3496</v>
      </c>
      <c r="J41" s="104">
        <v>3639</v>
      </c>
      <c r="K41" s="104">
        <v>3842</v>
      </c>
      <c r="L41" s="104">
        <v>3765</v>
      </c>
      <c r="M41" s="105">
        <v>3793</v>
      </c>
    </row>
    <row r="42" spans="2:13" ht="27.75" customHeight="1" x14ac:dyDescent="0.15">
      <c r="B42" s="1278"/>
      <c r="C42" s="1279"/>
      <c r="D42" s="106"/>
      <c r="E42" s="1284" t="s">
        <v>33</v>
      </c>
      <c r="F42" s="1284"/>
      <c r="G42" s="1284"/>
      <c r="H42" s="1285"/>
      <c r="I42" s="107" t="s">
        <v>521</v>
      </c>
      <c r="J42" s="108" t="s">
        <v>521</v>
      </c>
      <c r="K42" s="108" t="s">
        <v>521</v>
      </c>
      <c r="L42" s="108" t="s">
        <v>521</v>
      </c>
      <c r="M42" s="109" t="s">
        <v>521</v>
      </c>
    </row>
    <row r="43" spans="2:13" ht="27.75" customHeight="1" x14ac:dyDescent="0.15">
      <c r="B43" s="1278"/>
      <c r="C43" s="1279"/>
      <c r="D43" s="106"/>
      <c r="E43" s="1284" t="s">
        <v>34</v>
      </c>
      <c r="F43" s="1284"/>
      <c r="G43" s="1284"/>
      <c r="H43" s="1285"/>
      <c r="I43" s="107">
        <v>601</v>
      </c>
      <c r="J43" s="108">
        <v>545</v>
      </c>
      <c r="K43" s="108">
        <v>477</v>
      </c>
      <c r="L43" s="108">
        <v>419</v>
      </c>
      <c r="M43" s="109">
        <v>396</v>
      </c>
    </row>
    <row r="44" spans="2:13" ht="27.75" customHeight="1" x14ac:dyDescent="0.15">
      <c r="B44" s="1278"/>
      <c r="C44" s="1279"/>
      <c r="D44" s="106"/>
      <c r="E44" s="1284" t="s">
        <v>35</v>
      </c>
      <c r="F44" s="1284"/>
      <c r="G44" s="1284"/>
      <c r="H44" s="1285"/>
      <c r="I44" s="107">
        <v>20</v>
      </c>
      <c r="J44" s="108">
        <v>20</v>
      </c>
      <c r="K44" s="108">
        <v>19</v>
      </c>
      <c r="L44" s="108">
        <v>1</v>
      </c>
      <c r="M44" s="109">
        <v>0</v>
      </c>
    </row>
    <row r="45" spans="2:13" ht="27.75" customHeight="1" x14ac:dyDescent="0.15">
      <c r="B45" s="1278"/>
      <c r="C45" s="1279"/>
      <c r="D45" s="106"/>
      <c r="E45" s="1284" t="s">
        <v>36</v>
      </c>
      <c r="F45" s="1284"/>
      <c r="G45" s="1284"/>
      <c r="H45" s="1285"/>
      <c r="I45" s="107">
        <v>414</v>
      </c>
      <c r="J45" s="108">
        <v>414</v>
      </c>
      <c r="K45" s="108">
        <v>407</v>
      </c>
      <c r="L45" s="108">
        <v>405</v>
      </c>
      <c r="M45" s="109">
        <v>406</v>
      </c>
    </row>
    <row r="46" spans="2:13" ht="27.75" customHeight="1" x14ac:dyDescent="0.15">
      <c r="B46" s="1278"/>
      <c r="C46" s="1279"/>
      <c r="D46" s="110"/>
      <c r="E46" s="1284" t="s">
        <v>37</v>
      </c>
      <c r="F46" s="1284"/>
      <c r="G46" s="1284"/>
      <c r="H46" s="1285"/>
      <c r="I46" s="107" t="s">
        <v>521</v>
      </c>
      <c r="J46" s="108" t="s">
        <v>521</v>
      </c>
      <c r="K46" s="108" t="s">
        <v>521</v>
      </c>
      <c r="L46" s="108" t="s">
        <v>521</v>
      </c>
      <c r="M46" s="109" t="s">
        <v>521</v>
      </c>
    </row>
    <row r="47" spans="2:13" ht="27.75" customHeight="1" x14ac:dyDescent="0.15">
      <c r="B47" s="1278"/>
      <c r="C47" s="1279"/>
      <c r="D47" s="111"/>
      <c r="E47" s="1286" t="s">
        <v>38</v>
      </c>
      <c r="F47" s="1287"/>
      <c r="G47" s="1287"/>
      <c r="H47" s="1288"/>
      <c r="I47" s="107" t="s">
        <v>521</v>
      </c>
      <c r="J47" s="108" t="s">
        <v>521</v>
      </c>
      <c r="K47" s="108" t="s">
        <v>521</v>
      </c>
      <c r="L47" s="108" t="s">
        <v>521</v>
      </c>
      <c r="M47" s="109" t="s">
        <v>521</v>
      </c>
    </row>
    <row r="48" spans="2:13" ht="27.75" customHeight="1" x14ac:dyDescent="0.15">
      <c r="B48" s="1278"/>
      <c r="C48" s="1279"/>
      <c r="D48" s="106"/>
      <c r="E48" s="1284" t="s">
        <v>39</v>
      </c>
      <c r="F48" s="1284"/>
      <c r="G48" s="1284"/>
      <c r="H48" s="1285"/>
      <c r="I48" s="107" t="s">
        <v>521</v>
      </c>
      <c r="J48" s="108" t="s">
        <v>521</v>
      </c>
      <c r="K48" s="108" t="s">
        <v>521</v>
      </c>
      <c r="L48" s="108" t="s">
        <v>521</v>
      </c>
      <c r="M48" s="109" t="s">
        <v>521</v>
      </c>
    </row>
    <row r="49" spans="2:13" ht="27.75" customHeight="1" x14ac:dyDescent="0.15">
      <c r="B49" s="1280"/>
      <c r="C49" s="1281"/>
      <c r="D49" s="106"/>
      <c r="E49" s="1284" t="s">
        <v>40</v>
      </c>
      <c r="F49" s="1284"/>
      <c r="G49" s="1284"/>
      <c r="H49" s="1285"/>
      <c r="I49" s="107" t="s">
        <v>521</v>
      </c>
      <c r="J49" s="108" t="s">
        <v>521</v>
      </c>
      <c r="K49" s="108" t="s">
        <v>521</v>
      </c>
      <c r="L49" s="108" t="s">
        <v>521</v>
      </c>
      <c r="M49" s="109" t="s">
        <v>521</v>
      </c>
    </row>
    <row r="50" spans="2:13" ht="27.75" customHeight="1" x14ac:dyDescent="0.15">
      <c r="B50" s="1289" t="s">
        <v>41</v>
      </c>
      <c r="C50" s="1290"/>
      <c r="D50" s="112"/>
      <c r="E50" s="1284" t="s">
        <v>42</v>
      </c>
      <c r="F50" s="1284"/>
      <c r="G50" s="1284"/>
      <c r="H50" s="1285"/>
      <c r="I50" s="107">
        <v>7114</v>
      </c>
      <c r="J50" s="108">
        <v>7221</v>
      </c>
      <c r="K50" s="108">
        <v>7220</v>
      </c>
      <c r="L50" s="108">
        <v>7242</v>
      </c>
      <c r="M50" s="109">
        <v>7343</v>
      </c>
    </row>
    <row r="51" spans="2:13" ht="27.75" customHeight="1" x14ac:dyDescent="0.15">
      <c r="B51" s="1278"/>
      <c r="C51" s="1279"/>
      <c r="D51" s="106"/>
      <c r="E51" s="1284" t="s">
        <v>43</v>
      </c>
      <c r="F51" s="1284"/>
      <c r="G51" s="1284"/>
      <c r="H51" s="1285"/>
      <c r="I51" s="107" t="s">
        <v>521</v>
      </c>
      <c r="J51" s="108" t="s">
        <v>521</v>
      </c>
      <c r="K51" s="108" t="s">
        <v>521</v>
      </c>
      <c r="L51" s="108" t="s">
        <v>521</v>
      </c>
      <c r="M51" s="109" t="s">
        <v>521</v>
      </c>
    </row>
    <row r="52" spans="2:13" ht="27.75" customHeight="1" x14ac:dyDescent="0.15">
      <c r="B52" s="1280"/>
      <c r="C52" s="1281"/>
      <c r="D52" s="106"/>
      <c r="E52" s="1284" t="s">
        <v>44</v>
      </c>
      <c r="F52" s="1284"/>
      <c r="G52" s="1284"/>
      <c r="H52" s="1285"/>
      <c r="I52" s="107">
        <v>4035</v>
      </c>
      <c r="J52" s="108">
        <v>4167</v>
      </c>
      <c r="K52" s="108">
        <v>4190</v>
      </c>
      <c r="L52" s="108">
        <v>4159</v>
      </c>
      <c r="M52" s="109">
        <v>4062</v>
      </c>
    </row>
    <row r="53" spans="2:13" ht="27.75" customHeight="1" thickBot="1" x14ac:dyDescent="0.2">
      <c r="B53" s="1291" t="s">
        <v>45</v>
      </c>
      <c r="C53" s="1292"/>
      <c r="D53" s="113"/>
      <c r="E53" s="1293" t="s">
        <v>46</v>
      </c>
      <c r="F53" s="1293"/>
      <c r="G53" s="1293"/>
      <c r="H53" s="1294"/>
      <c r="I53" s="114">
        <v>-6618</v>
      </c>
      <c r="J53" s="115">
        <v>-6770</v>
      </c>
      <c r="K53" s="115">
        <v>-6664</v>
      </c>
      <c r="L53" s="115">
        <v>-6812</v>
      </c>
      <c r="M53" s="116">
        <v>-6810</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VUAnAO9s5o4Z2PPIvH8WJ1FW0dYlG30+IyVhNW30b8zkh+ZeR7ykCxlfnsZByVpPPdrNn3Wr8H7Y/Po/i5Cqg==" saltValue="yKPUHsLwDM7+xXLEL9C4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49</v>
      </c>
      <c r="D55" s="1303"/>
      <c r="E55" s="1304"/>
      <c r="F55" s="128">
        <v>655</v>
      </c>
      <c r="G55" s="128">
        <v>655</v>
      </c>
      <c r="H55" s="129">
        <v>656</v>
      </c>
    </row>
    <row r="56" spans="2:8" ht="52.5" customHeight="1" x14ac:dyDescent="0.15">
      <c r="B56" s="130"/>
      <c r="C56" s="1305" t="s">
        <v>50</v>
      </c>
      <c r="D56" s="1305"/>
      <c r="E56" s="1306"/>
      <c r="F56" s="131">
        <v>406</v>
      </c>
      <c r="G56" s="131">
        <v>406</v>
      </c>
      <c r="H56" s="132">
        <v>406</v>
      </c>
    </row>
    <row r="57" spans="2:8" ht="53.25" customHeight="1" x14ac:dyDescent="0.15">
      <c r="B57" s="130"/>
      <c r="C57" s="1307" t="s">
        <v>51</v>
      </c>
      <c r="D57" s="1307"/>
      <c r="E57" s="1308"/>
      <c r="F57" s="133">
        <v>5887</v>
      </c>
      <c r="G57" s="133">
        <v>5903</v>
      </c>
      <c r="H57" s="134">
        <v>5996</v>
      </c>
    </row>
    <row r="58" spans="2:8" ht="45.75" customHeight="1" x14ac:dyDescent="0.15">
      <c r="B58" s="135"/>
      <c r="C58" s="1295" t="s">
        <v>602</v>
      </c>
      <c r="D58" s="1296"/>
      <c r="E58" s="1297"/>
      <c r="F58" s="136">
        <v>2585</v>
      </c>
      <c r="G58" s="136">
        <v>2586</v>
      </c>
      <c r="H58" s="137">
        <v>2588</v>
      </c>
    </row>
    <row r="59" spans="2:8" ht="45.75" customHeight="1" x14ac:dyDescent="0.15">
      <c r="B59" s="135"/>
      <c r="C59" s="1295" t="s">
        <v>603</v>
      </c>
      <c r="D59" s="1296"/>
      <c r="E59" s="1297"/>
      <c r="F59" s="136">
        <v>758</v>
      </c>
      <c r="G59" s="136">
        <v>770</v>
      </c>
      <c r="H59" s="137">
        <v>770</v>
      </c>
    </row>
    <row r="60" spans="2:8" ht="45.75" customHeight="1" x14ac:dyDescent="0.15">
      <c r="B60" s="135"/>
      <c r="C60" s="1295" t="s">
        <v>604</v>
      </c>
      <c r="D60" s="1296"/>
      <c r="E60" s="1297"/>
      <c r="F60" s="136">
        <v>625</v>
      </c>
      <c r="G60" s="136">
        <v>625</v>
      </c>
      <c r="H60" s="137">
        <v>626</v>
      </c>
    </row>
    <row r="61" spans="2:8" ht="45.75" customHeight="1" x14ac:dyDescent="0.15">
      <c r="B61" s="135"/>
      <c r="C61" s="1295" t="s">
        <v>605</v>
      </c>
      <c r="D61" s="1296"/>
      <c r="E61" s="1297"/>
      <c r="F61" s="136">
        <v>576</v>
      </c>
      <c r="G61" s="136">
        <v>579</v>
      </c>
      <c r="H61" s="137">
        <v>581</v>
      </c>
    </row>
    <row r="62" spans="2:8" ht="45.75" customHeight="1" thickBot="1" x14ac:dyDescent="0.2">
      <c r="B62" s="138"/>
      <c r="C62" s="1298" t="s">
        <v>606</v>
      </c>
      <c r="D62" s="1299"/>
      <c r="E62" s="1300"/>
      <c r="F62" s="139">
        <v>484</v>
      </c>
      <c r="G62" s="139">
        <v>484</v>
      </c>
      <c r="H62" s="140">
        <v>485</v>
      </c>
    </row>
    <row r="63" spans="2:8" ht="52.5" customHeight="1" thickBot="1" x14ac:dyDescent="0.2">
      <c r="B63" s="141"/>
      <c r="C63" s="1301" t="s">
        <v>52</v>
      </c>
      <c r="D63" s="1301"/>
      <c r="E63" s="1302"/>
      <c r="F63" s="142">
        <v>6948</v>
      </c>
      <c r="G63" s="142">
        <v>6965</v>
      </c>
      <c r="H63" s="143">
        <v>7058</v>
      </c>
    </row>
    <row r="64" spans="2:8" ht="15" customHeight="1" x14ac:dyDescent="0.15"/>
  </sheetData>
  <sheetProtection algorithmName="SHA-512" hashValue="U+ujJa95ArBkNUk9XOZTvILaACnRC2JBqrWH4dyb7xZ8/YPyvCEzgO5HtUkkTwiS8k29VBOdC9W75c9vGGodEQ==" saltValue="JI1srHhTKGE88JJNeHGd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Q15" sqref="AQ15"/>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52.2</v>
      </c>
      <c r="BQ53" s="1311"/>
      <c r="BR53" s="1311"/>
      <c r="BS53" s="1311"/>
      <c r="BT53" s="1311"/>
      <c r="BU53" s="1311"/>
      <c r="BV53" s="1311"/>
      <c r="BW53" s="1311"/>
      <c r="BX53" s="1311">
        <v>54.6</v>
      </c>
      <c r="BY53" s="1311"/>
      <c r="BZ53" s="1311"/>
      <c r="CA53" s="1311"/>
      <c r="CB53" s="1311"/>
      <c r="CC53" s="1311"/>
      <c r="CD53" s="1311"/>
      <c r="CE53" s="1311"/>
      <c r="CF53" s="1311">
        <v>55.3</v>
      </c>
      <c r="CG53" s="1311"/>
      <c r="CH53" s="1311"/>
      <c r="CI53" s="1311"/>
      <c r="CJ53" s="1311"/>
      <c r="CK53" s="1311"/>
      <c r="CL53" s="1311"/>
      <c r="CM53" s="1311"/>
      <c r="CN53" s="1311">
        <v>56.8</v>
      </c>
      <c r="CO53" s="1311"/>
      <c r="CP53" s="1311"/>
      <c r="CQ53" s="1311"/>
      <c r="CR53" s="1311"/>
      <c r="CS53" s="1311"/>
      <c r="CT53" s="1311"/>
      <c r="CU53" s="1311"/>
      <c r="CV53" s="1311">
        <v>58.4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618</v>
      </c>
      <c r="AO55" s="1315"/>
      <c r="AP55" s="1315"/>
      <c r="AQ55" s="1315"/>
      <c r="AR55" s="1315"/>
      <c r="AS55" s="1315"/>
      <c r="AT55" s="1315"/>
      <c r="AU55" s="1315"/>
      <c r="AV55" s="1315"/>
      <c r="AW55" s="1315"/>
      <c r="AX55" s="1315"/>
      <c r="AY55" s="1315"/>
      <c r="AZ55" s="1315"/>
      <c r="BA55" s="1315"/>
      <c r="BB55" s="1314" t="s">
        <v>616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617</v>
      </c>
      <c r="BC57" s="1314"/>
      <c r="BD57" s="1314"/>
      <c r="BE57" s="1314"/>
      <c r="BF57" s="1314"/>
      <c r="BG57" s="1314"/>
      <c r="BH57" s="1314"/>
      <c r="BI57" s="1314"/>
      <c r="BJ57" s="1314"/>
      <c r="BK57" s="1314"/>
      <c r="BL57" s="1314"/>
      <c r="BM57" s="1314"/>
      <c r="BN57" s="1314"/>
      <c r="BO57" s="1314"/>
      <c r="BP57" s="1311">
        <v>54.2</v>
      </c>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619</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v>
      </c>
      <c r="BQ75" s="1311"/>
      <c r="BR75" s="1311"/>
      <c r="BS75" s="1311"/>
      <c r="BT75" s="1311"/>
      <c r="BU75" s="1311"/>
      <c r="BV75" s="1311"/>
      <c r="BW75" s="1311"/>
      <c r="BX75" s="1311">
        <v>0.3</v>
      </c>
      <c r="BY75" s="1311"/>
      <c r="BZ75" s="1311"/>
      <c r="CA75" s="1311"/>
      <c r="CB75" s="1311"/>
      <c r="CC75" s="1311"/>
      <c r="CD75" s="1311"/>
      <c r="CE75" s="1311"/>
      <c r="CF75" s="1311">
        <v>-0.2</v>
      </c>
      <c r="CG75" s="1311"/>
      <c r="CH75" s="1311"/>
      <c r="CI75" s="1311"/>
      <c r="CJ75" s="1311"/>
      <c r="CK75" s="1311"/>
      <c r="CL75" s="1311"/>
      <c r="CM75" s="1311"/>
      <c r="CN75" s="1311">
        <v>-0.1</v>
      </c>
      <c r="CO75" s="1311"/>
      <c r="CP75" s="1311"/>
      <c r="CQ75" s="1311"/>
      <c r="CR75" s="1311"/>
      <c r="CS75" s="1311"/>
      <c r="CT75" s="1311"/>
      <c r="CU75" s="1311"/>
      <c r="CV75" s="1311">
        <v>0</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618</v>
      </c>
      <c r="AO77" s="1315"/>
      <c r="AP77" s="1315"/>
      <c r="AQ77" s="1315"/>
      <c r="AR77" s="1315"/>
      <c r="AS77" s="1315"/>
      <c r="AT77" s="1315"/>
      <c r="AU77" s="1315"/>
      <c r="AV77" s="1315"/>
      <c r="AW77" s="1315"/>
      <c r="AX77" s="1315"/>
      <c r="AY77" s="1315"/>
      <c r="AZ77" s="1315"/>
      <c r="BA77" s="1315"/>
      <c r="BB77" s="1314" t="s">
        <v>616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HvHxnfIVNQSdMx/BO1IMvtWqIvxPoU+bU5Xq92i363PO2swrmBk5ZmEOQtYANf6ooqM9YgWLzlUleQtrEzwFA==" saltValue="kDDcK0DYv65dpgHhtKaFf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Q15" sqref="AQ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i/L5XOzYedJvouSIH4PcdQSJbQTKy4cBMpgkgzTqKODyBukFA1Ij1iqf7L2zphT2nKLJin7RDCBiT15V3AtZLg==" saltValue="TaqkxHBifWQm3m0dGKs6I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Q15" sqref="AQ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cNnvEpNylhpQsSSa9c8lZT8EMmEeUoL6mW12d3ZjSDQjAFNiqURwyzeBKyh+tFzBE863hPrutIYQo+7EJLIzTQ==" saltValue="EmmsVehdHeQRwY6TWzTwy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560</v>
      </c>
      <c r="G2" s="157"/>
      <c r="H2" s="158"/>
    </row>
    <row r="3" spans="1:8" x14ac:dyDescent="0.15">
      <c r="A3" s="154" t="s">
        <v>553</v>
      </c>
      <c r="B3" s="159"/>
      <c r="C3" s="160"/>
      <c r="D3" s="161">
        <v>373608</v>
      </c>
      <c r="E3" s="162"/>
      <c r="F3" s="163">
        <v>280458</v>
      </c>
      <c r="G3" s="164"/>
      <c r="H3" s="165"/>
    </row>
    <row r="4" spans="1:8" x14ac:dyDescent="0.15">
      <c r="A4" s="166"/>
      <c r="B4" s="167"/>
      <c r="C4" s="168"/>
      <c r="D4" s="169">
        <v>254711</v>
      </c>
      <c r="E4" s="170"/>
      <c r="F4" s="171">
        <v>127286</v>
      </c>
      <c r="G4" s="172"/>
      <c r="H4" s="173"/>
    </row>
    <row r="5" spans="1:8" x14ac:dyDescent="0.15">
      <c r="A5" s="154" t="s">
        <v>555</v>
      </c>
      <c r="B5" s="159"/>
      <c r="C5" s="160"/>
      <c r="D5" s="161">
        <v>386952</v>
      </c>
      <c r="E5" s="162"/>
      <c r="F5" s="163">
        <v>291945</v>
      </c>
      <c r="G5" s="164"/>
      <c r="H5" s="165"/>
    </row>
    <row r="6" spans="1:8" x14ac:dyDescent="0.15">
      <c r="A6" s="166"/>
      <c r="B6" s="167"/>
      <c r="C6" s="168"/>
      <c r="D6" s="169">
        <v>238098</v>
      </c>
      <c r="E6" s="170"/>
      <c r="F6" s="171">
        <v>127651</v>
      </c>
      <c r="G6" s="172"/>
      <c r="H6" s="173"/>
    </row>
    <row r="7" spans="1:8" x14ac:dyDescent="0.15">
      <c r="A7" s="154" t="s">
        <v>556</v>
      </c>
      <c r="B7" s="159"/>
      <c r="C7" s="160"/>
      <c r="D7" s="161">
        <v>383627</v>
      </c>
      <c r="E7" s="162"/>
      <c r="F7" s="163">
        <v>291173</v>
      </c>
      <c r="G7" s="164"/>
      <c r="H7" s="165"/>
    </row>
    <row r="8" spans="1:8" x14ac:dyDescent="0.15">
      <c r="A8" s="166"/>
      <c r="B8" s="167"/>
      <c r="C8" s="168"/>
      <c r="D8" s="169">
        <v>259725</v>
      </c>
      <c r="E8" s="170"/>
      <c r="F8" s="171">
        <v>119071</v>
      </c>
      <c r="G8" s="172"/>
      <c r="H8" s="173"/>
    </row>
    <row r="9" spans="1:8" x14ac:dyDescent="0.15">
      <c r="A9" s="154" t="s">
        <v>557</v>
      </c>
      <c r="B9" s="159"/>
      <c r="C9" s="160"/>
      <c r="D9" s="161">
        <v>258399</v>
      </c>
      <c r="E9" s="162"/>
      <c r="F9" s="163">
        <v>271581</v>
      </c>
      <c r="G9" s="164"/>
      <c r="H9" s="165"/>
    </row>
    <row r="10" spans="1:8" x14ac:dyDescent="0.15">
      <c r="A10" s="166"/>
      <c r="B10" s="167"/>
      <c r="C10" s="168"/>
      <c r="D10" s="169">
        <v>193715</v>
      </c>
      <c r="E10" s="170"/>
      <c r="F10" s="171">
        <v>117844</v>
      </c>
      <c r="G10" s="172"/>
      <c r="H10" s="173"/>
    </row>
    <row r="11" spans="1:8" x14ac:dyDescent="0.15">
      <c r="A11" s="154" t="s">
        <v>558</v>
      </c>
      <c r="B11" s="159"/>
      <c r="C11" s="160"/>
      <c r="D11" s="161">
        <v>287628</v>
      </c>
      <c r="E11" s="162"/>
      <c r="F11" s="163">
        <v>268375</v>
      </c>
      <c r="G11" s="164"/>
      <c r="H11" s="165"/>
    </row>
    <row r="12" spans="1:8" x14ac:dyDescent="0.15">
      <c r="A12" s="166"/>
      <c r="B12" s="167"/>
      <c r="C12" s="174"/>
      <c r="D12" s="169">
        <v>215967</v>
      </c>
      <c r="E12" s="170"/>
      <c r="F12" s="171">
        <v>119602</v>
      </c>
      <c r="G12" s="172"/>
      <c r="H12" s="173"/>
    </row>
    <row r="13" spans="1:8" x14ac:dyDescent="0.15">
      <c r="A13" s="154"/>
      <c r="B13" s="159"/>
      <c r="C13" s="175"/>
      <c r="D13" s="176">
        <v>338043</v>
      </c>
      <c r="E13" s="177"/>
      <c r="F13" s="178">
        <v>280706</v>
      </c>
      <c r="G13" s="179"/>
      <c r="H13" s="165"/>
    </row>
    <row r="14" spans="1:8" x14ac:dyDescent="0.15">
      <c r="A14" s="166"/>
      <c r="B14" s="167"/>
      <c r="C14" s="168"/>
      <c r="D14" s="169">
        <v>232443</v>
      </c>
      <c r="E14" s="170"/>
      <c r="F14" s="171">
        <v>122291</v>
      </c>
      <c r="G14" s="172"/>
      <c r="H14" s="173"/>
    </row>
    <row r="17" spans="1:11" x14ac:dyDescent="0.15">
      <c r="A17" s="150" t="s">
        <v>54</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55</v>
      </c>
      <c r="B19" s="180">
        <f>ROUND(VALUE(SUBSTITUTE(実質収支比率等に係る経年分析!F$48,"▲","-")),2)</f>
        <v>12.03</v>
      </c>
      <c r="C19" s="180">
        <f>ROUND(VALUE(SUBSTITUTE(実質収支比率等に係る経年分析!G$48,"▲","-")),2)</f>
        <v>21.25</v>
      </c>
      <c r="D19" s="180">
        <f>ROUND(VALUE(SUBSTITUTE(実質収支比率等に係る経年分析!H$48,"▲","-")),2)</f>
        <v>24.31</v>
      </c>
      <c r="E19" s="180">
        <f>ROUND(VALUE(SUBSTITUTE(実質収支比率等に係る経年分析!I$48,"▲","-")),2)</f>
        <v>18.39</v>
      </c>
      <c r="F19" s="180">
        <f>ROUND(VALUE(SUBSTITUTE(実質収支比率等に係る経年分析!J$48,"▲","-")),2)</f>
        <v>21.69</v>
      </c>
    </row>
    <row r="20" spans="1:11" x14ac:dyDescent="0.15">
      <c r="A20" s="180" t="s">
        <v>56</v>
      </c>
      <c r="B20" s="180">
        <f>ROUND(VALUE(SUBSTITUTE(実質収支比率等に係る経年分析!F$47,"▲","-")),2)</f>
        <v>25.75</v>
      </c>
      <c r="C20" s="180">
        <f>ROUND(VALUE(SUBSTITUTE(実質収支比率等に係る経年分析!G$47,"▲","-")),2)</f>
        <v>26.84</v>
      </c>
      <c r="D20" s="180">
        <f>ROUND(VALUE(SUBSTITUTE(実質収支比率等に係る経年分析!H$47,"▲","-")),2)</f>
        <v>27.41</v>
      </c>
      <c r="E20" s="180">
        <f>ROUND(VALUE(SUBSTITUTE(実質収支比率等に係る経年分析!I$47,"▲","-")),2)</f>
        <v>28.9</v>
      </c>
      <c r="F20" s="180">
        <f>ROUND(VALUE(SUBSTITUTE(実質収支比率等に係る経年分析!J$47,"▲","-")),2)</f>
        <v>28.57</v>
      </c>
    </row>
    <row r="21" spans="1:11" x14ac:dyDescent="0.15">
      <c r="A21" s="180" t="s">
        <v>57</v>
      </c>
      <c r="B21" s="180">
        <f>IF(ISNUMBER(VALUE(SUBSTITUTE(実質収支比率等に係る経年分析!F$49,"▲","-"))),ROUND(VALUE(SUBSTITUTE(実質収支比率等に係る経年分析!F$49,"▲","-")),2),NA())</f>
        <v>5.16</v>
      </c>
      <c r="C21" s="180">
        <f>IF(ISNUMBER(VALUE(SUBSTITUTE(実質収支比率等に係る経年分析!G$49,"▲","-"))),ROUND(VALUE(SUBSTITUTE(実質収支比率等に係る経年分析!G$49,"▲","-")),2),NA())</f>
        <v>14.23</v>
      </c>
      <c r="D21" s="180">
        <f>IF(ISNUMBER(VALUE(SUBSTITUTE(実質収支比率等に係る経年分析!H$49,"▲","-"))),ROUND(VALUE(SUBSTITUTE(実質収支比率等に係る経年分析!H$49,"▲","-")),2),NA())</f>
        <v>8.26</v>
      </c>
      <c r="E21" s="180">
        <f>IF(ISNUMBER(VALUE(SUBSTITUTE(実質収支比率等に係る経年分析!I$49,"▲","-"))),ROUND(VALUE(SUBSTITUTE(実質収支比率等に係る経年分析!I$49,"▲","-")),2),NA())</f>
        <v>-1.1200000000000001</v>
      </c>
      <c r="F21" s="180">
        <f>IF(ISNUMBER(VALUE(SUBSTITUTE(実質収支比率等に係る経年分析!J$49,"▲","-"))),ROUND(VALUE(SUBSTITUTE(実質収支比率等に係る経年分析!J$49,"▲","-")),2),NA())</f>
        <v>3.53</v>
      </c>
    </row>
    <row r="24" spans="1:11" x14ac:dyDescent="0.15">
      <c r="A24" s="150" t="s">
        <v>58</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宅地造成事業特別会計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15">
      <c r="A33" s="181" t="str">
        <f>IF(連結実質赤字比率に係る赤字・黒字の構成分析!C$37="",NA(),連結実質赤字比率に係る赤字・黒字の構成分析!C$37)</f>
        <v>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0.38</v>
      </c>
    </row>
    <row r="34" spans="1:16" x14ac:dyDescent="0.15">
      <c r="A34" s="181" t="str">
        <f>IF(連結実質赤字比率に係る赤字・黒字の構成分析!C$36="",NA(),連結実質赤字比率に係る赤字・黒字の構成分析!C$36)</f>
        <v>村営水道事業特別会計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11.63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17.98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21.3</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0.33</v>
      </c>
      <c r="J36" s="181">
        <f>IF(ROUND(VALUE(SUBSTITUTE(連結実質赤字比率に係る赤字・黒字の構成分析!J$34,"▲", "-")), 2) &lt; 0, ABS(ROUND(VALUE(SUBSTITUTE(連結実質赤字比率に係る赤字・黒字の構成分析!J$34,"▲", "-")), 2)), NA())</f>
        <v>7.0000000000000007E-2</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559</v>
      </c>
      <c r="E42" s="182"/>
      <c r="F42" s="182"/>
      <c r="G42" s="182">
        <f>'実質公債費比率（分子）の構造'!L$52</f>
        <v>535</v>
      </c>
      <c r="H42" s="182"/>
      <c r="I42" s="182"/>
      <c r="J42" s="182">
        <f>'実質公債費比率（分子）の構造'!M$52</f>
        <v>538</v>
      </c>
      <c r="K42" s="182"/>
      <c r="L42" s="182"/>
      <c r="M42" s="182">
        <f>'実質公債費比率（分子）の構造'!N$52</f>
        <v>484</v>
      </c>
      <c r="N42" s="182"/>
      <c r="O42" s="182"/>
      <c r="P42" s="182">
        <f>'実質公債費比率（分子）の構造'!O$52</f>
        <v>496</v>
      </c>
    </row>
    <row r="43" spans="1:16" x14ac:dyDescent="0.15">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0</v>
      </c>
      <c r="C45" s="182"/>
      <c r="D45" s="182"/>
      <c r="E45" s="182">
        <f>'実質公債費比率（分子）の構造'!L$49</f>
        <v>1</v>
      </c>
      <c r="F45" s="182"/>
      <c r="G45" s="182"/>
      <c r="H45" s="182">
        <f>'実質公債費比率（分子）の構造'!M$49</f>
        <v>0</v>
      </c>
      <c r="I45" s="182"/>
      <c r="J45" s="182"/>
      <c r="K45" s="182">
        <f>'実質公債費比率（分子）の構造'!N$49</f>
        <v>0</v>
      </c>
      <c r="L45" s="182"/>
      <c r="M45" s="182"/>
      <c r="N45" s="182">
        <f>'実質公債費比率（分子）の構造'!O$49</f>
        <v>0</v>
      </c>
      <c r="O45" s="182"/>
      <c r="P45" s="182"/>
    </row>
    <row r="46" spans="1:16" x14ac:dyDescent="0.15">
      <c r="A46" s="182" t="s">
        <v>68</v>
      </c>
      <c r="B46" s="182">
        <f>'実質公債費比率（分子）の構造'!K$48</f>
        <v>85</v>
      </c>
      <c r="C46" s="182"/>
      <c r="D46" s="182"/>
      <c r="E46" s="182">
        <f>'実質公債費比率（分子）の構造'!L$48</f>
        <v>86</v>
      </c>
      <c r="F46" s="182"/>
      <c r="G46" s="182"/>
      <c r="H46" s="182">
        <f>'実質公債費比率（分子）の構造'!M$48</f>
        <v>84</v>
      </c>
      <c r="I46" s="182"/>
      <c r="J46" s="182"/>
      <c r="K46" s="182">
        <f>'実質公債費比率（分子）の構造'!N$48</f>
        <v>81</v>
      </c>
      <c r="L46" s="182"/>
      <c r="M46" s="182"/>
      <c r="N46" s="182">
        <f>'実質公債費比率（分子）の構造'!O$48</f>
        <v>81</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473</v>
      </c>
      <c r="C49" s="182"/>
      <c r="D49" s="182"/>
      <c r="E49" s="182">
        <f>'実質公債費比率（分子）の構造'!L$45</f>
        <v>444</v>
      </c>
      <c r="F49" s="182"/>
      <c r="G49" s="182"/>
      <c r="H49" s="182">
        <f>'実質公債費比率（分子）の構造'!M$45</f>
        <v>445</v>
      </c>
      <c r="I49" s="182"/>
      <c r="J49" s="182"/>
      <c r="K49" s="182">
        <f>'実質公債費比率（分子）の構造'!N$45</f>
        <v>404</v>
      </c>
      <c r="L49" s="182"/>
      <c r="M49" s="182"/>
      <c r="N49" s="182">
        <f>'実質公債費比率（分子）の構造'!O$45</f>
        <v>414</v>
      </c>
      <c r="O49" s="182"/>
      <c r="P49" s="182"/>
    </row>
    <row r="50" spans="1:16" x14ac:dyDescent="0.15">
      <c r="A50" s="182" t="s">
        <v>72</v>
      </c>
      <c r="B50" s="182" t="e">
        <f>NA()</f>
        <v>#N/A</v>
      </c>
      <c r="C50" s="182">
        <f>IF(ISNUMBER('実質公債費比率（分子）の構造'!K$53),'実質公債費比率（分子）の構造'!K$53,NA())</f>
        <v>-1</v>
      </c>
      <c r="D50" s="182" t="e">
        <f>NA()</f>
        <v>#N/A</v>
      </c>
      <c r="E50" s="182" t="e">
        <f>NA()</f>
        <v>#N/A</v>
      </c>
      <c r="F50" s="182">
        <f>IF(ISNUMBER('実質公債費比率（分子）の構造'!L$53),'実質公債費比率（分子）の構造'!L$53,NA())</f>
        <v>-4</v>
      </c>
      <c r="G50" s="182" t="e">
        <f>NA()</f>
        <v>#N/A</v>
      </c>
      <c r="H50" s="182" t="e">
        <f>NA()</f>
        <v>#N/A</v>
      </c>
      <c r="I50" s="182">
        <f>IF(ISNUMBER('実質公債費比率（分子）の構造'!M$53),'実質公債費比率（分子）の構造'!M$53,NA())</f>
        <v>-9</v>
      </c>
      <c r="J50" s="182" t="e">
        <f>NA()</f>
        <v>#N/A</v>
      </c>
      <c r="K50" s="182" t="e">
        <f>NA()</f>
        <v>#N/A</v>
      </c>
      <c r="L50" s="182">
        <f>IF(ISNUMBER('実質公債費比率（分子）の構造'!N$53),'実質公債費比率（分子）の構造'!N$53,NA())</f>
        <v>1</v>
      </c>
      <c r="M50" s="182" t="e">
        <f>NA()</f>
        <v>#N/A</v>
      </c>
      <c r="N50" s="182" t="e">
        <f>NA()</f>
        <v>#N/A</v>
      </c>
      <c r="O50" s="182">
        <f>IF(ISNUMBER('実質公債費比率（分子）の構造'!O$53),'実質公債費比率（分子）の構造'!O$53,NA())</f>
        <v>-1</v>
      </c>
      <c r="P50" s="182" t="e">
        <f>NA()</f>
        <v>#N/A</v>
      </c>
    </row>
    <row r="53" spans="1:16" x14ac:dyDescent="0.15">
      <c r="A53" s="150" t="s">
        <v>73</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4035</v>
      </c>
      <c r="E56" s="181"/>
      <c r="F56" s="181"/>
      <c r="G56" s="181">
        <f>'将来負担比率（分子）の構造'!J$52</f>
        <v>4167</v>
      </c>
      <c r="H56" s="181"/>
      <c r="I56" s="181"/>
      <c r="J56" s="181">
        <f>'将来負担比率（分子）の構造'!K$52</f>
        <v>4190</v>
      </c>
      <c r="K56" s="181"/>
      <c r="L56" s="181"/>
      <c r="M56" s="181">
        <f>'将来負担比率（分子）の構造'!L$52</f>
        <v>4159</v>
      </c>
      <c r="N56" s="181"/>
      <c r="O56" s="181"/>
      <c r="P56" s="181">
        <f>'将来負担比率（分子）の構造'!M$52</f>
        <v>4062</v>
      </c>
    </row>
    <row r="57" spans="1:16" x14ac:dyDescent="0.15">
      <c r="A57" s="181" t="s">
        <v>43</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42</v>
      </c>
      <c r="B58" s="181"/>
      <c r="C58" s="181"/>
      <c r="D58" s="181">
        <f>'将来負担比率（分子）の構造'!I$50</f>
        <v>7114</v>
      </c>
      <c r="E58" s="181"/>
      <c r="F58" s="181"/>
      <c r="G58" s="181">
        <f>'将来負担比率（分子）の構造'!J$50</f>
        <v>7221</v>
      </c>
      <c r="H58" s="181"/>
      <c r="I58" s="181"/>
      <c r="J58" s="181">
        <f>'将来負担比率（分子）の構造'!K$50</f>
        <v>7220</v>
      </c>
      <c r="K58" s="181"/>
      <c r="L58" s="181"/>
      <c r="M58" s="181">
        <f>'将来負担比率（分子）の構造'!L$50</f>
        <v>7242</v>
      </c>
      <c r="N58" s="181"/>
      <c r="O58" s="181"/>
      <c r="P58" s="181">
        <f>'将来負担比率（分子）の構造'!M$50</f>
        <v>7343</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414</v>
      </c>
      <c r="C62" s="181"/>
      <c r="D62" s="181"/>
      <c r="E62" s="181">
        <f>'将来負担比率（分子）の構造'!J$45</f>
        <v>414</v>
      </c>
      <c r="F62" s="181"/>
      <c r="G62" s="181"/>
      <c r="H62" s="181">
        <f>'将来負担比率（分子）の構造'!K$45</f>
        <v>407</v>
      </c>
      <c r="I62" s="181"/>
      <c r="J62" s="181"/>
      <c r="K62" s="181">
        <f>'将来負担比率（分子）の構造'!L$45</f>
        <v>405</v>
      </c>
      <c r="L62" s="181"/>
      <c r="M62" s="181"/>
      <c r="N62" s="181">
        <f>'将来負担比率（分子）の構造'!M$45</f>
        <v>406</v>
      </c>
      <c r="O62" s="181"/>
      <c r="P62" s="181"/>
    </row>
    <row r="63" spans="1:16" x14ac:dyDescent="0.15">
      <c r="A63" s="181" t="s">
        <v>35</v>
      </c>
      <c r="B63" s="181">
        <f>'将来負担比率（分子）の構造'!I$44</f>
        <v>20</v>
      </c>
      <c r="C63" s="181"/>
      <c r="D63" s="181"/>
      <c r="E63" s="181">
        <f>'将来負担比率（分子）の構造'!J$44</f>
        <v>20</v>
      </c>
      <c r="F63" s="181"/>
      <c r="G63" s="181"/>
      <c r="H63" s="181">
        <f>'将来負担比率（分子）の構造'!K$44</f>
        <v>19</v>
      </c>
      <c r="I63" s="181"/>
      <c r="J63" s="181"/>
      <c r="K63" s="181">
        <f>'将来負担比率（分子）の構造'!L$44</f>
        <v>1</v>
      </c>
      <c r="L63" s="181"/>
      <c r="M63" s="181"/>
      <c r="N63" s="181">
        <f>'将来負担比率（分子）の構造'!M$44</f>
        <v>0</v>
      </c>
      <c r="O63" s="181"/>
      <c r="P63" s="181"/>
    </row>
    <row r="64" spans="1:16" x14ac:dyDescent="0.15">
      <c r="A64" s="181" t="s">
        <v>34</v>
      </c>
      <c r="B64" s="181">
        <f>'将来負担比率（分子）の構造'!I$43</f>
        <v>601</v>
      </c>
      <c r="C64" s="181"/>
      <c r="D64" s="181"/>
      <c r="E64" s="181">
        <f>'将来負担比率（分子）の構造'!J$43</f>
        <v>545</v>
      </c>
      <c r="F64" s="181"/>
      <c r="G64" s="181"/>
      <c r="H64" s="181">
        <f>'将来負担比率（分子）の構造'!K$43</f>
        <v>477</v>
      </c>
      <c r="I64" s="181"/>
      <c r="J64" s="181"/>
      <c r="K64" s="181">
        <f>'将来負担比率（分子）の構造'!L$43</f>
        <v>419</v>
      </c>
      <c r="L64" s="181"/>
      <c r="M64" s="181"/>
      <c r="N64" s="181">
        <f>'将来負担比率（分子）の構造'!M$43</f>
        <v>396</v>
      </c>
      <c r="O64" s="181"/>
      <c r="P64" s="181"/>
    </row>
    <row r="65" spans="1:16" x14ac:dyDescent="0.15">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3496</v>
      </c>
      <c r="C66" s="181"/>
      <c r="D66" s="181"/>
      <c r="E66" s="181">
        <f>'将来負担比率（分子）の構造'!J$41</f>
        <v>3639</v>
      </c>
      <c r="F66" s="181"/>
      <c r="G66" s="181"/>
      <c r="H66" s="181">
        <f>'将来負担比率（分子）の構造'!K$41</f>
        <v>3842</v>
      </c>
      <c r="I66" s="181"/>
      <c r="J66" s="181"/>
      <c r="K66" s="181">
        <f>'将来負担比率（分子）の構造'!L$41</f>
        <v>3765</v>
      </c>
      <c r="L66" s="181"/>
      <c r="M66" s="181"/>
      <c r="N66" s="181">
        <f>'将来負担比率（分子）の構造'!M$41</f>
        <v>3793</v>
      </c>
      <c r="O66" s="181"/>
      <c r="P66" s="181"/>
    </row>
    <row r="67" spans="1:16" x14ac:dyDescent="0.15">
      <c r="A67" s="181" t="s">
        <v>76</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77</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78</v>
      </c>
      <c r="B72" s="185">
        <f>基金残高に係る経年分析!F55</f>
        <v>655</v>
      </c>
      <c r="C72" s="185">
        <f>基金残高に係る経年分析!G55</f>
        <v>655</v>
      </c>
      <c r="D72" s="185">
        <f>基金残高に係る経年分析!H55</f>
        <v>656</v>
      </c>
    </row>
    <row r="73" spans="1:16" x14ac:dyDescent="0.15">
      <c r="A73" s="184" t="s">
        <v>79</v>
      </c>
      <c r="B73" s="185">
        <f>基金残高に係る経年分析!F56</f>
        <v>406</v>
      </c>
      <c r="C73" s="185">
        <f>基金残高に係る経年分析!G56</f>
        <v>406</v>
      </c>
      <c r="D73" s="185">
        <f>基金残高に係る経年分析!H56</f>
        <v>406</v>
      </c>
    </row>
    <row r="74" spans="1:16" x14ac:dyDescent="0.15">
      <c r="A74" s="184" t="s">
        <v>80</v>
      </c>
      <c r="B74" s="185">
        <f>基金残高に係る経年分析!F57</f>
        <v>5887</v>
      </c>
      <c r="C74" s="185">
        <f>基金残高に係る経年分析!G57</f>
        <v>5903</v>
      </c>
      <c r="D74" s="185">
        <f>基金残高に係る経年分析!H57</f>
        <v>5996</v>
      </c>
    </row>
  </sheetData>
  <sheetProtection algorithmName="SHA-512" hashValue="gWMvTK6j0bLtfJmeL89G2h6NG/Fz/telFdPdn0IripMp4QVuq/FAQ8JEW1r9GUUWJcwtBtUmpU+iQwY10vdjQg==" saltValue="tbQiii1SmwV64UBHLfhb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673854</v>
      </c>
      <c r="S5" s="673"/>
      <c r="T5" s="673"/>
      <c r="U5" s="673"/>
      <c r="V5" s="673"/>
      <c r="W5" s="673"/>
      <c r="X5" s="673"/>
      <c r="Y5" s="674"/>
      <c r="Z5" s="675">
        <v>16</v>
      </c>
      <c r="AA5" s="675"/>
      <c r="AB5" s="675"/>
      <c r="AC5" s="675"/>
      <c r="AD5" s="676">
        <v>673854</v>
      </c>
      <c r="AE5" s="676"/>
      <c r="AF5" s="676"/>
      <c r="AG5" s="676"/>
      <c r="AH5" s="676"/>
      <c r="AI5" s="676"/>
      <c r="AJ5" s="676"/>
      <c r="AK5" s="676"/>
      <c r="AL5" s="677">
        <v>29.6</v>
      </c>
      <c r="AM5" s="678"/>
      <c r="AN5" s="678"/>
      <c r="AO5" s="679"/>
      <c r="AP5" s="669" t="s">
        <v>230</v>
      </c>
      <c r="AQ5" s="670"/>
      <c r="AR5" s="670"/>
      <c r="AS5" s="670"/>
      <c r="AT5" s="670"/>
      <c r="AU5" s="670"/>
      <c r="AV5" s="670"/>
      <c r="AW5" s="670"/>
      <c r="AX5" s="670"/>
      <c r="AY5" s="670"/>
      <c r="AZ5" s="670"/>
      <c r="BA5" s="670"/>
      <c r="BB5" s="670"/>
      <c r="BC5" s="670"/>
      <c r="BD5" s="670"/>
      <c r="BE5" s="670"/>
      <c r="BF5" s="671"/>
      <c r="BG5" s="683">
        <v>673228</v>
      </c>
      <c r="BH5" s="684"/>
      <c r="BI5" s="684"/>
      <c r="BJ5" s="684"/>
      <c r="BK5" s="684"/>
      <c r="BL5" s="684"/>
      <c r="BM5" s="684"/>
      <c r="BN5" s="685"/>
      <c r="BO5" s="686">
        <v>99.9</v>
      </c>
      <c r="BP5" s="686"/>
      <c r="BQ5" s="686"/>
      <c r="BR5" s="686"/>
      <c r="BS5" s="687" t="s">
        <v>231</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223</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89307</v>
      </c>
      <c r="S6" s="684"/>
      <c r="T6" s="684"/>
      <c r="U6" s="684"/>
      <c r="V6" s="684"/>
      <c r="W6" s="684"/>
      <c r="X6" s="684"/>
      <c r="Y6" s="685"/>
      <c r="Z6" s="686">
        <v>2.1</v>
      </c>
      <c r="AA6" s="686"/>
      <c r="AB6" s="686"/>
      <c r="AC6" s="686"/>
      <c r="AD6" s="687">
        <v>89307</v>
      </c>
      <c r="AE6" s="687"/>
      <c r="AF6" s="687"/>
      <c r="AG6" s="687"/>
      <c r="AH6" s="687"/>
      <c r="AI6" s="687"/>
      <c r="AJ6" s="687"/>
      <c r="AK6" s="687"/>
      <c r="AL6" s="688">
        <v>3.9</v>
      </c>
      <c r="AM6" s="689"/>
      <c r="AN6" s="689"/>
      <c r="AO6" s="690"/>
      <c r="AP6" s="680" t="s">
        <v>236</v>
      </c>
      <c r="AQ6" s="681"/>
      <c r="AR6" s="681"/>
      <c r="AS6" s="681"/>
      <c r="AT6" s="681"/>
      <c r="AU6" s="681"/>
      <c r="AV6" s="681"/>
      <c r="AW6" s="681"/>
      <c r="AX6" s="681"/>
      <c r="AY6" s="681"/>
      <c r="AZ6" s="681"/>
      <c r="BA6" s="681"/>
      <c r="BB6" s="681"/>
      <c r="BC6" s="681"/>
      <c r="BD6" s="681"/>
      <c r="BE6" s="681"/>
      <c r="BF6" s="682"/>
      <c r="BG6" s="683">
        <v>673228</v>
      </c>
      <c r="BH6" s="684"/>
      <c r="BI6" s="684"/>
      <c r="BJ6" s="684"/>
      <c r="BK6" s="684"/>
      <c r="BL6" s="684"/>
      <c r="BM6" s="684"/>
      <c r="BN6" s="685"/>
      <c r="BO6" s="686">
        <v>99.9</v>
      </c>
      <c r="BP6" s="686"/>
      <c r="BQ6" s="686"/>
      <c r="BR6" s="686"/>
      <c r="BS6" s="687" t="s">
        <v>140</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31065</v>
      </c>
      <c r="CS6" s="684"/>
      <c r="CT6" s="684"/>
      <c r="CU6" s="684"/>
      <c r="CV6" s="684"/>
      <c r="CW6" s="684"/>
      <c r="CX6" s="684"/>
      <c r="CY6" s="685"/>
      <c r="CZ6" s="677">
        <v>0.9</v>
      </c>
      <c r="DA6" s="678"/>
      <c r="DB6" s="678"/>
      <c r="DC6" s="697"/>
      <c r="DD6" s="692" t="s">
        <v>231</v>
      </c>
      <c r="DE6" s="684"/>
      <c r="DF6" s="684"/>
      <c r="DG6" s="684"/>
      <c r="DH6" s="684"/>
      <c r="DI6" s="684"/>
      <c r="DJ6" s="684"/>
      <c r="DK6" s="684"/>
      <c r="DL6" s="684"/>
      <c r="DM6" s="684"/>
      <c r="DN6" s="684"/>
      <c r="DO6" s="684"/>
      <c r="DP6" s="685"/>
      <c r="DQ6" s="692">
        <v>31065</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485</v>
      </c>
      <c r="S7" s="684"/>
      <c r="T7" s="684"/>
      <c r="U7" s="684"/>
      <c r="V7" s="684"/>
      <c r="W7" s="684"/>
      <c r="X7" s="684"/>
      <c r="Y7" s="685"/>
      <c r="Z7" s="686">
        <v>0</v>
      </c>
      <c r="AA7" s="686"/>
      <c r="AB7" s="686"/>
      <c r="AC7" s="686"/>
      <c r="AD7" s="687">
        <v>485</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224990</v>
      </c>
      <c r="BH7" s="684"/>
      <c r="BI7" s="684"/>
      <c r="BJ7" s="684"/>
      <c r="BK7" s="684"/>
      <c r="BL7" s="684"/>
      <c r="BM7" s="684"/>
      <c r="BN7" s="685"/>
      <c r="BO7" s="686">
        <v>33.4</v>
      </c>
      <c r="BP7" s="686"/>
      <c r="BQ7" s="686"/>
      <c r="BR7" s="686"/>
      <c r="BS7" s="687" t="s">
        <v>231</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422273</v>
      </c>
      <c r="CS7" s="684"/>
      <c r="CT7" s="684"/>
      <c r="CU7" s="684"/>
      <c r="CV7" s="684"/>
      <c r="CW7" s="684"/>
      <c r="CX7" s="684"/>
      <c r="CY7" s="685"/>
      <c r="CZ7" s="686">
        <v>11.7</v>
      </c>
      <c r="DA7" s="686"/>
      <c r="DB7" s="686"/>
      <c r="DC7" s="686"/>
      <c r="DD7" s="692">
        <v>74286</v>
      </c>
      <c r="DE7" s="684"/>
      <c r="DF7" s="684"/>
      <c r="DG7" s="684"/>
      <c r="DH7" s="684"/>
      <c r="DI7" s="684"/>
      <c r="DJ7" s="684"/>
      <c r="DK7" s="684"/>
      <c r="DL7" s="684"/>
      <c r="DM7" s="684"/>
      <c r="DN7" s="684"/>
      <c r="DO7" s="684"/>
      <c r="DP7" s="685"/>
      <c r="DQ7" s="692">
        <v>325124</v>
      </c>
      <c r="DR7" s="684"/>
      <c r="DS7" s="684"/>
      <c r="DT7" s="684"/>
      <c r="DU7" s="684"/>
      <c r="DV7" s="684"/>
      <c r="DW7" s="684"/>
      <c r="DX7" s="684"/>
      <c r="DY7" s="684"/>
      <c r="DZ7" s="684"/>
      <c r="EA7" s="684"/>
      <c r="EB7" s="684"/>
      <c r="EC7" s="693"/>
    </row>
    <row r="8" spans="2:143" ht="11.25" customHeight="1" x14ac:dyDescent="0.15">
      <c r="B8" s="680" t="s">
        <v>241</v>
      </c>
      <c r="C8" s="681"/>
      <c r="D8" s="681"/>
      <c r="E8" s="681"/>
      <c r="F8" s="681"/>
      <c r="G8" s="681"/>
      <c r="H8" s="681"/>
      <c r="I8" s="681"/>
      <c r="J8" s="681"/>
      <c r="K8" s="681"/>
      <c r="L8" s="681"/>
      <c r="M8" s="681"/>
      <c r="N8" s="681"/>
      <c r="O8" s="681"/>
      <c r="P8" s="681"/>
      <c r="Q8" s="682"/>
      <c r="R8" s="683">
        <v>2109</v>
      </c>
      <c r="S8" s="684"/>
      <c r="T8" s="684"/>
      <c r="U8" s="684"/>
      <c r="V8" s="684"/>
      <c r="W8" s="684"/>
      <c r="X8" s="684"/>
      <c r="Y8" s="685"/>
      <c r="Z8" s="686">
        <v>0.1</v>
      </c>
      <c r="AA8" s="686"/>
      <c r="AB8" s="686"/>
      <c r="AC8" s="686"/>
      <c r="AD8" s="687">
        <v>2109</v>
      </c>
      <c r="AE8" s="687"/>
      <c r="AF8" s="687"/>
      <c r="AG8" s="687"/>
      <c r="AH8" s="687"/>
      <c r="AI8" s="687"/>
      <c r="AJ8" s="687"/>
      <c r="AK8" s="687"/>
      <c r="AL8" s="688">
        <v>0.1</v>
      </c>
      <c r="AM8" s="689"/>
      <c r="AN8" s="689"/>
      <c r="AO8" s="690"/>
      <c r="AP8" s="680" t="s">
        <v>242</v>
      </c>
      <c r="AQ8" s="681"/>
      <c r="AR8" s="681"/>
      <c r="AS8" s="681"/>
      <c r="AT8" s="681"/>
      <c r="AU8" s="681"/>
      <c r="AV8" s="681"/>
      <c r="AW8" s="681"/>
      <c r="AX8" s="681"/>
      <c r="AY8" s="681"/>
      <c r="AZ8" s="681"/>
      <c r="BA8" s="681"/>
      <c r="BB8" s="681"/>
      <c r="BC8" s="681"/>
      <c r="BD8" s="681"/>
      <c r="BE8" s="681"/>
      <c r="BF8" s="682"/>
      <c r="BG8" s="683">
        <v>10450</v>
      </c>
      <c r="BH8" s="684"/>
      <c r="BI8" s="684"/>
      <c r="BJ8" s="684"/>
      <c r="BK8" s="684"/>
      <c r="BL8" s="684"/>
      <c r="BM8" s="684"/>
      <c r="BN8" s="685"/>
      <c r="BO8" s="686">
        <v>1.6</v>
      </c>
      <c r="BP8" s="686"/>
      <c r="BQ8" s="686"/>
      <c r="BR8" s="686"/>
      <c r="BS8" s="692" t="s">
        <v>140</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588084</v>
      </c>
      <c r="CS8" s="684"/>
      <c r="CT8" s="684"/>
      <c r="CU8" s="684"/>
      <c r="CV8" s="684"/>
      <c r="CW8" s="684"/>
      <c r="CX8" s="684"/>
      <c r="CY8" s="685"/>
      <c r="CZ8" s="686">
        <v>16.3</v>
      </c>
      <c r="DA8" s="686"/>
      <c r="DB8" s="686"/>
      <c r="DC8" s="686"/>
      <c r="DD8" s="692">
        <v>15706</v>
      </c>
      <c r="DE8" s="684"/>
      <c r="DF8" s="684"/>
      <c r="DG8" s="684"/>
      <c r="DH8" s="684"/>
      <c r="DI8" s="684"/>
      <c r="DJ8" s="684"/>
      <c r="DK8" s="684"/>
      <c r="DL8" s="684"/>
      <c r="DM8" s="684"/>
      <c r="DN8" s="684"/>
      <c r="DO8" s="684"/>
      <c r="DP8" s="685"/>
      <c r="DQ8" s="692">
        <v>422771</v>
      </c>
      <c r="DR8" s="684"/>
      <c r="DS8" s="684"/>
      <c r="DT8" s="684"/>
      <c r="DU8" s="684"/>
      <c r="DV8" s="684"/>
      <c r="DW8" s="684"/>
      <c r="DX8" s="684"/>
      <c r="DY8" s="684"/>
      <c r="DZ8" s="684"/>
      <c r="EA8" s="684"/>
      <c r="EB8" s="684"/>
      <c r="EC8" s="693"/>
    </row>
    <row r="9" spans="2:143" ht="11.25" customHeight="1" x14ac:dyDescent="0.15">
      <c r="B9" s="680" t="s">
        <v>244</v>
      </c>
      <c r="C9" s="681"/>
      <c r="D9" s="681"/>
      <c r="E9" s="681"/>
      <c r="F9" s="681"/>
      <c r="G9" s="681"/>
      <c r="H9" s="681"/>
      <c r="I9" s="681"/>
      <c r="J9" s="681"/>
      <c r="K9" s="681"/>
      <c r="L9" s="681"/>
      <c r="M9" s="681"/>
      <c r="N9" s="681"/>
      <c r="O9" s="681"/>
      <c r="P9" s="681"/>
      <c r="Q9" s="682"/>
      <c r="R9" s="683">
        <v>1179</v>
      </c>
      <c r="S9" s="684"/>
      <c r="T9" s="684"/>
      <c r="U9" s="684"/>
      <c r="V9" s="684"/>
      <c r="W9" s="684"/>
      <c r="X9" s="684"/>
      <c r="Y9" s="685"/>
      <c r="Z9" s="686">
        <v>0</v>
      </c>
      <c r="AA9" s="686"/>
      <c r="AB9" s="686"/>
      <c r="AC9" s="686"/>
      <c r="AD9" s="687">
        <v>1179</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187508</v>
      </c>
      <c r="BH9" s="684"/>
      <c r="BI9" s="684"/>
      <c r="BJ9" s="684"/>
      <c r="BK9" s="684"/>
      <c r="BL9" s="684"/>
      <c r="BM9" s="684"/>
      <c r="BN9" s="685"/>
      <c r="BO9" s="686">
        <v>27.8</v>
      </c>
      <c r="BP9" s="686"/>
      <c r="BQ9" s="686"/>
      <c r="BR9" s="686"/>
      <c r="BS9" s="692" t="s">
        <v>140</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264955</v>
      </c>
      <c r="CS9" s="684"/>
      <c r="CT9" s="684"/>
      <c r="CU9" s="684"/>
      <c r="CV9" s="684"/>
      <c r="CW9" s="684"/>
      <c r="CX9" s="684"/>
      <c r="CY9" s="685"/>
      <c r="CZ9" s="686">
        <v>7.3</v>
      </c>
      <c r="DA9" s="686"/>
      <c r="DB9" s="686"/>
      <c r="DC9" s="686"/>
      <c r="DD9" s="692">
        <v>18688</v>
      </c>
      <c r="DE9" s="684"/>
      <c r="DF9" s="684"/>
      <c r="DG9" s="684"/>
      <c r="DH9" s="684"/>
      <c r="DI9" s="684"/>
      <c r="DJ9" s="684"/>
      <c r="DK9" s="684"/>
      <c r="DL9" s="684"/>
      <c r="DM9" s="684"/>
      <c r="DN9" s="684"/>
      <c r="DO9" s="684"/>
      <c r="DP9" s="685"/>
      <c r="DQ9" s="692">
        <v>159827</v>
      </c>
      <c r="DR9" s="684"/>
      <c r="DS9" s="684"/>
      <c r="DT9" s="684"/>
      <c r="DU9" s="684"/>
      <c r="DV9" s="684"/>
      <c r="DW9" s="684"/>
      <c r="DX9" s="684"/>
      <c r="DY9" s="684"/>
      <c r="DZ9" s="684"/>
      <c r="EA9" s="684"/>
      <c r="EB9" s="684"/>
      <c r="EC9" s="693"/>
    </row>
    <row r="10" spans="2:143" ht="11.25" customHeight="1" x14ac:dyDescent="0.15">
      <c r="B10" s="680" t="s">
        <v>247</v>
      </c>
      <c r="C10" s="681"/>
      <c r="D10" s="681"/>
      <c r="E10" s="681"/>
      <c r="F10" s="681"/>
      <c r="G10" s="681"/>
      <c r="H10" s="681"/>
      <c r="I10" s="681"/>
      <c r="J10" s="681"/>
      <c r="K10" s="681"/>
      <c r="L10" s="681"/>
      <c r="M10" s="681"/>
      <c r="N10" s="681"/>
      <c r="O10" s="681"/>
      <c r="P10" s="681"/>
      <c r="Q10" s="682"/>
      <c r="R10" s="683" t="s">
        <v>140</v>
      </c>
      <c r="S10" s="684"/>
      <c r="T10" s="684"/>
      <c r="U10" s="684"/>
      <c r="V10" s="684"/>
      <c r="W10" s="684"/>
      <c r="X10" s="684"/>
      <c r="Y10" s="685"/>
      <c r="Z10" s="686" t="s">
        <v>231</v>
      </c>
      <c r="AA10" s="686"/>
      <c r="AB10" s="686"/>
      <c r="AC10" s="686"/>
      <c r="AD10" s="687" t="s">
        <v>140</v>
      </c>
      <c r="AE10" s="687"/>
      <c r="AF10" s="687"/>
      <c r="AG10" s="687"/>
      <c r="AH10" s="687"/>
      <c r="AI10" s="687"/>
      <c r="AJ10" s="687"/>
      <c r="AK10" s="687"/>
      <c r="AL10" s="688" t="s">
        <v>140</v>
      </c>
      <c r="AM10" s="689"/>
      <c r="AN10" s="689"/>
      <c r="AO10" s="690"/>
      <c r="AP10" s="680" t="s">
        <v>248</v>
      </c>
      <c r="AQ10" s="681"/>
      <c r="AR10" s="681"/>
      <c r="AS10" s="681"/>
      <c r="AT10" s="681"/>
      <c r="AU10" s="681"/>
      <c r="AV10" s="681"/>
      <c r="AW10" s="681"/>
      <c r="AX10" s="681"/>
      <c r="AY10" s="681"/>
      <c r="AZ10" s="681"/>
      <c r="BA10" s="681"/>
      <c r="BB10" s="681"/>
      <c r="BC10" s="681"/>
      <c r="BD10" s="681"/>
      <c r="BE10" s="681"/>
      <c r="BF10" s="682"/>
      <c r="BG10" s="683">
        <v>15812</v>
      </c>
      <c r="BH10" s="684"/>
      <c r="BI10" s="684"/>
      <c r="BJ10" s="684"/>
      <c r="BK10" s="684"/>
      <c r="BL10" s="684"/>
      <c r="BM10" s="684"/>
      <c r="BN10" s="685"/>
      <c r="BO10" s="686">
        <v>2.2999999999999998</v>
      </c>
      <c r="BP10" s="686"/>
      <c r="BQ10" s="686"/>
      <c r="BR10" s="686"/>
      <c r="BS10" s="692" t="s">
        <v>140</v>
      </c>
      <c r="BT10" s="684"/>
      <c r="BU10" s="684"/>
      <c r="BV10" s="684"/>
      <c r="BW10" s="684"/>
      <c r="BX10" s="684"/>
      <c r="BY10" s="684"/>
      <c r="BZ10" s="684"/>
      <c r="CA10" s="684"/>
      <c r="CB10" s="693"/>
      <c r="CD10" s="698" t="s">
        <v>249</v>
      </c>
      <c r="CE10" s="699"/>
      <c r="CF10" s="699"/>
      <c r="CG10" s="699"/>
      <c r="CH10" s="699"/>
      <c r="CI10" s="699"/>
      <c r="CJ10" s="699"/>
      <c r="CK10" s="699"/>
      <c r="CL10" s="699"/>
      <c r="CM10" s="699"/>
      <c r="CN10" s="699"/>
      <c r="CO10" s="699"/>
      <c r="CP10" s="699"/>
      <c r="CQ10" s="700"/>
      <c r="CR10" s="683" t="s">
        <v>231</v>
      </c>
      <c r="CS10" s="684"/>
      <c r="CT10" s="684"/>
      <c r="CU10" s="684"/>
      <c r="CV10" s="684"/>
      <c r="CW10" s="684"/>
      <c r="CX10" s="684"/>
      <c r="CY10" s="685"/>
      <c r="CZ10" s="686" t="s">
        <v>140</v>
      </c>
      <c r="DA10" s="686"/>
      <c r="DB10" s="686"/>
      <c r="DC10" s="686"/>
      <c r="DD10" s="692" t="s">
        <v>231</v>
      </c>
      <c r="DE10" s="684"/>
      <c r="DF10" s="684"/>
      <c r="DG10" s="684"/>
      <c r="DH10" s="684"/>
      <c r="DI10" s="684"/>
      <c r="DJ10" s="684"/>
      <c r="DK10" s="684"/>
      <c r="DL10" s="684"/>
      <c r="DM10" s="684"/>
      <c r="DN10" s="684"/>
      <c r="DO10" s="684"/>
      <c r="DP10" s="685"/>
      <c r="DQ10" s="692" t="s">
        <v>231</v>
      </c>
      <c r="DR10" s="684"/>
      <c r="DS10" s="684"/>
      <c r="DT10" s="684"/>
      <c r="DU10" s="684"/>
      <c r="DV10" s="684"/>
      <c r="DW10" s="684"/>
      <c r="DX10" s="684"/>
      <c r="DY10" s="684"/>
      <c r="DZ10" s="684"/>
      <c r="EA10" s="684"/>
      <c r="EB10" s="684"/>
      <c r="EC10" s="693"/>
    </row>
    <row r="11" spans="2:143" ht="11.25" customHeight="1" x14ac:dyDescent="0.15">
      <c r="B11" s="680" t="s">
        <v>250</v>
      </c>
      <c r="C11" s="681"/>
      <c r="D11" s="681"/>
      <c r="E11" s="681"/>
      <c r="F11" s="681"/>
      <c r="G11" s="681"/>
      <c r="H11" s="681"/>
      <c r="I11" s="681"/>
      <c r="J11" s="681"/>
      <c r="K11" s="681"/>
      <c r="L11" s="681"/>
      <c r="M11" s="681"/>
      <c r="N11" s="681"/>
      <c r="O11" s="681"/>
      <c r="P11" s="681"/>
      <c r="Q11" s="682"/>
      <c r="R11" s="683">
        <v>61831</v>
      </c>
      <c r="S11" s="684"/>
      <c r="T11" s="684"/>
      <c r="U11" s="684"/>
      <c r="V11" s="684"/>
      <c r="W11" s="684"/>
      <c r="X11" s="684"/>
      <c r="Y11" s="685"/>
      <c r="Z11" s="688">
        <v>1.5</v>
      </c>
      <c r="AA11" s="689"/>
      <c r="AB11" s="689"/>
      <c r="AC11" s="701"/>
      <c r="AD11" s="692">
        <v>61831</v>
      </c>
      <c r="AE11" s="684"/>
      <c r="AF11" s="684"/>
      <c r="AG11" s="684"/>
      <c r="AH11" s="684"/>
      <c r="AI11" s="684"/>
      <c r="AJ11" s="684"/>
      <c r="AK11" s="685"/>
      <c r="AL11" s="688">
        <v>2.7</v>
      </c>
      <c r="AM11" s="689"/>
      <c r="AN11" s="689"/>
      <c r="AO11" s="690"/>
      <c r="AP11" s="680" t="s">
        <v>251</v>
      </c>
      <c r="AQ11" s="681"/>
      <c r="AR11" s="681"/>
      <c r="AS11" s="681"/>
      <c r="AT11" s="681"/>
      <c r="AU11" s="681"/>
      <c r="AV11" s="681"/>
      <c r="AW11" s="681"/>
      <c r="AX11" s="681"/>
      <c r="AY11" s="681"/>
      <c r="AZ11" s="681"/>
      <c r="BA11" s="681"/>
      <c r="BB11" s="681"/>
      <c r="BC11" s="681"/>
      <c r="BD11" s="681"/>
      <c r="BE11" s="681"/>
      <c r="BF11" s="682"/>
      <c r="BG11" s="683">
        <v>11220</v>
      </c>
      <c r="BH11" s="684"/>
      <c r="BI11" s="684"/>
      <c r="BJ11" s="684"/>
      <c r="BK11" s="684"/>
      <c r="BL11" s="684"/>
      <c r="BM11" s="684"/>
      <c r="BN11" s="685"/>
      <c r="BO11" s="686">
        <v>1.7</v>
      </c>
      <c r="BP11" s="686"/>
      <c r="BQ11" s="686"/>
      <c r="BR11" s="686"/>
      <c r="BS11" s="692" t="s">
        <v>140</v>
      </c>
      <c r="BT11" s="684"/>
      <c r="BU11" s="684"/>
      <c r="BV11" s="684"/>
      <c r="BW11" s="684"/>
      <c r="BX11" s="684"/>
      <c r="BY11" s="684"/>
      <c r="BZ11" s="684"/>
      <c r="CA11" s="684"/>
      <c r="CB11" s="693"/>
      <c r="CD11" s="698" t="s">
        <v>252</v>
      </c>
      <c r="CE11" s="699"/>
      <c r="CF11" s="699"/>
      <c r="CG11" s="699"/>
      <c r="CH11" s="699"/>
      <c r="CI11" s="699"/>
      <c r="CJ11" s="699"/>
      <c r="CK11" s="699"/>
      <c r="CL11" s="699"/>
      <c r="CM11" s="699"/>
      <c r="CN11" s="699"/>
      <c r="CO11" s="699"/>
      <c r="CP11" s="699"/>
      <c r="CQ11" s="700"/>
      <c r="CR11" s="683">
        <v>339419</v>
      </c>
      <c r="CS11" s="684"/>
      <c r="CT11" s="684"/>
      <c r="CU11" s="684"/>
      <c r="CV11" s="684"/>
      <c r="CW11" s="684"/>
      <c r="CX11" s="684"/>
      <c r="CY11" s="685"/>
      <c r="CZ11" s="686">
        <v>9.4</v>
      </c>
      <c r="DA11" s="686"/>
      <c r="DB11" s="686"/>
      <c r="DC11" s="686"/>
      <c r="DD11" s="692">
        <v>101784</v>
      </c>
      <c r="DE11" s="684"/>
      <c r="DF11" s="684"/>
      <c r="DG11" s="684"/>
      <c r="DH11" s="684"/>
      <c r="DI11" s="684"/>
      <c r="DJ11" s="684"/>
      <c r="DK11" s="684"/>
      <c r="DL11" s="684"/>
      <c r="DM11" s="684"/>
      <c r="DN11" s="684"/>
      <c r="DO11" s="684"/>
      <c r="DP11" s="685"/>
      <c r="DQ11" s="692">
        <v>266841</v>
      </c>
      <c r="DR11" s="684"/>
      <c r="DS11" s="684"/>
      <c r="DT11" s="684"/>
      <c r="DU11" s="684"/>
      <c r="DV11" s="684"/>
      <c r="DW11" s="684"/>
      <c r="DX11" s="684"/>
      <c r="DY11" s="684"/>
      <c r="DZ11" s="684"/>
      <c r="EA11" s="684"/>
      <c r="EB11" s="684"/>
      <c r="EC11" s="693"/>
    </row>
    <row r="12" spans="2:143" ht="11.25" customHeight="1" x14ac:dyDescent="0.15">
      <c r="B12" s="680" t="s">
        <v>253</v>
      </c>
      <c r="C12" s="681"/>
      <c r="D12" s="681"/>
      <c r="E12" s="681"/>
      <c r="F12" s="681"/>
      <c r="G12" s="681"/>
      <c r="H12" s="681"/>
      <c r="I12" s="681"/>
      <c r="J12" s="681"/>
      <c r="K12" s="681"/>
      <c r="L12" s="681"/>
      <c r="M12" s="681"/>
      <c r="N12" s="681"/>
      <c r="O12" s="681"/>
      <c r="P12" s="681"/>
      <c r="Q12" s="682"/>
      <c r="R12" s="683">
        <v>6451</v>
      </c>
      <c r="S12" s="684"/>
      <c r="T12" s="684"/>
      <c r="U12" s="684"/>
      <c r="V12" s="684"/>
      <c r="W12" s="684"/>
      <c r="X12" s="684"/>
      <c r="Y12" s="685"/>
      <c r="Z12" s="686">
        <v>0.2</v>
      </c>
      <c r="AA12" s="686"/>
      <c r="AB12" s="686"/>
      <c r="AC12" s="686"/>
      <c r="AD12" s="687">
        <v>6451</v>
      </c>
      <c r="AE12" s="687"/>
      <c r="AF12" s="687"/>
      <c r="AG12" s="687"/>
      <c r="AH12" s="687"/>
      <c r="AI12" s="687"/>
      <c r="AJ12" s="687"/>
      <c r="AK12" s="687"/>
      <c r="AL12" s="688">
        <v>0.3</v>
      </c>
      <c r="AM12" s="689"/>
      <c r="AN12" s="689"/>
      <c r="AO12" s="690"/>
      <c r="AP12" s="680" t="s">
        <v>254</v>
      </c>
      <c r="AQ12" s="681"/>
      <c r="AR12" s="681"/>
      <c r="AS12" s="681"/>
      <c r="AT12" s="681"/>
      <c r="AU12" s="681"/>
      <c r="AV12" s="681"/>
      <c r="AW12" s="681"/>
      <c r="AX12" s="681"/>
      <c r="AY12" s="681"/>
      <c r="AZ12" s="681"/>
      <c r="BA12" s="681"/>
      <c r="BB12" s="681"/>
      <c r="BC12" s="681"/>
      <c r="BD12" s="681"/>
      <c r="BE12" s="681"/>
      <c r="BF12" s="682"/>
      <c r="BG12" s="683">
        <v>400508</v>
      </c>
      <c r="BH12" s="684"/>
      <c r="BI12" s="684"/>
      <c r="BJ12" s="684"/>
      <c r="BK12" s="684"/>
      <c r="BL12" s="684"/>
      <c r="BM12" s="684"/>
      <c r="BN12" s="685"/>
      <c r="BO12" s="686">
        <v>59.4</v>
      </c>
      <c r="BP12" s="686"/>
      <c r="BQ12" s="686"/>
      <c r="BR12" s="686"/>
      <c r="BS12" s="692" t="s">
        <v>231</v>
      </c>
      <c r="BT12" s="684"/>
      <c r="BU12" s="684"/>
      <c r="BV12" s="684"/>
      <c r="BW12" s="684"/>
      <c r="BX12" s="684"/>
      <c r="BY12" s="684"/>
      <c r="BZ12" s="684"/>
      <c r="CA12" s="684"/>
      <c r="CB12" s="693"/>
      <c r="CD12" s="698" t="s">
        <v>255</v>
      </c>
      <c r="CE12" s="699"/>
      <c r="CF12" s="699"/>
      <c r="CG12" s="699"/>
      <c r="CH12" s="699"/>
      <c r="CI12" s="699"/>
      <c r="CJ12" s="699"/>
      <c r="CK12" s="699"/>
      <c r="CL12" s="699"/>
      <c r="CM12" s="699"/>
      <c r="CN12" s="699"/>
      <c r="CO12" s="699"/>
      <c r="CP12" s="699"/>
      <c r="CQ12" s="700"/>
      <c r="CR12" s="683">
        <v>123254</v>
      </c>
      <c r="CS12" s="684"/>
      <c r="CT12" s="684"/>
      <c r="CU12" s="684"/>
      <c r="CV12" s="684"/>
      <c r="CW12" s="684"/>
      <c r="CX12" s="684"/>
      <c r="CY12" s="685"/>
      <c r="CZ12" s="686">
        <v>3.4</v>
      </c>
      <c r="DA12" s="686"/>
      <c r="DB12" s="686"/>
      <c r="DC12" s="686"/>
      <c r="DD12" s="692">
        <v>44377</v>
      </c>
      <c r="DE12" s="684"/>
      <c r="DF12" s="684"/>
      <c r="DG12" s="684"/>
      <c r="DH12" s="684"/>
      <c r="DI12" s="684"/>
      <c r="DJ12" s="684"/>
      <c r="DK12" s="684"/>
      <c r="DL12" s="684"/>
      <c r="DM12" s="684"/>
      <c r="DN12" s="684"/>
      <c r="DO12" s="684"/>
      <c r="DP12" s="685"/>
      <c r="DQ12" s="692">
        <v>105672</v>
      </c>
      <c r="DR12" s="684"/>
      <c r="DS12" s="684"/>
      <c r="DT12" s="684"/>
      <c r="DU12" s="684"/>
      <c r="DV12" s="684"/>
      <c r="DW12" s="684"/>
      <c r="DX12" s="684"/>
      <c r="DY12" s="684"/>
      <c r="DZ12" s="684"/>
      <c r="EA12" s="684"/>
      <c r="EB12" s="684"/>
      <c r="EC12" s="693"/>
    </row>
    <row r="13" spans="2:143" ht="11.25" customHeight="1" x14ac:dyDescent="0.15">
      <c r="B13" s="680" t="s">
        <v>256</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140</v>
      </c>
      <c r="AA13" s="686"/>
      <c r="AB13" s="686"/>
      <c r="AC13" s="686"/>
      <c r="AD13" s="687" t="s">
        <v>140</v>
      </c>
      <c r="AE13" s="687"/>
      <c r="AF13" s="687"/>
      <c r="AG13" s="687"/>
      <c r="AH13" s="687"/>
      <c r="AI13" s="687"/>
      <c r="AJ13" s="687"/>
      <c r="AK13" s="687"/>
      <c r="AL13" s="688" t="s">
        <v>140</v>
      </c>
      <c r="AM13" s="689"/>
      <c r="AN13" s="689"/>
      <c r="AO13" s="690"/>
      <c r="AP13" s="680" t="s">
        <v>257</v>
      </c>
      <c r="AQ13" s="681"/>
      <c r="AR13" s="681"/>
      <c r="AS13" s="681"/>
      <c r="AT13" s="681"/>
      <c r="AU13" s="681"/>
      <c r="AV13" s="681"/>
      <c r="AW13" s="681"/>
      <c r="AX13" s="681"/>
      <c r="AY13" s="681"/>
      <c r="AZ13" s="681"/>
      <c r="BA13" s="681"/>
      <c r="BB13" s="681"/>
      <c r="BC13" s="681"/>
      <c r="BD13" s="681"/>
      <c r="BE13" s="681"/>
      <c r="BF13" s="682"/>
      <c r="BG13" s="683">
        <v>397421</v>
      </c>
      <c r="BH13" s="684"/>
      <c r="BI13" s="684"/>
      <c r="BJ13" s="684"/>
      <c r="BK13" s="684"/>
      <c r="BL13" s="684"/>
      <c r="BM13" s="684"/>
      <c r="BN13" s="685"/>
      <c r="BO13" s="686">
        <v>59</v>
      </c>
      <c r="BP13" s="686"/>
      <c r="BQ13" s="686"/>
      <c r="BR13" s="686"/>
      <c r="BS13" s="692" t="s">
        <v>140</v>
      </c>
      <c r="BT13" s="684"/>
      <c r="BU13" s="684"/>
      <c r="BV13" s="684"/>
      <c r="BW13" s="684"/>
      <c r="BX13" s="684"/>
      <c r="BY13" s="684"/>
      <c r="BZ13" s="684"/>
      <c r="CA13" s="684"/>
      <c r="CB13" s="693"/>
      <c r="CD13" s="698" t="s">
        <v>258</v>
      </c>
      <c r="CE13" s="699"/>
      <c r="CF13" s="699"/>
      <c r="CG13" s="699"/>
      <c r="CH13" s="699"/>
      <c r="CI13" s="699"/>
      <c r="CJ13" s="699"/>
      <c r="CK13" s="699"/>
      <c r="CL13" s="699"/>
      <c r="CM13" s="699"/>
      <c r="CN13" s="699"/>
      <c r="CO13" s="699"/>
      <c r="CP13" s="699"/>
      <c r="CQ13" s="700"/>
      <c r="CR13" s="683">
        <v>657643</v>
      </c>
      <c r="CS13" s="684"/>
      <c r="CT13" s="684"/>
      <c r="CU13" s="684"/>
      <c r="CV13" s="684"/>
      <c r="CW13" s="684"/>
      <c r="CX13" s="684"/>
      <c r="CY13" s="685"/>
      <c r="CZ13" s="686">
        <v>18.2</v>
      </c>
      <c r="DA13" s="686"/>
      <c r="DB13" s="686"/>
      <c r="DC13" s="686"/>
      <c r="DD13" s="692">
        <v>522949</v>
      </c>
      <c r="DE13" s="684"/>
      <c r="DF13" s="684"/>
      <c r="DG13" s="684"/>
      <c r="DH13" s="684"/>
      <c r="DI13" s="684"/>
      <c r="DJ13" s="684"/>
      <c r="DK13" s="684"/>
      <c r="DL13" s="684"/>
      <c r="DM13" s="684"/>
      <c r="DN13" s="684"/>
      <c r="DO13" s="684"/>
      <c r="DP13" s="685"/>
      <c r="DQ13" s="692">
        <v>199568</v>
      </c>
      <c r="DR13" s="684"/>
      <c r="DS13" s="684"/>
      <c r="DT13" s="684"/>
      <c r="DU13" s="684"/>
      <c r="DV13" s="684"/>
      <c r="DW13" s="684"/>
      <c r="DX13" s="684"/>
      <c r="DY13" s="684"/>
      <c r="DZ13" s="684"/>
      <c r="EA13" s="684"/>
      <c r="EB13" s="684"/>
      <c r="EC13" s="693"/>
    </row>
    <row r="14" spans="2:143" ht="11.25" customHeight="1" x14ac:dyDescent="0.15">
      <c r="B14" s="680" t="s">
        <v>259</v>
      </c>
      <c r="C14" s="681"/>
      <c r="D14" s="681"/>
      <c r="E14" s="681"/>
      <c r="F14" s="681"/>
      <c r="G14" s="681"/>
      <c r="H14" s="681"/>
      <c r="I14" s="681"/>
      <c r="J14" s="681"/>
      <c r="K14" s="681"/>
      <c r="L14" s="681"/>
      <c r="M14" s="681"/>
      <c r="N14" s="681"/>
      <c r="O14" s="681"/>
      <c r="P14" s="681"/>
      <c r="Q14" s="682"/>
      <c r="R14" s="683">
        <v>12096</v>
      </c>
      <c r="S14" s="684"/>
      <c r="T14" s="684"/>
      <c r="U14" s="684"/>
      <c r="V14" s="684"/>
      <c r="W14" s="684"/>
      <c r="X14" s="684"/>
      <c r="Y14" s="685"/>
      <c r="Z14" s="686">
        <v>0.3</v>
      </c>
      <c r="AA14" s="686"/>
      <c r="AB14" s="686"/>
      <c r="AC14" s="686"/>
      <c r="AD14" s="687">
        <v>12096</v>
      </c>
      <c r="AE14" s="687"/>
      <c r="AF14" s="687"/>
      <c r="AG14" s="687"/>
      <c r="AH14" s="687"/>
      <c r="AI14" s="687"/>
      <c r="AJ14" s="687"/>
      <c r="AK14" s="687"/>
      <c r="AL14" s="688">
        <v>0.5</v>
      </c>
      <c r="AM14" s="689"/>
      <c r="AN14" s="689"/>
      <c r="AO14" s="690"/>
      <c r="AP14" s="680" t="s">
        <v>260</v>
      </c>
      <c r="AQ14" s="681"/>
      <c r="AR14" s="681"/>
      <c r="AS14" s="681"/>
      <c r="AT14" s="681"/>
      <c r="AU14" s="681"/>
      <c r="AV14" s="681"/>
      <c r="AW14" s="681"/>
      <c r="AX14" s="681"/>
      <c r="AY14" s="681"/>
      <c r="AZ14" s="681"/>
      <c r="BA14" s="681"/>
      <c r="BB14" s="681"/>
      <c r="BC14" s="681"/>
      <c r="BD14" s="681"/>
      <c r="BE14" s="681"/>
      <c r="BF14" s="682"/>
      <c r="BG14" s="683">
        <v>17564</v>
      </c>
      <c r="BH14" s="684"/>
      <c r="BI14" s="684"/>
      <c r="BJ14" s="684"/>
      <c r="BK14" s="684"/>
      <c r="BL14" s="684"/>
      <c r="BM14" s="684"/>
      <c r="BN14" s="685"/>
      <c r="BO14" s="686">
        <v>2.6</v>
      </c>
      <c r="BP14" s="686"/>
      <c r="BQ14" s="686"/>
      <c r="BR14" s="686"/>
      <c r="BS14" s="692" t="s">
        <v>140</v>
      </c>
      <c r="BT14" s="684"/>
      <c r="BU14" s="684"/>
      <c r="BV14" s="684"/>
      <c r="BW14" s="684"/>
      <c r="BX14" s="684"/>
      <c r="BY14" s="684"/>
      <c r="BZ14" s="684"/>
      <c r="CA14" s="684"/>
      <c r="CB14" s="693"/>
      <c r="CD14" s="698" t="s">
        <v>261</v>
      </c>
      <c r="CE14" s="699"/>
      <c r="CF14" s="699"/>
      <c r="CG14" s="699"/>
      <c r="CH14" s="699"/>
      <c r="CI14" s="699"/>
      <c r="CJ14" s="699"/>
      <c r="CK14" s="699"/>
      <c r="CL14" s="699"/>
      <c r="CM14" s="699"/>
      <c r="CN14" s="699"/>
      <c r="CO14" s="699"/>
      <c r="CP14" s="699"/>
      <c r="CQ14" s="700"/>
      <c r="CR14" s="683">
        <v>173445</v>
      </c>
      <c r="CS14" s="684"/>
      <c r="CT14" s="684"/>
      <c r="CU14" s="684"/>
      <c r="CV14" s="684"/>
      <c r="CW14" s="684"/>
      <c r="CX14" s="684"/>
      <c r="CY14" s="685"/>
      <c r="CZ14" s="686">
        <v>4.8</v>
      </c>
      <c r="DA14" s="686"/>
      <c r="DB14" s="686"/>
      <c r="DC14" s="686"/>
      <c r="DD14" s="692">
        <v>69612</v>
      </c>
      <c r="DE14" s="684"/>
      <c r="DF14" s="684"/>
      <c r="DG14" s="684"/>
      <c r="DH14" s="684"/>
      <c r="DI14" s="684"/>
      <c r="DJ14" s="684"/>
      <c r="DK14" s="684"/>
      <c r="DL14" s="684"/>
      <c r="DM14" s="684"/>
      <c r="DN14" s="684"/>
      <c r="DO14" s="684"/>
      <c r="DP14" s="685"/>
      <c r="DQ14" s="692">
        <v>110059</v>
      </c>
      <c r="DR14" s="684"/>
      <c r="DS14" s="684"/>
      <c r="DT14" s="684"/>
      <c r="DU14" s="684"/>
      <c r="DV14" s="684"/>
      <c r="DW14" s="684"/>
      <c r="DX14" s="684"/>
      <c r="DY14" s="684"/>
      <c r="DZ14" s="684"/>
      <c r="EA14" s="684"/>
      <c r="EB14" s="684"/>
      <c r="EC14" s="693"/>
    </row>
    <row r="15" spans="2:143" ht="11.25" customHeight="1" x14ac:dyDescent="0.15">
      <c r="B15" s="680" t="s">
        <v>262</v>
      </c>
      <c r="C15" s="681"/>
      <c r="D15" s="681"/>
      <c r="E15" s="681"/>
      <c r="F15" s="681"/>
      <c r="G15" s="681"/>
      <c r="H15" s="681"/>
      <c r="I15" s="681"/>
      <c r="J15" s="681"/>
      <c r="K15" s="681"/>
      <c r="L15" s="681"/>
      <c r="M15" s="681"/>
      <c r="N15" s="681"/>
      <c r="O15" s="681"/>
      <c r="P15" s="681"/>
      <c r="Q15" s="682"/>
      <c r="R15" s="683" t="s">
        <v>140</v>
      </c>
      <c r="S15" s="684"/>
      <c r="T15" s="684"/>
      <c r="U15" s="684"/>
      <c r="V15" s="684"/>
      <c r="W15" s="684"/>
      <c r="X15" s="684"/>
      <c r="Y15" s="685"/>
      <c r="Z15" s="686" t="s">
        <v>231</v>
      </c>
      <c r="AA15" s="686"/>
      <c r="AB15" s="686"/>
      <c r="AC15" s="686"/>
      <c r="AD15" s="687" t="s">
        <v>231</v>
      </c>
      <c r="AE15" s="687"/>
      <c r="AF15" s="687"/>
      <c r="AG15" s="687"/>
      <c r="AH15" s="687"/>
      <c r="AI15" s="687"/>
      <c r="AJ15" s="687"/>
      <c r="AK15" s="687"/>
      <c r="AL15" s="688" t="s">
        <v>231</v>
      </c>
      <c r="AM15" s="689"/>
      <c r="AN15" s="689"/>
      <c r="AO15" s="690"/>
      <c r="AP15" s="680" t="s">
        <v>263</v>
      </c>
      <c r="AQ15" s="681"/>
      <c r="AR15" s="681"/>
      <c r="AS15" s="681"/>
      <c r="AT15" s="681"/>
      <c r="AU15" s="681"/>
      <c r="AV15" s="681"/>
      <c r="AW15" s="681"/>
      <c r="AX15" s="681"/>
      <c r="AY15" s="681"/>
      <c r="AZ15" s="681"/>
      <c r="BA15" s="681"/>
      <c r="BB15" s="681"/>
      <c r="BC15" s="681"/>
      <c r="BD15" s="681"/>
      <c r="BE15" s="681"/>
      <c r="BF15" s="682"/>
      <c r="BG15" s="683">
        <v>30166</v>
      </c>
      <c r="BH15" s="684"/>
      <c r="BI15" s="684"/>
      <c r="BJ15" s="684"/>
      <c r="BK15" s="684"/>
      <c r="BL15" s="684"/>
      <c r="BM15" s="684"/>
      <c r="BN15" s="685"/>
      <c r="BO15" s="686">
        <v>4.5</v>
      </c>
      <c r="BP15" s="686"/>
      <c r="BQ15" s="686"/>
      <c r="BR15" s="686"/>
      <c r="BS15" s="692" t="s">
        <v>231</v>
      </c>
      <c r="BT15" s="684"/>
      <c r="BU15" s="684"/>
      <c r="BV15" s="684"/>
      <c r="BW15" s="684"/>
      <c r="BX15" s="684"/>
      <c r="BY15" s="684"/>
      <c r="BZ15" s="684"/>
      <c r="CA15" s="684"/>
      <c r="CB15" s="693"/>
      <c r="CD15" s="698" t="s">
        <v>264</v>
      </c>
      <c r="CE15" s="699"/>
      <c r="CF15" s="699"/>
      <c r="CG15" s="699"/>
      <c r="CH15" s="699"/>
      <c r="CI15" s="699"/>
      <c r="CJ15" s="699"/>
      <c r="CK15" s="699"/>
      <c r="CL15" s="699"/>
      <c r="CM15" s="699"/>
      <c r="CN15" s="699"/>
      <c r="CO15" s="699"/>
      <c r="CP15" s="699"/>
      <c r="CQ15" s="700"/>
      <c r="CR15" s="683">
        <v>296138</v>
      </c>
      <c r="CS15" s="684"/>
      <c r="CT15" s="684"/>
      <c r="CU15" s="684"/>
      <c r="CV15" s="684"/>
      <c r="CW15" s="684"/>
      <c r="CX15" s="684"/>
      <c r="CY15" s="685"/>
      <c r="CZ15" s="686">
        <v>8.1999999999999993</v>
      </c>
      <c r="DA15" s="686"/>
      <c r="DB15" s="686"/>
      <c r="DC15" s="686"/>
      <c r="DD15" s="692">
        <v>47985</v>
      </c>
      <c r="DE15" s="684"/>
      <c r="DF15" s="684"/>
      <c r="DG15" s="684"/>
      <c r="DH15" s="684"/>
      <c r="DI15" s="684"/>
      <c r="DJ15" s="684"/>
      <c r="DK15" s="684"/>
      <c r="DL15" s="684"/>
      <c r="DM15" s="684"/>
      <c r="DN15" s="684"/>
      <c r="DO15" s="684"/>
      <c r="DP15" s="685"/>
      <c r="DQ15" s="692">
        <v>291155</v>
      </c>
      <c r="DR15" s="684"/>
      <c r="DS15" s="684"/>
      <c r="DT15" s="684"/>
      <c r="DU15" s="684"/>
      <c r="DV15" s="684"/>
      <c r="DW15" s="684"/>
      <c r="DX15" s="684"/>
      <c r="DY15" s="684"/>
      <c r="DZ15" s="684"/>
      <c r="EA15" s="684"/>
      <c r="EB15" s="684"/>
      <c r="EC15" s="693"/>
    </row>
    <row r="16" spans="2:143" ht="11.25" customHeight="1" x14ac:dyDescent="0.15">
      <c r="B16" s="680" t="s">
        <v>265</v>
      </c>
      <c r="C16" s="681"/>
      <c r="D16" s="681"/>
      <c r="E16" s="681"/>
      <c r="F16" s="681"/>
      <c r="G16" s="681"/>
      <c r="H16" s="681"/>
      <c r="I16" s="681"/>
      <c r="J16" s="681"/>
      <c r="K16" s="681"/>
      <c r="L16" s="681"/>
      <c r="M16" s="681"/>
      <c r="N16" s="681"/>
      <c r="O16" s="681"/>
      <c r="P16" s="681"/>
      <c r="Q16" s="682"/>
      <c r="R16" s="683">
        <v>2934</v>
      </c>
      <c r="S16" s="684"/>
      <c r="T16" s="684"/>
      <c r="U16" s="684"/>
      <c r="V16" s="684"/>
      <c r="W16" s="684"/>
      <c r="X16" s="684"/>
      <c r="Y16" s="685"/>
      <c r="Z16" s="686">
        <v>0.1</v>
      </c>
      <c r="AA16" s="686"/>
      <c r="AB16" s="686"/>
      <c r="AC16" s="686"/>
      <c r="AD16" s="687">
        <v>2934</v>
      </c>
      <c r="AE16" s="687"/>
      <c r="AF16" s="687"/>
      <c r="AG16" s="687"/>
      <c r="AH16" s="687"/>
      <c r="AI16" s="687"/>
      <c r="AJ16" s="687"/>
      <c r="AK16" s="687"/>
      <c r="AL16" s="688">
        <v>0.1</v>
      </c>
      <c r="AM16" s="689"/>
      <c r="AN16" s="689"/>
      <c r="AO16" s="690"/>
      <c r="AP16" s="680" t="s">
        <v>266</v>
      </c>
      <c r="AQ16" s="681"/>
      <c r="AR16" s="681"/>
      <c r="AS16" s="681"/>
      <c r="AT16" s="681"/>
      <c r="AU16" s="681"/>
      <c r="AV16" s="681"/>
      <c r="AW16" s="681"/>
      <c r="AX16" s="681"/>
      <c r="AY16" s="681"/>
      <c r="AZ16" s="681"/>
      <c r="BA16" s="681"/>
      <c r="BB16" s="681"/>
      <c r="BC16" s="681"/>
      <c r="BD16" s="681"/>
      <c r="BE16" s="681"/>
      <c r="BF16" s="682"/>
      <c r="BG16" s="683" t="s">
        <v>140</v>
      </c>
      <c r="BH16" s="684"/>
      <c r="BI16" s="684"/>
      <c r="BJ16" s="684"/>
      <c r="BK16" s="684"/>
      <c r="BL16" s="684"/>
      <c r="BM16" s="684"/>
      <c r="BN16" s="685"/>
      <c r="BO16" s="686" t="s">
        <v>140</v>
      </c>
      <c r="BP16" s="686"/>
      <c r="BQ16" s="686"/>
      <c r="BR16" s="686"/>
      <c r="BS16" s="692" t="s">
        <v>140</v>
      </c>
      <c r="BT16" s="684"/>
      <c r="BU16" s="684"/>
      <c r="BV16" s="684"/>
      <c r="BW16" s="684"/>
      <c r="BX16" s="684"/>
      <c r="BY16" s="684"/>
      <c r="BZ16" s="684"/>
      <c r="CA16" s="684"/>
      <c r="CB16" s="693"/>
      <c r="CD16" s="698" t="s">
        <v>267</v>
      </c>
      <c r="CE16" s="699"/>
      <c r="CF16" s="699"/>
      <c r="CG16" s="699"/>
      <c r="CH16" s="699"/>
      <c r="CI16" s="699"/>
      <c r="CJ16" s="699"/>
      <c r="CK16" s="699"/>
      <c r="CL16" s="699"/>
      <c r="CM16" s="699"/>
      <c r="CN16" s="699"/>
      <c r="CO16" s="699"/>
      <c r="CP16" s="699"/>
      <c r="CQ16" s="700"/>
      <c r="CR16" s="683">
        <v>294819</v>
      </c>
      <c r="CS16" s="684"/>
      <c r="CT16" s="684"/>
      <c r="CU16" s="684"/>
      <c r="CV16" s="684"/>
      <c r="CW16" s="684"/>
      <c r="CX16" s="684"/>
      <c r="CY16" s="685"/>
      <c r="CZ16" s="686">
        <v>8.1999999999999993</v>
      </c>
      <c r="DA16" s="686"/>
      <c r="DB16" s="686"/>
      <c r="DC16" s="686"/>
      <c r="DD16" s="692" t="s">
        <v>231</v>
      </c>
      <c r="DE16" s="684"/>
      <c r="DF16" s="684"/>
      <c r="DG16" s="684"/>
      <c r="DH16" s="684"/>
      <c r="DI16" s="684"/>
      <c r="DJ16" s="684"/>
      <c r="DK16" s="684"/>
      <c r="DL16" s="684"/>
      <c r="DM16" s="684"/>
      <c r="DN16" s="684"/>
      <c r="DO16" s="684"/>
      <c r="DP16" s="685"/>
      <c r="DQ16" s="692">
        <v>96606</v>
      </c>
      <c r="DR16" s="684"/>
      <c r="DS16" s="684"/>
      <c r="DT16" s="684"/>
      <c r="DU16" s="684"/>
      <c r="DV16" s="684"/>
      <c r="DW16" s="684"/>
      <c r="DX16" s="684"/>
      <c r="DY16" s="684"/>
      <c r="DZ16" s="684"/>
      <c r="EA16" s="684"/>
      <c r="EB16" s="684"/>
      <c r="EC16" s="693"/>
    </row>
    <row r="17" spans="2:133" ht="11.25" customHeight="1" x14ac:dyDescent="0.15">
      <c r="B17" s="680" t="s">
        <v>268</v>
      </c>
      <c r="C17" s="681"/>
      <c r="D17" s="681"/>
      <c r="E17" s="681"/>
      <c r="F17" s="681"/>
      <c r="G17" s="681"/>
      <c r="H17" s="681"/>
      <c r="I17" s="681"/>
      <c r="J17" s="681"/>
      <c r="K17" s="681"/>
      <c r="L17" s="681"/>
      <c r="M17" s="681"/>
      <c r="N17" s="681"/>
      <c r="O17" s="681"/>
      <c r="P17" s="681"/>
      <c r="Q17" s="682"/>
      <c r="R17" s="683">
        <v>8211</v>
      </c>
      <c r="S17" s="684"/>
      <c r="T17" s="684"/>
      <c r="U17" s="684"/>
      <c r="V17" s="684"/>
      <c r="W17" s="684"/>
      <c r="X17" s="684"/>
      <c r="Y17" s="685"/>
      <c r="Z17" s="686">
        <v>0.2</v>
      </c>
      <c r="AA17" s="686"/>
      <c r="AB17" s="686"/>
      <c r="AC17" s="686"/>
      <c r="AD17" s="687">
        <v>8211</v>
      </c>
      <c r="AE17" s="687"/>
      <c r="AF17" s="687"/>
      <c r="AG17" s="687"/>
      <c r="AH17" s="687"/>
      <c r="AI17" s="687"/>
      <c r="AJ17" s="687"/>
      <c r="AK17" s="687"/>
      <c r="AL17" s="688">
        <v>0.4</v>
      </c>
      <c r="AM17" s="689"/>
      <c r="AN17" s="689"/>
      <c r="AO17" s="690"/>
      <c r="AP17" s="680" t="s">
        <v>269</v>
      </c>
      <c r="AQ17" s="681"/>
      <c r="AR17" s="681"/>
      <c r="AS17" s="681"/>
      <c r="AT17" s="681"/>
      <c r="AU17" s="681"/>
      <c r="AV17" s="681"/>
      <c r="AW17" s="681"/>
      <c r="AX17" s="681"/>
      <c r="AY17" s="681"/>
      <c r="AZ17" s="681"/>
      <c r="BA17" s="681"/>
      <c r="BB17" s="681"/>
      <c r="BC17" s="681"/>
      <c r="BD17" s="681"/>
      <c r="BE17" s="681"/>
      <c r="BF17" s="682"/>
      <c r="BG17" s="683" t="s">
        <v>140</v>
      </c>
      <c r="BH17" s="684"/>
      <c r="BI17" s="684"/>
      <c r="BJ17" s="684"/>
      <c r="BK17" s="684"/>
      <c r="BL17" s="684"/>
      <c r="BM17" s="684"/>
      <c r="BN17" s="685"/>
      <c r="BO17" s="686" t="s">
        <v>231</v>
      </c>
      <c r="BP17" s="686"/>
      <c r="BQ17" s="686"/>
      <c r="BR17" s="686"/>
      <c r="BS17" s="692" t="s">
        <v>140</v>
      </c>
      <c r="BT17" s="684"/>
      <c r="BU17" s="684"/>
      <c r="BV17" s="684"/>
      <c r="BW17" s="684"/>
      <c r="BX17" s="684"/>
      <c r="BY17" s="684"/>
      <c r="BZ17" s="684"/>
      <c r="CA17" s="684"/>
      <c r="CB17" s="693"/>
      <c r="CD17" s="698" t="s">
        <v>270</v>
      </c>
      <c r="CE17" s="699"/>
      <c r="CF17" s="699"/>
      <c r="CG17" s="699"/>
      <c r="CH17" s="699"/>
      <c r="CI17" s="699"/>
      <c r="CJ17" s="699"/>
      <c r="CK17" s="699"/>
      <c r="CL17" s="699"/>
      <c r="CM17" s="699"/>
      <c r="CN17" s="699"/>
      <c r="CO17" s="699"/>
      <c r="CP17" s="699"/>
      <c r="CQ17" s="700"/>
      <c r="CR17" s="683">
        <v>414020</v>
      </c>
      <c r="CS17" s="684"/>
      <c r="CT17" s="684"/>
      <c r="CU17" s="684"/>
      <c r="CV17" s="684"/>
      <c r="CW17" s="684"/>
      <c r="CX17" s="684"/>
      <c r="CY17" s="685"/>
      <c r="CZ17" s="686">
        <v>11.5</v>
      </c>
      <c r="DA17" s="686"/>
      <c r="DB17" s="686"/>
      <c r="DC17" s="686"/>
      <c r="DD17" s="692" t="s">
        <v>140</v>
      </c>
      <c r="DE17" s="684"/>
      <c r="DF17" s="684"/>
      <c r="DG17" s="684"/>
      <c r="DH17" s="684"/>
      <c r="DI17" s="684"/>
      <c r="DJ17" s="684"/>
      <c r="DK17" s="684"/>
      <c r="DL17" s="684"/>
      <c r="DM17" s="684"/>
      <c r="DN17" s="684"/>
      <c r="DO17" s="684"/>
      <c r="DP17" s="685"/>
      <c r="DQ17" s="692">
        <v>414020</v>
      </c>
      <c r="DR17" s="684"/>
      <c r="DS17" s="684"/>
      <c r="DT17" s="684"/>
      <c r="DU17" s="684"/>
      <c r="DV17" s="684"/>
      <c r="DW17" s="684"/>
      <c r="DX17" s="684"/>
      <c r="DY17" s="684"/>
      <c r="DZ17" s="684"/>
      <c r="EA17" s="684"/>
      <c r="EB17" s="684"/>
      <c r="EC17" s="693"/>
    </row>
    <row r="18" spans="2:133" ht="11.25" customHeight="1" x14ac:dyDescent="0.15">
      <c r="B18" s="680" t="s">
        <v>271</v>
      </c>
      <c r="C18" s="681"/>
      <c r="D18" s="681"/>
      <c r="E18" s="681"/>
      <c r="F18" s="681"/>
      <c r="G18" s="681"/>
      <c r="H18" s="681"/>
      <c r="I18" s="681"/>
      <c r="J18" s="681"/>
      <c r="K18" s="681"/>
      <c r="L18" s="681"/>
      <c r="M18" s="681"/>
      <c r="N18" s="681"/>
      <c r="O18" s="681"/>
      <c r="P18" s="681"/>
      <c r="Q18" s="682"/>
      <c r="R18" s="683">
        <v>1402</v>
      </c>
      <c r="S18" s="684"/>
      <c r="T18" s="684"/>
      <c r="U18" s="684"/>
      <c r="V18" s="684"/>
      <c r="W18" s="684"/>
      <c r="X18" s="684"/>
      <c r="Y18" s="685"/>
      <c r="Z18" s="686">
        <v>0</v>
      </c>
      <c r="AA18" s="686"/>
      <c r="AB18" s="686"/>
      <c r="AC18" s="686"/>
      <c r="AD18" s="687">
        <v>1402</v>
      </c>
      <c r="AE18" s="687"/>
      <c r="AF18" s="687"/>
      <c r="AG18" s="687"/>
      <c r="AH18" s="687"/>
      <c r="AI18" s="687"/>
      <c r="AJ18" s="687"/>
      <c r="AK18" s="687"/>
      <c r="AL18" s="688">
        <v>0.1</v>
      </c>
      <c r="AM18" s="689"/>
      <c r="AN18" s="689"/>
      <c r="AO18" s="690"/>
      <c r="AP18" s="680" t="s">
        <v>272</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140</v>
      </c>
      <c r="BT18" s="684"/>
      <c r="BU18" s="684"/>
      <c r="BV18" s="684"/>
      <c r="BW18" s="684"/>
      <c r="BX18" s="684"/>
      <c r="BY18" s="684"/>
      <c r="BZ18" s="684"/>
      <c r="CA18" s="684"/>
      <c r="CB18" s="693"/>
      <c r="CD18" s="698" t="s">
        <v>273</v>
      </c>
      <c r="CE18" s="699"/>
      <c r="CF18" s="699"/>
      <c r="CG18" s="699"/>
      <c r="CH18" s="699"/>
      <c r="CI18" s="699"/>
      <c r="CJ18" s="699"/>
      <c r="CK18" s="699"/>
      <c r="CL18" s="699"/>
      <c r="CM18" s="699"/>
      <c r="CN18" s="699"/>
      <c r="CO18" s="699"/>
      <c r="CP18" s="699"/>
      <c r="CQ18" s="700"/>
      <c r="CR18" s="683" t="s">
        <v>140</v>
      </c>
      <c r="CS18" s="684"/>
      <c r="CT18" s="684"/>
      <c r="CU18" s="684"/>
      <c r="CV18" s="684"/>
      <c r="CW18" s="684"/>
      <c r="CX18" s="684"/>
      <c r="CY18" s="685"/>
      <c r="CZ18" s="686" t="s">
        <v>140</v>
      </c>
      <c r="DA18" s="686"/>
      <c r="DB18" s="686"/>
      <c r="DC18" s="686"/>
      <c r="DD18" s="692" t="s">
        <v>231</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15">
      <c r="B19" s="680" t="s">
        <v>274</v>
      </c>
      <c r="C19" s="681"/>
      <c r="D19" s="681"/>
      <c r="E19" s="681"/>
      <c r="F19" s="681"/>
      <c r="G19" s="681"/>
      <c r="H19" s="681"/>
      <c r="I19" s="681"/>
      <c r="J19" s="681"/>
      <c r="K19" s="681"/>
      <c r="L19" s="681"/>
      <c r="M19" s="681"/>
      <c r="N19" s="681"/>
      <c r="O19" s="681"/>
      <c r="P19" s="681"/>
      <c r="Q19" s="682"/>
      <c r="R19" s="683">
        <v>1558</v>
      </c>
      <c r="S19" s="684"/>
      <c r="T19" s="684"/>
      <c r="U19" s="684"/>
      <c r="V19" s="684"/>
      <c r="W19" s="684"/>
      <c r="X19" s="684"/>
      <c r="Y19" s="685"/>
      <c r="Z19" s="686">
        <v>0</v>
      </c>
      <c r="AA19" s="686"/>
      <c r="AB19" s="686"/>
      <c r="AC19" s="686"/>
      <c r="AD19" s="687">
        <v>1558</v>
      </c>
      <c r="AE19" s="687"/>
      <c r="AF19" s="687"/>
      <c r="AG19" s="687"/>
      <c r="AH19" s="687"/>
      <c r="AI19" s="687"/>
      <c r="AJ19" s="687"/>
      <c r="AK19" s="687"/>
      <c r="AL19" s="688">
        <v>0.1</v>
      </c>
      <c r="AM19" s="689"/>
      <c r="AN19" s="689"/>
      <c r="AO19" s="690"/>
      <c r="AP19" s="680" t="s">
        <v>275</v>
      </c>
      <c r="AQ19" s="681"/>
      <c r="AR19" s="681"/>
      <c r="AS19" s="681"/>
      <c r="AT19" s="681"/>
      <c r="AU19" s="681"/>
      <c r="AV19" s="681"/>
      <c r="AW19" s="681"/>
      <c r="AX19" s="681"/>
      <c r="AY19" s="681"/>
      <c r="AZ19" s="681"/>
      <c r="BA19" s="681"/>
      <c r="BB19" s="681"/>
      <c r="BC19" s="681"/>
      <c r="BD19" s="681"/>
      <c r="BE19" s="681"/>
      <c r="BF19" s="682"/>
      <c r="BG19" s="683">
        <v>626</v>
      </c>
      <c r="BH19" s="684"/>
      <c r="BI19" s="684"/>
      <c r="BJ19" s="684"/>
      <c r="BK19" s="684"/>
      <c r="BL19" s="684"/>
      <c r="BM19" s="684"/>
      <c r="BN19" s="685"/>
      <c r="BO19" s="686">
        <v>0.1</v>
      </c>
      <c r="BP19" s="686"/>
      <c r="BQ19" s="686"/>
      <c r="BR19" s="686"/>
      <c r="BS19" s="692" t="s">
        <v>231</v>
      </c>
      <c r="BT19" s="684"/>
      <c r="BU19" s="684"/>
      <c r="BV19" s="684"/>
      <c r="BW19" s="684"/>
      <c r="BX19" s="684"/>
      <c r="BY19" s="684"/>
      <c r="BZ19" s="684"/>
      <c r="CA19" s="684"/>
      <c r="CB19" s="693"/>
      <c r="CD19" s="698" t="s">
        <v>276</v>
      </c>
      <c r="CE19" s="699"/>
      <c r="CF19" s="699"/>
      <c r="CG19" s="699"/>
      <c r="CH19" s="699"/>
      <c r="CI19" s="699"/>
      <c r="CJ19" s="699"/>
      <c r="CK19" s="699"/>
      <c r="CL19" s="699"/>
      <c r="CM19" s="699"/>
      <c r="CN19" s="699"/>
      <c r="CO19" s="699"/>
      <c r="CP19" s="699"/>
      <c r="CQ19" s="700"/>
      <c r="CR19" s="683" t="s">
        <v>140</v>
      </c>
      <c r="CS19" s="684"/>
      <c r="CT19" s="684"/>
      <c r="CU19" s="684"/>
      <c r="CV19" s="684"/>
      <c r="CW19" s="684"/>
      <c r="CX19" s="684"/>
      <c r="CY19" s="685"/>
      <c r="CZ19" s="686" t="s">
        <v>140</v>
      </c>
      <c r="DA19" s="686"/>
      <c r="DB19" s="686"/>
      <c r="DC19" s="686"/>
      <c r="DD19" s="692" t="s">
        <v>140</v>
      </c>
      <c r="DE19" s="684"/>
      <c r="DF19" s="684"/>
      <c r="DG19" s="684"/>
      <c r="DH19" s="684"/>
      <c r="DI19" s="684"/>
      <c r="DJ19" s="684"/>
      <c r="DK19" s="684"/>
      <c r="DL19" s="684"/>
      <c r="DM19" s="684"/>
      <c r="DN19" s="684"/>
      <c r="DO19" s="684"/>
      <c r="DP19" s="685"/>
      <c r="DQ19" s="692" t="s">
        <v>140</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86</v>
      </c>
      <c r="S20" s="684"/>
      <c r="T20" s="684"/>
      <c r="U20" s="684"/>
      <c r="V20" s="684"/>
      <c r="W20" s="684"/>
      <c r="X20" s="684"/>
      <c r="Y20" s="685"/>
      <c r="Z20" s="686">
        <v>0</v>
      </c>
      <c r="AA20" s="686"/>
      <c r="AB20" s="686"/>
      <c r="AC20" s="686"/>
      <c r="AD20" s="687">
        <v>86</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626</v>
      </c>
      <c r="BH20" s="684"/>
      <c r="BI20" s="684"/>
      <c r="BJ20" s="684"/>
      <c r="BK20" s="684"/>
      <c r="BL20" s="684"/>
      <c r="BM20" s="684"/>
      <c r="BN20" s="685"/>
      <c r="BO20" s="686">
        <v>0.1</v>
      </c>
      <c r="BP20" s="686"/>
      <c r="BQ20" s="686"/>
      <c r="BR20" s="686"/>
      <c r="BS20" s="692" t="s">
        <v>231</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3605115</v>
      </c>
      <c r="CS20" s="684"/>
      <c r="CT20" s="684"/>
      <c r="CU20" s="684"/>
      <c r="CV20" s="684"/>
      <c r="CW20" s="684"/>
      <c r="CX20" s="684"/>
      <c r="CY20" s="685"/>
      <c r="CZ20" s="686">
        <v>100</v>
      </c>
      <c r="DA20" s="686"/>
      <c r="DB20" s="686"/>
      <c r="DC20" s="686"/>
      <c r="DD20" s="692">
        <v>895387</v>
      </c>
      <c r="DE20" s="684"/>
      <c r="DF20" s="684"/>
      <c r="DG20" s="684"/>
      <c r="DH20" s="684"/>
      <c r="DI20" s="684"/>
      <c r="DJ20" s="684"/>
      <c r="DK20" s="684"/>
      <c r="DL20" s="684"/>
      <c r="DM20" s="684"/>
      <c r="DN20" s="684"/>
      <c r="DO20" s="684"/>
      <c r="DP20" s="685"/>
      <c r="DQ20" s="692">
        <v>2422708</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5165</v>
      </c>
      <c r="S21" s="684"/>
      <c r="T21" s="684"/>
      <c r="U21" s="684"/>
      <c r="V21" s="684"/>
      <c r="W21" s="684"/>
      <c r="X21" s="684"/>
      <c r="Y21" s="685"/>
      <c r="Z21" s="686">
        <v>0.1</v>
      </c>
      <c r="AA21" s="686"/>
      <c r="AB21" s="686"/>
      <c r="AC21" s="686"/>
      <c r="AD21" s="687">
        <v>5165</v>
      </c>
      <c r="AE21" s="687"/>
      <c r="AF21" s="687"/>
      <c r="AG21" s="687"/>
      <c r="AH21" s="687"/>
      <c r="AI21" s="687"/>
      <c r="AJ21" s="687"/>
      <c r="AK21" s="687"/>
      <c r="AL21" s="688">
        <v>0.2</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v>626</v>
      </c>
      <c r="BH21" s="684"/>
      <c r="BI21" s="684"/>
      <c r="BJ21" s="684"/>
      <c r="BK21" s="684"/>
      <c r="BL21" s="684"/>
      <c r="BM21" s="684"/>
      <c r="BN21" s="685"/>
      <c r="BO21" s="686">
        <v>0.1</v>
      </c>
      <c r="BP21" s="686"/>
      <c r="BQ21" s="686"/>
      <c r="BR21" s="686"/>
      <c r="BS21" s="692" t="s">
        <v>140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1607891</v>
      </c>
      <c r="S22" s="684"/>
      <c r="T22" s="684"/>
      <c r="U22" s="684"/>
      <c r="V22" s="684"/>
      <c r="W22" s="684"/>
      <c r="X22" s="684"/>
      <c r="Y22" s="685"/>
      <c r="Z22" s="686">
        <v>38.200000000000003</v>
      </c>
      <c r="AA22" s="686"/>
      <c r="AB22" s="686"/>
      <c r="AC22" s="686"/>
      <c r="AD22" s="687">
        <v>1405359</v>
      </c>
      <c r="AE22" s="687"/>
      <c r="AF22" s="687"/>
      <c r="AG22" s="687"/>
      <c r="AH22" s="687"/>
      <c r="AI22" s="687"/>
      <c r="AJ22" s="687"/>
      <c r="AK22" s="687"/>
      <c r="AL22" s="688">
        <v>61.7</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140</v>
      </c>
      <c r="BH22" s="684"/>
      <c r="BI22" s="684"/>
      <c r="BJ22" s="684"/>
      <c r="BK22" s="684"/>
      <c r="BL22" s="684"/>
      <c r="BM22" s="684"/>
      <c r="BN22" s="685"/>
      <c r="BO22" s="686" t="s">
        <v>140</v>
      </c>
      <c r="BP22" s="686"/>
      <c r="BQ22" s="686"/>
      <c r="BR22" s="686"/>
      <c r="BS22" s="692" t="s">
        <v>140</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1405359</v>
      </c>
      <c r="S23" s="684"/>
      <c r="T23" s="684"/>
      <c r="U23" s="684"/>
      <c r="V23" s="684"/>
      <c r="W23" s="684"/>
      <c r="X23" s="684"/>
      <c r="Y23" s="685"/>
      <c r="Z23" s="686">
        <v>33.4</v>
      </c>
      <c r="AA23" s="686"/>
      <c r="AB23" s="686"/>
      <c r="AC23" s="686"/>
      <c r="AD23" s="687">
        <v>1405359</v>
      </c>
      <c r="AE23" s="687"/>
      <c r="AF23" s="687"/>
      <c r="AG23" s="687"/>
      <c r="AH23" s="687"/>
      <c r="AI23" s="687"/>
      <c r="AJ23" s="687"/>
      <c r="AK23" s="687"/>
      <c r="AL23" s="688">
        <v>61.7</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t="s">
        <v>140</v>
      </c>
      <c r="BH23" s="684"/>
      <c r="BI23" s="684"/>
      <c r="BJ23" s="684"/>
      <c r="BK23" s="684"/>
      <c r="BL23" s="684"/>
      <c r="BM23" s="684"/>
      <c r="BN23" s="685"/>
      <c r="BO23" s="686" t="s">
        <v>140</v>
      </c>
      <c r="BP23" s="686"/>
      <c r="BQ23" s="686"/>
      <c r="BR23" s="686"/>
      <c r="BS23" s="692" t="s">
        <v>140</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4" t="s">
        <v>290</v>
      </c>
      <c r="DM23" s="715"/>
      <c r="DN23" s="715"/>
      <c r="DO23" s="715"/>
      <c r="DP23" s="715"/>
      <c r="DQ23" s="715"/>
      <c r="DR23" s="715"/>
      <c r="DS23" s="715"/>
      <c r="DT23" s="715"/>
      <c r="DU23" s="715"/>
      <c r="DV23" s="716"/>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202532</v>
      </c>
      <c r="S24" s="684"/>
      <c r="T24" s="684"/>
      <c r="U24" s="684"/>
      <c r="V24" s="684"/>
      <c r="W24" s="684"/>
      <c r="X24" s="684"/>
      <c r="Y24" s="685"/>
      <c r="Z24" s="686">
        <v>4.8</v>
      </c>
      <c r="AA24" s="686"/>
      <c r="AB24" s="686"/>
      <c r="AC24" s="686"/>
      <c r="AD24" s="687" t="s">
        <v>231</v>
      </c>
      <c r="AE24" s="687"/>
      <c r="AF24" s="687"/>
      <c r="AG24" s="687"/>
      <c r="AH24" s="687"/>
      <c r="AI24" s="687"/>
      <c r="AJ24" s="687"/>
      <c r="AK24" s="687"/>
      <c r="AL24" s="688" t="s">
        <v>231</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140</v>
      </c>
      <c r="BH24" s="684"/>
      <c r="BI24" s="684"/>
      <c r="BJ24" s="684"/>
      <c r="BK24" s="684"/>
      <c r="BL24" s="684"/>
      <c r="BM24" s="684"/>
      <c r="BN24" s="685"/>
      <c r="BO24" s="686" t="s">
        <v>140</v>
      </c>
      <c r="BP24" s="686"/>
      <c r="BQ24" s="686"/>
      <c r="BR24" s="686"/>
      <c r="BS24" s="692" t="s">
        <v>140</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978749</v>
      </c>
      <c r="CS24" s="673"/>
      <c r="CT24" s="673"/>
      <c r="CU24" s="673"/>
      <c r="CV24" s="673"/>
      <c r="CW24" s="673"/>
      <c r="CX24" s="673"/>
      <c r="CY24" s="674"/>
      <c r="CZ24" s="677">
        <v>27.1</v>
      </c>
      <c r="DA24" s="678"/>
      <c r="DB24" s="678"/>
      <c r="DC24" s="697"/>
      <c r="DD24" s="722">
        <v>837843</v>
      </c>
      <c r="DE24" s="673"/>
      <c r="DF24" s="673"/>
      <c r="DG24" s="673"/>
      <c r="DH24" s="673"/>
      <c r="DI24" s="673"/>
      <c r="DJ24" s="673"/>
      <c r="DK24" s="674"/>
      <c r="DL24" s="722">
        <v>834237</v>
      </c>
      <c r="DM24" s="673"/>
      <c r="DN24" s="673"/>
      <c r="DO24" s="673"/>
      <c r="DP24" s="673"/>
      <c r="DQ24" s="673"/>
      <c r="DR24" s="673"/>
      <c r="DS24" s="673"/>
      <c r="DT24" s="673"/>
      <c r="DU24" s="673"/>
      <c r="DV24" s="674"/>
      <c r="DW24" s="677">
        <v>35.4</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t="s">
        <v>140</v>
      </c>
      <c r="S25" s="684"/>
      <c r="T25" s="684"/>
      <c r="U25" s="684"/>
      <c r="V25" s="684"/>
      <c r="W25" s="684"/>
      <c r="X25" s="684"/>
      <c r="Y25" s="685"/>
      <c r="Z25" s="686" t="s">
        <v>140</v>
      </c>
      <c r="AA25" s="686"/>
      <c r="AB25" s="686"/>
      <c r="AC25" s="686"/>
      <c r="AD25" s="687" t="s">
        <v>140</v>
      </c>
      <c r="AE25" s="687"/>
      <c r="AF25" s="687"/>
      <c r="AG25" s="687"/>
      <c r="AH25" s="687"/>
      <c r="AI25" s="687"/>
      <c r="AJ25" s="687"/>
      <c r="AK25" s="687"/>
      <c r="AL25" s="688" t="s">
        <v>231</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140</v>
      </c>
      <c r="BH25" s="684"/>
      <c r="BI25" s="684"/>
      <c r="BJ25" s="684"/>
      <c r="BK25" s="684"/>
      <c r="BL25" s="684"/>
      <c r="BM25" s="684"/>
      <c r="BN25" s="685"/>
      <c r="BO25" s="686" t="s">
        <v>140</v>
      </c>
      <c r="BP25" s="686"/>
      <c r="BQ25" s="686"/>
      <c r="BR25" s="686"/>
      <c r="BS25" s="692" t="s">
        <v>140</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424972</v>
      </c>
      <c r="CS25" s="719"/>
      <c r="CT25" s="719"/>
      <c r="CU25" s="719"/>
      <c r="CV25" s="719"/>
      <c r="CW25" s="719"/>
      <c r="CX25" s="719"/>
      <c r="CY25" s="720"/>
      <c r="CZ25" s="688">
        <v>11.8</v>
      </c>
      <c r="DA25" s="717"/>
      <c r="DB25" s="717"/>
      <c r="DC25" s="721"/>
      <c r="DD25" s="692">
        <v>378454</v>
      </c>
      <c r="DE25" s="719"/>
      <c r="DF25" s="719"/>
      <c r="DG25" s="719"/>
      <c r="DH25" s="719"/>
      <c r="DI25" s="719"/>
      <c r="DJ25" s="719"/>
      <c r="DK25" s="720"/>
      <c r="DL25" s="692">
        <v>374916</v>
      </c>
      <c r="DM25" s="719"/>
      <c r="DN25" s="719"/>
      <c r="DO25" s="719"/>
      <c r="DP25" s="719"/>
      <c r="DQ25" s="719"/>
      <c r="DR25" s="719"/>
      <c r="DS25" s="719"/>
      <c r="DT25" s="719"/>
      <c r="DU25" s="719"/>
      <c r="DV25" s="720"/>
      <c r="DW25" s="688">
        <v>15.9</v>
      </c>
      <c r="DX25" s="717"/>
      <c r="DY25" s="717"/>
      <c r="DZ25" s="717"/>
      <c r="EA25" s="717"/>
      <c r="EB25" s="717"/>
      <c r="EC25" s="718"/>
    </row>
    <row r="26" spans="2:133" ht="11.25" customHeight="1" x14ac:dyDescent="0.15">
      <c r="B26" s="680" t="s">
        <v>298</v>
      </c>
      <c r="C26" s="681"/>
      <c r="D26" s="681"/>
      <c r="E26" s="681"/>
      <c r="F26" s="681"/>
      <c r="G26" s="681"/>
      <c r="H26" s="681"/>
      <c r="I26" s="681"/>
      <c r="J26" s="681"/>
      <c r="K26" s="681"/>
      <c r="L26" s="681"/>
      <c r="M26" s="681"/>
      <c r="N26" s="681"/>
      <c r="O26" s="681"/>
      <c r="P26" s="681"/>
      <c r="Q26" s="682"/>
      <c r="R26" s="683">
        <v>2466348</v>
      </c>
      <c r="S26" s="684"/>
      <c r="T26" s="684"/>
      <c r="U26" s="684"/>
      <c r="V26" s="684"/>
      <c r="W26" s="684"/>
      <c r="X26" s="684"/>
      <c r="Y26" s="685"/>
      <c r="Z26" s="686">
        <v>58.7</v>
      </c>
      <c r="AA26" s="686"/>
      <c r="AB26" s="686"/>
      <c r="AC26" s="686"/>
      <c r="AD26" s="687">
        <v>2263816</v>
      </c>
      <c r="AE26" s="687"/>
      <c r="AF26" s="687"/>
      <c r="AG26" s="687"/>
      <c r="AH26" s="687"/>
      <c r="AI26" s="687"/>
      <c r="AJ26" s="687"/>
      <c r="AK26" s="687"/>
      <c r="AL26" s="688">
        <v>99.4</v>
      </c>
      <c r="AM26" s="689"/>
      <c r="AN26" s="689"/>
      <c r="AO26" s="690"/>
      <c r="AP26" s="702" t="s">
        <v>299</v>
      </c>
      <c r="AQ26" s="732"/>
      <c r="AR26" s="732"/>
      <c r="AS26" s="732"/>
      <c r="AT26" s="732"/>
      <c r="AU26" s="732"/>
      <c r="AV26" s="732"/>
      <c r="AW26" s="732"/>
      <c r="AX26" s="732"/>
      <c r="AY26" s="732"/>
      <c r="AZ26" s="732"/>
      <c r="BA26" s="732"/>
      <c r="BB26" s="732"/>
      <c r="BC26" s="732"/>
      <c r="BD26" s="732"/>
      <c r="BE26" s="732"/>
      <c r="BF26" s="704"/>
      <c r="BG26" s="683" t="s">
        <v>231</v>
      </c>
      <c r="BH26" s="684"/>
      <c r="BI26" s="684"/>
      <c r="BJ26" s="684"/>
      <c r="BK26" s="684"/>
      <c r="BL26" s="684"/>
      <c r="BM26" s="684"/>
      <c r="BN26" s="685"/>
      <c r="BO26" s="686" t="s">
        <v>140</v>
      </c>
      <c r="BP26" s="686"/>
      <c r="BQ26" s="686"/>
      <c r="BR26" s="686"/>
      <c r="BS26" s="692" t="s">
        <v>140</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251619</v>
      </c>
      <c r="CS26" s="684"/>
      <c r="CT26" s="684"/>
      <c r="CU26" s="684"/>
      <c r="CV26" s="684"/>
      <c r="CW26" s="684"/>
      <c r="CX26" s="684"/>
      <c r="CY26" s="685"/>
      <c r="CZ26" s="688">
        <v>7</v>
      </c>
      <c r="DA26" s="717"/>
      <c r="DB26" s="717"/>
      <c r="DC26" s="721"/>
      <c r="DD26" s="692">
        <v>210270</v>
      </c>
      <c r="DE26" s="684"/>
      <c r="DF26" s="684"/>
      <c r="DG26" s="684"/>
      <c r="DH26" s="684"/>
      <c r="DI26" s="684"/>
      <c r="DJ26" s="684"/>
      <c r="DK26" s="685"/>
      <c r="DL26" s="692" t="s">
        <v>140</v>
      </c>
      <c r="DM26" s="684"/>
      <c r="DN26" s="684"/>
      <c r="DO26" s="684"/>
      <c r="DP26" s="684"/>
      <c r="DQ26" s="684"/>
      <c r="DR26" s="684"/>
      <c r="DS26" s="684"/>
      <c r="DT26" s="684"/>
      <c r="DU26" s="684"/>
      <c r="DV26" s="685"/>
      <c r="DW26" s="688" t="s">
        <v>140</v>
      </c>
      <c r="DX26" s="717"/>
      <c r="DY26" s="717"/>
      <c r="DZ26" s="717"/>
      <c r="EA26" s="717"/>
      <c r="EB26" s="717"/>
      <c r="EC26" s="718"/>
    </row>
    <row r="27" spans="2:133" ht="11.25" customHeight="1" x14ac:dyDescent="0.15">
      <c r="B27" s="680" t="s">
        <v>301</v>
      </c>
      <c r="C27" s="681"/>
      <c r="D27" s="681"/>
      <c r="E27" s="681"/>
      <c r="F27" s="681"/>
      <c r="G27" s="681"/>
      <c r="H27" s="681"/>
      <c r="I27" s="681"/>
      <c r="J27" s="681"/>
      <c r="K27" s="681"/>
      <c r="L27" s="681"/>
      <c r="M27" s="681"/>
      <c r="N27" s="681"/>
      <c r="O27" s="681"/>
      <c r="P27" s="681"/>
      <c r="Q27" s="682"/>
      <c r="R27" s="683">
        <v>630</v>
      </c>
      <c r="S27" s="684"/>
      <c r="T27" s="684"/>
      <c r="U27" s="684"/>
      <c r="V27" s="684"/>
      <c r="W27" s="684"/>
      <c r="X27" s="684"/>
      <c r="Y27" s="685"/>
      <c r="Z27" s="686">
        <v>0</v>
      </c>
      <c r="AA27" s="686"/>
      <c r="AB27" s="686"/>
      <c r="AC27" s="686"/>
      <c r="AD27" s="687">
        <v>630</v>
      </c>
      <c r="AE27" s="687"/>
      <c r="AF27" s="687"/>
      <c r="AG27" s="687"/>
      <c r="AH27" s="687"/>
      <c r="AI27" s="687"/>
      <c r="AJ27" s="687"/>
      <c r="AK27" s="687"/>
      <c r="AL27" s="688">
        <v>0</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673854</v>
      </c>
      <c r="BH27" s="684"/>
      <c r="BI27" s="684"/>
      <c r="BJ27" s="684"/>
      <c r="BK27" s="684"/>
      <c r="BL27" s="684"/>
      <c r="BM27" s="684"/>
      <c r="BN27" s="685"/>
      <c r="BO27" s="686">
        <v>100</v>
      </c>
      <c r="BP27" s="686"/>
      <c r="BQ27" s="686"/>
      <c r="BR27" s="686"/>
      <c r="BS27" s="692" t="s">
        <v>140</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139757</v>
      </c>
      <c r="CS27" s="719"/>
      <c r="CT27" s="719"/>
      <c r="CU27" s="719"/>
      <c r="CV27" s="719"/>
      <c r="CW27" s="719"/>
      <c r="CX27" s="719"/>
      <c r="CY27" s="720"/>
      <c r="CZ27" s="688">
        <v>3.9</v>
      </c>
      <c r="DA27" s="717"/>
      <c r="DB27" s="717"/>
      <c r="DC27" s="721"/>
      <c r="DD27" s="692">
        <v>45369</v>
      </c>
      <c r="DE27" s="719"/>
      <c r="DF27" s="719"/>
      <c r="DG27" s="719"/>
      <c r="DH27" s="719"/>
      <c r="DI27" s="719"/>
      <c r="DJ27" s="719"/>
      <c r="DK27" s="720"/>
      <c r="DL27" s="692">
        <v>45301</v>
      </c>
      <c r="DM27" s="719"/>
      <c r="DN27" s="719"/>
      <c r="DO27" s="719"/>
      <c r="DP27" s="719"/>
      <c r="DQ27" s="719"/>
      <c r="DR27" s="719"/>
      <c r="DS27" s="719"/>
      <c r="DT27" s="719"/>
      <c r="DU27" s="719"/>
      <c r="DV27" s="720"/>
      <c r="DW27" s="688">
        <v>1.9</v>
      </c>
      <c r="DX27" s="717"/>
      <c r="DY27" s="717"/>
      <c r="DZ27" s="717"/>
      <c r="EA27" s="717"/>
      <c r="EB27" s="717"/>
      <c r="EC27" s="718"/>
    </row>
    <row r="28" spans="2:133" ht="11.25" customHeight="1" x14ac:dyDescent="0.15">
      <c r="B28" s="680" t="s">
        <v>304</v>
      </c>
      <c r="C28" s="681"/>
      <c r="D28" s="681"/>
      <c r="E28" s="681"/>
      <c r="F28" s="681"/>
      <c r="G28" s="681"/>
      <c r="H28" s="681"/>
      <c r="I28" s="681"/>
      <c r="J28" s="681"/>
      <c r="K28" s="681"/>
      <c r="L28" s="681"/>
      <c r="M28" s="681"/>
      <c r="N28" s="681"/>
      <c r="O28" s="681"/>
      <c r="P28" s="681"/>
      <c r="Q28" s="682"/>
      <c r="R28" s="683">
        <v>25281</v>
      </c>
      <c r="S28" s="684"/>
      <c r="T28" s="684"/>
      <c r="U28" s="684"/>
      <c r="V28" s="684"/>
      <c r="W28" s="684"/>
      <c r="X28" s="684"/>
      <c r="Y28" s="685"/>
      <c r="Z28" s="686">
        <v>0.6</v>
      </c>
      <c r="AA28" s="686"/>
      <c r="AB28" s="686"/>
      <c r="AC28" s="686"/>
      <c r="AD28" s="687" t="s">
        <v>140</v>
      </c>
      <c r="AE28" s="687"/>
      <c r="AF28" s="687"/>
      <c r="AG28" s="687"/>
      <c r="AH28" s="687"/>
      <c r="AI28" s="687"/>
      <c r="AJ28" s="687"/>
      <c r="AK28" s="687"/>
      <c r="AL28" s="688" t="s">
        <v>140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414020</v>
      </c>
      <c r="CS28" s="684"/>
      <c r="CT28" s="684"/>
      <c r="CU28" s="684"/>
      <c r="CV28" s="684"/>
      <c r="CW28" s="684"/>
      <c r="CX28" s="684"/>
      <c r="CY28" s="685"/>
      <c r="CZ28" s="688">
        <v>11.5</v>
      </c>
      <c r="DA28" s="717"/>
      <c r="DB28" s="717"/>
      <c r="DC28" s="721"/>
      <c r="DD28" s="692">
        <v>414020</v>
      </c>
      <c r="DE28" s="684"/>
      <c r="DF28" s="684"/>
      <c r="DG28" s="684"/>
      <c r="DH28" s="684"/>
      <c r="DI28" s="684"/>
      <c r="DJ28" s="684"/>
      <c r="DK28" s="685"/>
      <c r="DL28" s="692">
        <v>414020</v>
      </c>
      <c r="DM28" s="684"/>
      <c r="DN28" s="684"/>
      <c r="DO28" s="684"/>
      <c r="DP28" s="684"/>
      <c r="DQ28" s="684"/>
      <c r="DR28" s="684"/>
      <c r="DS28" s="684"/>
      <c r="DT28" s="684"/>
      <c r="DU28" s="684"/>
      <c r="DV28" s="685"/>
      <c r="DW28" s="688">
        <v>17.600000000000001</v>
      </c>
      <c r="DX28" s="717"/>
      <c r="DY28" s="717"/>
      <c r="DZ28" s="717"/>
      <c r="EA28" s="717"/>
      <c r="EB28" s="717"/>
      <c r="EC28" s="718"/>
    </row>
    <row r="29" spans="2:133" ht="11.25" customHeight="1" x14ac:dyDescent="0.15">
      <c r="B29" s="680" t="s">
        <v>306</v>
      </c>
      <c r="C29" s="681"/>
      <c r="D29" s="681"/>
      <c r="E29" s="681"/>
      <c r="F29" s="681"/>
      <c r="G29" s="681"/>
      <c r="H29" s="681"/>
      <c r="I29" s="681"/>
      <c r="J29" s="681"/>
      <c r="K29" s="681"/>
      <c r="L29" s="681"/>
      <c r="M29" s="681"/>
      <c r="N29" s="681"/>
      <c r="O29" s="681"/>
      <c r="P29" s="681"/>
      <c r="Q29" s="682"/>
      <c r="R29" s="683">
        <v>53850</v>
      </c>
      <c r="S29" s="684"/>
      <c r="T29" s="684"/>
      <c r="U29" s="684"/>
      <c r="V29" s="684"/>
      <c r="W29" s="684"/>
      <c r="X29" s="684"/>
      <c r="Y29" s="685"/>
      <c r="Z29" s="686">
        <v>1.3</v>
      </c>
      <c r="AA29" s="686"/>
      <c r="AB29" s="686"/>
      <c r="AC29" s="686"/>
      <c r="AD29" s="687">
        <v>2394</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307</v>
      </c>
      <c r="CE29" s="724"/>
      <c r="CF29" s="698" t="s">
        <v>308</v>
      </c>
      <c r="CG29" s="699"/>
      <c r="CH29" s="699"/>
      <c r="CI29" s="699"/>
      <c r="CJ29" s="699"/>
      <c r="CK29" s="699"/>
      <c r="CL29" s="699"/>
      <c r="CM29" s="699"/>
      <c r="CN29" s="699"/>
      <c r="CO29" s="699"/>
      <c r="CP29" s="699"/>
      <c r="CQ29" s="700"/>
      <c r="CR29" s="683">
        <v>414020</v>
      </c>
      <c r="CS29" s="719"/>
      <c r="CT29" s="719"/>
      <c r="CU29" s="719"/>
      <c r="CV29" s="719"/>
      <c r="CW29" s="719"/>
      <c r="CX29" s="719"/>
      <c r="CY29" s="720"/>
      <c r="CZ29" s="688">
        <v>11.5</v>
      </c>
      <c r="DA29" s="717"/>
      <c r="DB29" s="717"/>
      <c r="DC29" s="721"/>
      <c r="DD29" s="692">
        <v>414020</v>
      </c>
      <c r="DE29" s="719"/>
      <c r="DF29" s="719"/>
      <c r="DG29" s="719"/>
      <c r="DH29" s="719"/>
      <c r="DI29" s="719"/>
      <c r="DJ29" s="719"/>
      <c r="DK29" s="720"/>
      <c r="DL29" s="692">
        <v>414020</v>
      </c>
      <c r="DM29" s="719"/>
      <c r="DN29" s="719"/>
      <c r="DO29" s="719"/>
      <c r="DP29" s="719"/>
      <c r="DQ29" s="719"/>
      <c r="DR29" s="719"/>
      <c r="DS29" s="719"/>
      <c r="DT29" s="719"/>
      <c r="DU29" s="719"/>
      <c r="DV29" s="720"/>
      <c r="DW29" s="688">
        <v>17.600000000000001</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2638</v>
      </c>
      <c r="S30" s="684"/>
      <c r="T30" s="684"/>
      <c r="U30" s="684"/>
      <c r="V30" s="684"/>
      <c r="W30" s="684"/>
      <c r="X30" s="684"/>
      <c r="Y30" s="685"/>
      <c r="Z30" s="686">
        <v>0.1</v>
      </c>
      <c r="AA30" s="686"/>
      <c r="AB30" s="686"/>
      <c r="AC30" s="686"/>
      <c r="AD30" s="687" t="s">
        <v>140</v>
      </c>
      <c r="AE30" s="687"/>
      <c r="AF30" s="687"/>
      <c r="AG30" s="687"/>
      <c r="AH30" s="687"/>
      <c r="AI30" s="687"/>
      <c r="AJ30" s="687"/>
      <c r="AK30" s="687"/>
      <c r="AL30" s="688" t="s">
        <v>231</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5"/>
      <c r="CE30" s="726"/>
      <c r="CF30" s="698" t="s">
        <v>312</v>
      </c>
      <c r="CG30" s="699"/>
      <c r="CH30" s="699"/>
      <c r="CI30" s="699"/>
      <c r="CJ30" s="699"/>
      <c r="CK30" s="699"/>
      <c r="CL30" s="699"/>
      <c r="CM30" s="699"/>
      <c r="CN30" s="699"/>
      <c r="CO30" s="699"/>
      <c r="CP30" s="699"/>
      <c r="CQ30" s="700"/>
      <c r="CR30" s="683">
        <v>405877</v>
      </c>
      <c r="CS30" s="684"/>
      <c r="CT30" s="684"/>
      <c r="CU30" s="684"/>
      <c r="CV30" s="684"/>
      <c r="CW30" s="684"/>
      <c r="CX30" s="684"/>
      <c r="CY30" s="685"/>
      <c r="CZ30" s="688">
        <v>11.3</v>
      </c>
      <c r="DA30" s="717"/>
      <c r="DB30" s="717"/>
      <c r="DC30" s="721"/>
      <c r="DD30" s="692">
        <v>405877</v>
      </c>
      <c r="DE30" s="684"/>
      <c r="DF30" s="684"/>
      <c r="DG30" s="684"/>
      <c r="DH30" s="684"/>
      <c r="DI30" s="684"/>
      <c r="DJ30" s="684"/>
      <c r="DK30" s="685"/>
      <c r="DL30" s="692">
        <v>405877</v>
      </c>
      <c r="DM30" s="684"/>
      <c r="DN30" s="684"/>
      <c r="DO30" s="684"/>
      <c r="DP30" s="684"/>
      <c r="DQ30" s="684"/>
      <c r="DR30" s="684"/>
      <c r="DS30" s="684"/>
      <c r="DT30" s="684"/>
      <c r="DU30" s="684"/>
      <c r="DV30" s="685"/>
      <c r="DW30" s="688">
        <v>17.2</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321922</v>
      </c>
      <c r="S31" s="684"/>
      <c r="T31" s="684"/>
      <c r="U31" s="684"/>
      <c r="V31" s="684"/>
      <c r="W31" s="684"/>
      <c r="X31" s="684"/>
      <c r="Y31" s="685"/>
      <c r="Z31" s="686">
        <v>7.7</v>
      </c>
      <c r="AA31" s="686"/>
      <c r="AB31" s="686"/>
      <c r="AC31" s="686"/>
      <c r="AD31" s="687" t="s">
        <v>140</v>
      </c>
      <c r="AE31" s="687"/>
      <c r="AF31" s="687"/>
      <c r="AG31" s="687"/>
      <c r="AH31" s="687"/>
      <c r="AI31" s="687"/>
      <c r="AJ31" s="687"/>
      <c r="AK31" s="687"/>
      <c r="AL31" s="688" t="s">
        <v>140</v>
      </c>
      <c r="AM31" s="689"/>
      <c r="AN31" s="689"/>
      <c r="AO31" s="690"/>
      <c r="AP31" s="740" t="s">
        <v>314</v>
      </c>
      <c r="AQ31" s="741"/>
      <c r="AR31" s="741"/>
      <c r="AS31" s="741"/>
      <c r="AT31" s="746" t="s">
        <v>315</v>
      </c>
      <c r="AU31" s="231"/>
      <c r="AV31" s="231"/>
      <c r="AW31" s="231"/>
      <c r="AX31" s="669" t="s">
        <v>190</v>
      </c>
      <c r="AY31" s="670"/>
      <c r="AZ31" s="670"/>
      <c r="BA31" s="670"/>
      <c r="BB31" s="670"/>
      <c r="BC31" s="670"/>
      <c r="BD31" s="670"/>
      <c r="BE31" s="670"/>
      <c r="BF31" s="671"/>
      <c r="BG31" s="751">
        <v>99.2</v>
      </c>
      <c r="BH31" s="738"/>
      <c r="BI31" s="738"/>
      <c r="BJ31" s="738"/>
      <c r="BK31" s="738"/>
      <c r="BL31" s="738"/>
      <c r="BM31" s="678">
        <v>93.5</v>
      </c>
      <c r="BN31" s="738"/>
      <c r="BO31" s="738"/>
      <c r="BP31" s="738"/>
      <c r="BQ31" s="739"/>
      <c r="BR31" s="751">
        <v>99.1</v>
      </c>
      <c r="BS31" s="738"/>
      <c r="BT31" s="738"/>
      <c r="BU31" s="738"/>
      <c r="BV31" s="738"/>
      <c r="BW31" s="738"/>
      <c r="BX31" s="678">
        <v>91.8</v>
      </c>
      <c r="BY31" s="738"/>
      <c r="BZ31" s="738"/>
      <c r="CA31" s="738"/>
      <c r="CB31" s="739"/>
      <c r="CD31" s="725"/>
      <c r="CE31" s="726"/>
      <c r="CF31" s="698" t="s">
        <v>316</v>
      </c>
      <c r="CG31" s="699"/>
      <c r="CH31" s="699"/>
      <c r="CI31" s="699"/>
      <c r="CJ31" s="699"/>
      <c r="CK31" s="699"/>
      <c r="CL31" s="699"/>
      <c r="CM31" s="699"/>
      <c r="CN31" s="699"/>
      <c r="CO31" s="699"/>
      <c r="CP31" s="699"/>
      <c r="CQ31" s="700"/>
      <c r="CR31" s="683">
        <v>8143</v>
      </c>
      <c r="CS31" s="719"/>
      <c r="CT31" s="719"/>
      <c r="CU31" s="719"/>
      <c r="CV31" s="719"/>
      <c r="CW31" s="719"/>
      <c r="CX31" s="719"/>
      <c r="CY31" s="720"/>
      <c r="CZ31" s="688">
        <v>0.2</v>
      </c>
      <c r="DA31" s="717"/>
      <c r="DB31" s="717"/>
      <c r="DC31" s="721"/>
      <c r="DD31" s="692">
        <v>8143</v>
      </c>
      <c r="DE31" s="719"/>
      <c r="DF31" s="719"/>
      <c r="DG31" s="719"/>
      <c r="DH31" s="719"/>
      <c r="DI31" s="719"/>
      <c r="DJ31" s="719"/>
      <c r="DK31" s="720"/>
      <c r="DL31" s="692">
        <v>8143</v>
      </c>
      <c r="DM31" s="719"/>
      <c r="DN31" s="719"/>
      <c r="DO31" s="719"/>
      <c r="DP31" s="719"/>
      <c r="DQ31" s="719"/>
      <c r="DR31" s="719"/>
      <c r="DS31" s="719"/>
      <c r="DT31" s="719"/>
      <c r="DU31" s="719"/>
      <c r="DV31" s="720"/>
      <c r="DW31" s="688">
        <v>0.3</v>
      </c>
      <c r="DX31" s="717"/>
      <c r="DY31" s="717"/>
      <c r="DZ31" s="717"/>
      <c r="EA31" s="717"/>
      <c r="EB31" s="717"/>
      <c r="EC31" s="718"/>
    </row>
    <row r="32" spans="2:133" ht="11.25" customHeight="1" x14ac:dyDescent="0.15">
      <c r="B32" s="729" t="s">
        <v>317</v>
      </c>
      <c r="C32" s="730"/>
      <c r="D32" s="730"/>
      <c r="E32" s="730"/>
      <c r="F32" s="730"/>
      <c r="G32" s="730"/>
      <c r="H32" s="730"/>
      <c r="I32" s="730"/>
      <c r="J32" s="730"/>
      <c r="K32" s="730"/>
      <c r="L32" s="730"/>
      <c r="M32" s="730"/>
      <c r="N32" s="730"/>
      <c r="O32" s="730"/>
      <c r="P32" s="730"/>
      <c r="Q32" s="731"/>
      <c r="R32" s="683" t="s">
        <v>140</v>
      </c>
      <c r="S32" s="684"/>
      <c r="T32" s="684"/>
      <c r="U32" s="684"/>
      <c r="V32" s="684"/>
      <c r="W32" s="684"/>
      <c r="X32" s="684"/>
      <c r="Y32" s="685"/>
      <c r="Z32" s="686" t="s">
        <v>140</v>
      </c>
      <c r="AA32" s="686"/>
      <c r="AB32" s="686"/>
      <c r="AC32" s="686"/>
      <c r="AD32" s="687" t="s">
        <v>140</v>
      </c>
      <c r="AE32" s="687"/>
      <c r="AF32" s="687"/>
      <c r="AG32" s="687"/>
      <c r="AH32" s="687"/>
      <c r="AI32" s="687"/>
      <c r="AJ32" s="687"/>
      <c r="AK32" s="687"/>
      <c r="AL32" s="688" t="s">
        <v>140</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99.5</v>
      </c>
      <c r="BH32" s="719"/>
      <c r="BI32" s="719"/>
      <c r="BJ32" s="719"/>
      <c r="BK32" s="719"/>
      <c r="BL32" s="719"/>
      <c r="BM32" s="689">
        <v>96.3</v>
      </c>
      <c r="BN32" s="749"/>
      <c r="BO32" s="749"/>
      <c r="BP32" s="749"/>
      <c r="BQ32" s="750"/>
      <c r="BR32" s="752">
        <v>99.5</v>
      </c>
      <c r="BS32" s="719"/>
      <c r="BT32" s="719"/>
      <c r="BU32" s="719"/>
      <c r="BV32" s="719"/>
      <c r="BW32" s="719"/>
      <c r="BX32" s="689">
        <v>95.3</v>
      </c>
      <c r="BY32" s="749"/>
      <c r="BZ32" s="749"/>
      <c r="CA32" s="749"/>
      <c r="CB32" s="750"/>
      <c r="CD32" s="727"/>
      <c r="CE32" s="728"/>
      <c r="CF32" s="698" t="s">
        <v>320</v>
      </c>
      <c r="CG32" s="699"/>
      <c r="CH32" s="699"/>
      <c r="CI32" s="699"/>
      <c r="CJ32" s="699"/>
      <c r="CK32" s="699"/>
      <c r="CL32" s="699"/>
      <c r="CM32" s="699"/>
      <c r="CN32" s="699"/>
      <c r="CO32" s="699"/>
      <c r="CP32" s="699"/>
      <c r="CQ32" s="700"/>
      <c r="CR32" s="683" t="s">
        <v>140</v>
      </c>
      <c r="CS32" s="684"/>
      <c r="CT32" s="684"/>
      <c r="CU32" s="684"/>
      <c r="CV32" s="684"/>
      <c r="CW32" s="684"/>
      <c r="CX32" s="684"/>
      <c r="CY32" s="685"/>
      <c r="CZ32" s="688" t="s">
        <v>231</v>
      </c>
      <c r="DA32" s="717"/>
      <c r="DB32" s="717"/>
      <c r="DC32" s="721"/>
      <c r="DD32" s="692" t="s">
        <v>140</v>
      </c>
      <c r="DE32" s="684"/>
      <c r="DF32" s="684"/>
      <c r="DG32" s="684"/>
      <c r="DH32" s="684"/>
      <c r="DI32" s="684"/>
      <c r="DJ32" s="684"/>
      <c r="DK32" s="685"/>
      <c r="DL32" s="692" t="s">
        <v>140</v>
      </c>
      <c r="DM32" s="684"/>
      <c r="DN32" s="684"/>
      <c r="DO32" s="684"/>
      <c r="DP32" s="684"/>
      <c r="DQ32" s="684"/>
      <c r="DR32" s="684"/>
      <c r="DS32" s="684"/>
      <c r="DT32" s="684"/>
      <c r="DU32" s="684"/>
      <c r="DV32" s="685"/>
      <c r="DW32" s="688" t="s">
        <v>140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112230</v>
      </c>
      <c r="S33" s="684"/>
      <c r="T33" s="684"/>
      <c r="U33" s="684"/>
      <c r="V33" s="684"/>
      <c r="W33" s="684"/>
      <c r="X33" s="684"/>
      <c r="Y33" s="685"/>
      <c r="Z33" s="686">
        <v>2.7</v>
      </c>
      <c r="AA33" s="686"/>
      <c r="AB33" s="686"/>
      <c r="AC33" s="686"/>
      <c r="AD33" s="687" t="s">
        <v>231</v>
      </c>
      <c r="AE33" s="687"/>
      <c r="AF33" s="687"/>
      <c r="AG33" s="687"/>
      <c r="AH33" s="687"/>
      <c r="AI33" s="687"/>
      <c r="AJ33" s="687"/>
      <c r="AK33" s="687"/>
      <c r="AL33" s="688" t="s">
        <v>140</v>
      </c>
      <c r="AM33" s="689"/>
      <c r="AN33" s="689"/>
      <c r="AO33" s="690"/>
      <c r="AP33" s="744"/>
      <c r="AQ33" s="745"/>
      <c r="AR33" s="745"/>
      <c r="AS33" s="745"/>
      <c r="AT33" s="748"/>
      <c r="AU33" s="232"/>
      <c r="AV33" s="232"/>
      <c r="AW33" s="232"/>
      <c r="AX33" s="733" t="s">
        <v>322</v>
      </c>
      <c r="AY33" s="734"/>
      <c r="AZ33" s="734"/>
      <c r="BA33" s="734"/>
      <c r="BB33" s="734"/>
      <c r="BC33" s="734"/>
      <c r="BD33" s="734"/>
      <c r="BE33" s="734"/>
      <c r="BF33" s="735"/>
      <c r="BG33" s="753">
        <v>99</v>
      </c>
      <c r="BH33" s="754"/>
      <c r="BI33" s="754"/>
      <c r="BJ33" s="754"/>
      <c r="BK33" s="754"/>
      <c r="BL33" s="754"/>
      <c r="BM33" s="755">
        <v>91.3</v>
      </c>
      <c r="BN33" s="754"/>
      <c r="BO33" s="754"/>
      <c r="BP33" s="754"/>
      <c r="BQ33" s="756"/>
      <c r="BR33" s="753">
        <v>98.8</v>
      </c>
      <c r="BS33" s="754"/>
      <c r="BT33" s="754"/>
      <c r="BU33" s="754"/>
      <c r="BV33" s="754"/>
      <c r="BW33" s="754"/>
      <c r="BX33" s="755">
        <v>89.4</v>
      </c>
      <c r="BY33" s="754"/>
      <c r="BZ33" s="754"/>
      <c r="CA33" s="754"/>
      <c r="CB33" s="756"/>
      <c r="CD33" s="698" t="s">
        <v>323</v>
      </c>
      <c r="CE33" s="699"/>
      <c r="CF33" s="699"/>
      <c r="CG33" s="699"/>
      <c r="CH33" s="699"/>
      <c r="CI33" s="699"/>
      <c r="CJ33" s="699"/>
      <c r="CK33" s="699"/>
      <c r="CL33" s="699"/>
      <c r="CM33" s="699"/>
      <c r="CN33" s="699"/>
      <c r="CO33" s="699"/>
      <c r="CP33" s="699"/>
      <c r="CQ33" s="700"/>
      <c r="CR33" s="683">
        <v>1436160</v>
      </c>
      <c r="CS33" s="719"/>
      <c r="CT33" s="719"/>
      <c r="CU33" s="719"/>
      <c r="CV33" s="719"/>
      <c r="CW33" s="719"/>
      <c r="CX33" s="719"/>
      <c r="CY33" s="720"/>
      <c r="CZ33" s="688">
        <v>39.799999999999997</v>
      </c>
      <c r="DA33" s="717"/>
      <c r="DB33" s="717"/>
      <c r="DC33" s="721"/>
      <c r="DD33" s="692">
        <v>1200195</v>
      </c>
      <c r="DE33" s="719"/>
      <c r="DF33" s="719"/>
      <c r="DG33" s="719"/>
      <c r="DH33" s="719"/>
      <c r="DI33" s="719"/>
      <c r="DJ33" s="719"/>
      <c r="DK33" s="720"/>
      <c r="DL33" s="692">
        <v>916950</v>
      </c>
      <c r="DM33" s="719"/>
      <c r="DN33" s="719"/>
      <c r="DO33" s="719"/>
      <c r="DP33" s="719"/>
      <c r="DQ33" s="719"/>
      <c r="DR33" s="719"/>
      <c r="DS33" s="719"/>
      <c r="DT33" s="719"/>
      <c r="DU33" s="719"/>
      <c r="DV33" s="720"/>
      <c r="DW33" s="688">
        <v>38.9</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21270</v>
      </c>
      <c r="S34" s="684"/>
      <c r="T34" s="684"/>
      <c r="U34" s="684"/>
      <c r="V34" s="684"/>
      <c r="W34" s="684"/>
      <c r="X34" s="684"/>
      <c r="Y34" s="685"/>
      <c r="Z34" s="686">
        <v>0.5</v>
      </c>
      <c r="AA34" s="686"/>
      <c r="AB34" s="686"/>
      <c r="AC34" s="686"/>
      <c r="AD34" s="687">
        <v>11348</v>
      </c>
      <c r="AE34" s="687"/>
      <c r="AF34" s="687"/>
      <c r="AG34" s="687"/>
      <c r="AH34" s="687"/>
      <c r="AI34" s="687"/>
      <c r="AJ34" s="687"/>
      <c r="AK34" s="687"/>
      <c r="AL34" s="688">
        <v>0.5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675783</v>
      </c>
      <c r="CS34" s="684"/>
      <c r="CT34" s="684"/>
      <c r="CU34" s="684"/>
      <c r="CV34" s="684"/>
      <c r="CW34" s="684"/>
      <c r="CX34" s="684"/>
      <c r="CY34" s="685"/>
      <c r="CZ34" s="688">
        <v>18.7</v>
      </c>
      <c r="DA34" s="717"/>
      <c r="DB34" s="717"/>
      <c r="DC34" s="721"/>
      <c r="DD34" s="692">
        <v>530437</v>
      </c>
      <c r="DE34" s="684"/>
      <c r="DF34" s="684"/>
      <c r="DG34" s="684"/>
      <c r="DH34" s="684"/>
      <c r="DI34" s="684"/>
      <c r="DJ34" s="684"/>
      <c r="DK34" s="685"/>
      <c r="DL34" s="692">
        <v>456499</v>
      </c>
      <c r="DM34" s="684"/>
      <c r="DN34" s="684"/>
      <c r="DO34" s="684"/>
      <c r="DP34" s="684"/>
      <c r="DQ34" s="684"/>
      <c r="DR34" s="684"/>
      <c r="DS34" s="684"/>
      <c r="DT34" s="684"/>
      <c r="DU34" s="684"/>
      <c r="DV34" s="685"/>
      <c r="DW34" s="688">
        <v>19.399999999999999</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23480</v>
      </c>
      <c r="S35" s="684"/>
      <c r="T35" s="684"/>
      <c r="U35" s="684"/>
      <c r="V35" s="684"/>
      <c r="W35" s="684"/>
      <c r="X35" s="684"/>
      <c r="Y35" s="685"/>
      <c r="Z35" s="686">
        <v>0.6</v>
      </c>
      <c r="AA35" s="686"/>
      <c r="AB35" s="686"/>
      <c r="AC35" s="686"/>
      <c r="AD35" s="687" t="s">
        <v>140</v>
      </c>
      <c r="AE35" s="687"/>
      <c r="AF35" s="687"/>
      <c r="AG35" s="687"/>
      <c r="AH35" s="687"/>
      <c r="AI35" s="687"/>
      <c r="AJ35" s="687"/>
      <c r="AK35" s="687"/>
      <c r="AL35" s="688" t="s">
        <v>231</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39369</v>
      </c>
      <c r="CS35" s="719"/>
      <c r="CT35" s="719"/>
      <c r="CU35" s="719"/>
      <c r="CV35" s="719"/>
      <c r="CW35" s="719"/>
      <c r="CX35" s="719"/>
      <c r="CY35" s="720"/>
      <c r="CZ35" s="688">
        <v>1.1000000000000001</v>
      </c>
      <c r="DA35" s="717"/>
      <c r="DB35" s="717"/>
      <c r="DC35" s="721"/>
      <c r="DD35" s="692">
        <v>37274</v>
      </c>
      <c r="DE35" s="719"/>
      <c r="DF35" s="719"/>
      <c r="DG35" s="719"/>
      <c r="DH35" s="719"/>
      <c r="DI35" s="719"/>
      <c r="DJ35" s="719"/>
      <c r="DK35" s="720"/>
      <c r="DL35" s="692">
        <v>37044</v>
      </c>
      <c r="DM35" s="719"/>
      <c r="DN35" s="719"/>
      <c r="DO35" s="719"/>
      <c r="DP35" s="719"/>
      <c r="DQ35" s="719"/>
      <c r="DR35" s="719"/>
      <c r="DS35" s="719"/>
      <c r="DT35" s="719"/>
      <c r="DU35" s="719"/>
      <c r="DV35" s="720"/>
      <c r="DW35" s="688">
        <v>1.6</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20566</v>
      </c>
      <c r="S36" s="684"/>
      <c r="T36" s="684"/>
      <c r="U36" s="684"/>
      <c r="V36" s="684"/>
      <c r="W36" s="684"/>
      <c r="X36" s="684"/>
      <c r="Y36" s="685"/>
      <c r="Z36" s="686">
        <v>0.5</v>
      </c>
      <c r="AA36" s="686"/>
      <c r="AB36" s="686"/>
      <c r="AC36" s="686"/>
      <c r="AD36" s="687" t="s">
        <v>140</v>
      </c>
      <c r="AE36" s="687"/>
      <c r="AF36" s="687"/>
      <c r="AG36" s="687"/>
      <c r="AH36" s="687"/>
      <c r="AI36" s="687"/>
      <c r="AJ36" s="687"/>
      <c r="AK36" s="687"/>
      <c r="AL36" s="688" t="s">
        <v>231</v>
      </c>
      <c r="AM36" s="689"/>
      <c r="AN36" s="689"/>
      <c r="AO36" s="690"/>
      <c r="AP36" s="235"/>
      <c r="AQ36" s="757" t="s">
        <v>331</v>
      </c>
      <c r="AR36" s="758"/>
      <c r="AS36" s="758"/>
      <c r="AT36" s="758"/>
      <c r="AU36" s="758"/>
      <c r="AV36" s="758"/>
      <c r="AW36" s="758"/>
      <c r="AX36" s="758"/>
      <c r="AY36" s="759"/>
      <c r="AZ36" s="672">
        <v>299024</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-1771</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312721</v>
      </c>
      <c r="CS36" s="684"/>
      <c r="CT36" s="684"/>
      <c r="CU36" s="684"/>
      <c r="CV36" s="684"/>
      <c r="CW36" s="684"/>
      <c r="CX36" s="684"/>
      <c r="CY36" s="685"/>
      <c r="CZ36" s="688">
        <v>8.6999999999999993</v>
      </c>
      <c r="DA36" s="717"/>
      <c r="DB36" s="717"/>
      <c r="DC36" s="721"/>
      <c r="DD36" s="692">
        <v>271794</v>
      </c>
      <c r="DE36" s="684"/>
      <c r="DF36" s="684"/>
      <c r="DG36" s="684"/>
      <c r="DH36" s="684"/>
      <c r="DI36" s="684"/>
      <c r="DJ36" s="684"/>
      <c r="DK36" s="685"/>
      <c r="DL36" s="692">
        <v>234127</v>
      </c>
      <c r="DM36" s="684"/>
      <c r="DN36" s="684"/>
      <c r="DO36" s="684"/>
      <c r="DP36" s="684"/>
      <c r="DQ36" s="684"/>
      <c r="DR36" s="684"/>
      <c r="DS36" s="684"/>
      <c r="DT36" s="684"/>
      <c r="DU36" s="684"/>
      <c r="DV36" s="685"/>
      <c r="DW36" s="688">
        <v>9.9</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636510</v>
      </c>
      <c r="S37" s="684"/>
      <c r="T37" s="684"/>
      <c r="U37" s="684"/>
      <c r="V37" s="684"/>
      <c r="W37" s="684"/>
      <c r="X37" s="684"/>
      <c r="Y37" s="685"/>
      <c r="Z37" s="686">
        <v>15.1</v>
      </c>
      <c r="AA37" s="686"/>
      <c r="AB37" s="686"/>
      <c r="AC37" s="686"/>
      <c r="AD37" s="687" t="s">
        <v>231</v>
      </c>
      <c r="AE37" s="687"/>
      <c r="AF37" s="687"/>
      <c r="AG37" s="687"/>
      <c r="AH37" s="687"/>
      <c r="AI37" s="687"/>
      <c r="AJ37" s="687"/>
      <c r="AK37" s="687"/>
      <c r="AL37" s="688" t="s">
        <v>140</v>
      </c>
      <c r="AM37" s="689"/>
      <c r="AN37" s="689"/>
      <c r="AO37" s="690"/>
      <c r="AQ37" s="761" t="s">
        <v>335</v>
      </c>
      <c r="AR37" s="762"/>
      <c r="AS37" s="762"/>
      <c r="AT37" s="762"/>
      <c r="AU37" s="762"/>
      <c r="AV37" s="762"/>
      <c r="AW37" s="762"/>
      <c r="AX37" s="762"/>
      <c r="AY37" s="763"/>
      <c r="AZ37" s="683">
        <v>87566</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-1771</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110507</v>
      </c>
      <c r="CS37" s="719"/>
      <c r="CT37" s="719"/>
      <c r="CU37" s="719"/>
      <c r="CV37" s="719"/>
      <c r="CW37" s="719"/>
      <c r="CX37" s="719"/>
      <c r="CY37" s="720"/>
      <c r="CZ37" s="688">
        <v>3.1</v>
      </c>
      <c r="DA37" s="717"/>
      <c r="DB37" s="717"/>
      <c r="DC37" s="721"/>
      <c r="DD37" s="692">
        <v>110147</v>
      </c>
      <c r="DE37" s="719"/>
      <c r="DF37" s="719"/>
      <c r="DG37" s="719"/>
      <c r="DH37" s="719"/>
      <c r="DI37" s="719"/>
      <c r="DJ37" s="719"/>
      <c r="DK37" s="720"/>
      <c r="DL37" s="692">
        <v>103847</v>
      </c>
      <c r="DM37" s="719"/>
      <c r="DN37" s="719"/>
      <c r="DO37" s="719"/>
      <c r="DP37" s="719"/>
      <c r="DQ37" s="719"/>
      <c r="DR37" s="719"/>
      <c r="DS37" s="719"/>
      <c r="DT37" s="719"/>
      <c r="DU37" s="719"/>
      <c r="DV37" s="720"/>
      <c r="DW37" s="688">
        <v>4.4000000000000004</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84744</v>
      </c>
      <c r="S38" s="684"/>
      <c r="T38" s="684"/>
      <c r="U38" s="684"/>
      <c r="V38" s="684"/>
      <c r="W38" s="684"/>
      <c r="X38" s="684"/>
      <c r="Y38" s="685"/>
      <c r="Z38" s="686">
        <v>2</v>
      </c>
      <c r="AA38" s="686"/>
      <c r="AB38" s="686"/>
      <c r="AC38" s="686"/>
      <c r="AD38" s="687">
        <v>37</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20574</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836</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299024</v>
      </c>
      <c r="CS38" s="684"/>
      <c r="CT38" s="684"/>
      <c r="CU38" s="684"/>
      <c r="CV38" s="684"/>
      <c r="CW38" s="684"/>
      <c r="CX38" s="684"/>
      <c r="CY38" s="685"/>
      <c r="CZ38" s="688">
        <v>8.3000000000000007</v>
      </c>
      <c r="DA38" s="717"/>
      <c r="DB38" s="717"/>
      <c r="DC38" s="721"/>
      <c r="DD38" s="692">
        <v>256889</v>
      </c>
      <c r="DE38" s="684"/>
      <c r="DF38" s="684"/>
      <c r="DG38" s="684"/>
      <c r="DH38" s="684"/>
      <c r="DI38" s="684"/>
      <c r="DJ38" s="684"/>
      <c r="DK38" s="685"/>
      <c r="DL38" s="692">
        <v>189280</v>
      </c>
      <c r="DM38" s="684"/>
      <c r="DN38" s="684"/>
      <c r="DO38" s="684"/>
      <c r="DP38" s="684"/>
      <c r="DQ38" s="684"/>
      <c r="DR38" s="684"/>
      <c r="DS38" s="684"/>
      <c r="DT38" s="684"/>
      <c r="DU38" s="684"/>
      <c r="DV38" s="685"/>
      <c r="DW38" s="688">
        <v>8</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434200</v>
      </c>
      <c r="S39" s="684"/>
      <c r="T39" s="684"/>
      <c r="U39" s="684"/>
      <c r="V39" s="684"/>
      <c r="W39" s="684"/>
      <c r="X39" s="684"/>
      <c r="Y39" s="685"/>
      <c r="Z39" s="686">
        <v>10.3</v>
      </c>
      <c r="AA39" s="686"/>
      <c r="AB39" s="686"/>
      <c r="AC39" s="686"/>
      <c r="AD39" s="687" t="s">
        <v>140</v>
      </c>
      <c r="AE39" s="687"/>
      <c r="AF39" s="687"/>
      <c r="AG39" s="687"/>
      <c r="AH39" s="687"/>
      <c r="AI39" s="687"/>
      <c r="AJ39" s="687"/>
      <c r="AK39" s="687"/>
      <c r="AL39" s="688" t="s">
        <v>140</v>
      </c>
      <c r="AM39" s="689"/>
      <c r="AN39" s="689"/>
      <c r="AO39" s="690"/>
      <c r="AQ39" s="761" t="s">
        <v>343</v>
      </c>
      <c r="AR39" s="762"/>
      <c r="AS39" s="762"/>
      <c r="AT39" s="762"/>
      <c r="AU39" s="762"/>
      <c r="AV39" s="762"/>
      <c r="AW39" s="762"/>
      <c r="AX39" s="762"/>
      <c r="AY39" s="763"/>
      <c r="AZ39" s="683">
        <v>2067</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1652</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109263</v>
      </c>
      <c r="CS39" s="719"/>
      <c r="CT39" s="719"/>
      <c r="CU39" s="719"/>
      <c r="CV39" s="719"/>
      <c r="CW39" s="719"/>
      <c r="CX39" s="719"/>
      <c r="CY39" s="720"/>
      <c r="CZ39" s="688">
        <v>3</v>
      </c>
      <c r="DA39" s="717"/>
      <c r="DB39" s="717"/>
      <c r="DC39" s="721"/>
      <c r="DD39" s="692">
        <v>103801</v>
      </c>
      <c r="DE39" s="719"/>
      <c r="DF39" s="719"/>
      <c r="DG39" s="719"/>
      <c r="DH39" s="719"/>
      <c r="DI39" s="719"/>
      <c r="DJ39" s="719"/>
      <c r="DK39" s="720"/>
      <c r="DL39" s="692" t="s">
        <v>140</v>
      </c>
      <c r="DM39" s="719"/>
      <c r="DN39" s="719"/>
      <c r="DO39" s="719"/>
      <c r="DP39" s="719"/>
      <c r="DQ39" s="719"/>
      <c r="DR39" s="719"/>
      <c r="DS39" s="719"/>
      <c r="DT39" s="719"/>
      <c r="DU39" s="719"/>
      <c r="DV39" s="720"/>
      <c r="DW39" s="688" t="s">
        <v>140</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140</v>
      </c>
      <c r="S40" s="684"/>
      <c r="T40" s="684"/>
      <c r="U40" s="684"/>
      <c r="V40" s="684"/>
      <c r="W40" s="684"/>
      <c r="X40" s="684"/>
      <c r="Y40" s="685"/>
      <c r="Z40" s="686" t="s">
        <v>140</v>
      </c>
      <c r="AA40" s="686"/>
      <c r="AB40" s="686"/>
      <c r="AC40" s="686"/>
      <c r="AD40" s="687" t="s">
        <v>140</v>
      </c>
      <c r="AE40" s="687"/>
      <c r="AF40" s="687"/>
      <c r="AG40" s="687"/>
      <c r="AH40" s="687"/>
      <c r="AI40" s="687"/>
      <c r="AJ40" s="687"/>
      <c r="AK40" s="687"/>
      <c r="AL40" s="688" t="s">
        <v>231</v>
      </c>
      <c r="AM40" s="689"/>
      <c r="AN40" s="689"/>
      <c r="AO40" s="690"/>
      <c r="AQ40" s="761" t="s">
        <v>347</v>
      </c>
      <c r="AR40" s="762"/>
      <c r="AS40" s="762"/>
      <c r="AT40" s="762"/>
      <c r="AU40" s="762"/>
      <c r="AV40" s="762"/>
      <c r="AW40" s="762"/>
      <c r="AX40" s="762"/>
      <c r="AY40" s="763"/>
      <c r="AZ40" s="683">
        <v>399</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124</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t="s">
        <v>140</v>
      </c>
      <c r="CS40" s="684"/>
      <c r="CT40" s="684"/>
      <c r="CU40" s="684"/>
      <c r="CV40" s="684"/>
      <c r="CW40" s="684"/>
      <c r="CX40" s="684"/>
      <c r="CY40" s="685"/>
      <c r="CZ40" s="688" t="s">
        <v>231</v>
      </c>
      <c r="DA40" s="717"/>
      <c r="DB40" s="717"/>
      <c r="DC40" s="721"/>
      <c r="DD40" s="692" t="s">
        <v>231</v>
      </c>
      <c r="DE40" s="684"/>
      <c r="DF40" s="684"/>
      <c r="DG40" s="684"/>
      <c r="DH40" s="684"/>
      <c r="DI40" s="684"/>
      <c r="DJ40" s="684"/>
      <c r="DK40" s="685"/>
      <c r="DL40" s="692" t="s">
        <v>231</v>
      </c>
      <c r="DM40" s="684"/>
      <c r="DN40" s="684"/>
      <c r="DO40" s="684"/>
      <c r="DP40" s="684"/>
      <c r="DQ40" s="684"/>
      <c r="DR40" s="684"/>
      <c r="DS40" s="684"/>
      <c r="DT40" s="684"/>
      <c r="DU40" s="684"/>
      <c r="DV40" s="685"/>
      <c r="DW40" s="688" t="s">
        <v>140</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77400</v>
      </c>
      <c r="S41" s="684"/>
      <c r="T41" s="684"/>
      <c r="U41" s="684"/>
      <c r="V41" s="684"/>
      <c r="W41" s="684"/>
      <c r="X41" s="684"/>
      <c r="Y41" s="685"/>
      <c r="Z41" s="686">
        <v>1.8</v>
      </c>
      <c r="AA41" s="686"/>
      <c r="AB41" s="686"/>
      <c r="AC41" s="686"/>
      <c r="AD41" s="687" t="s">
        <v>231</v>
      </c>
      <c r="AE41" s="687"/>
      <c r="AF41" s="687"/>
      <c r="AG41" s="687"/>
      <c r="AH41" s="687"/>
      <c r="AI41" s="687"/>
      <c r="AJ41" s="687"/>
      <c r="AK41" s="687"/>
      <c r="AL41" s="688" t="s">
        <v>231</v>
      </c>
      <c r="AM41" s="689"/>
      <c r="AN41" s="689"/>
      <c r="AO41" s="690"/>
      <c r="AQ41" s="761" t="s">
        <v>352</v>
      </c>
      <c r="AR41" s="762"/>
      <c r="AS41" s="762"/>
      <c r="AT41" s="762"/>
      <c r="AU41" s="762"/>
      <c r="AV41" s="762"/>
      <c r="AW41" s="762"/>
      <c r="AX41" s="762"/>
      <c r="AY41" s="763"/>
      <c r="AZ41" s="683">
        <v>51360</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t="s">
        <v>140</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140</v>
      </c>
      <c r="CS41" s="719"/>
      <c r="CT41" s="719"/>
      <c r="CU41" s="719"/>
      <c r="CV41" s="719"/>
      <c r="CW41" s="719"/>
      <c r="CX41" s="719"/>
      <c r="CY41" s="720"/>
      <c r="CZ41" s="688" t="s">
        <v>231</v>
      </c>
      <c r="DA41" s="717"/>
      <c r="DB41" s="717"/>
      <c r="DC41" s="721"/>
      <c r="DD41" s="692" t="s">
        <v>140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355</v>
      </c>
      <c r="C42" s="734"/>
      <c r="D42" s="734"/>
      <c r="E42" s="734"/>
      <c r="F42" s="734"/>
      <c r="G42" s="734"/>
      <c r="H42" s="734"/>
      <c r="I42" s="734"/>
      <c r="J42" s="734"/>
      <c r="K42" s="734"/>
      <c r="L42" s="734"/>
      <c r="M42" s="734"/>
      <c r="N42" s="734"/>
      <c r="O42" s="734"/>
      <c r="P42" s="734"/>
      <c r="Q42" s="735"/>
      <c r="R42" s="768">
        <v>4203669</v>
      </c>
      <c r="S42" s="769"/>
      <c r="T42" s="769"/>
      <c r="U42" s="769"/>
      <c r="V42" s="769"/>
      <c r="W42" s="769"/>
      <c r="X42" s="769"/>
      <c r="Y42" s="777"/>
      <c r="Z42" s="778">
        <v>100</v>
      </c>
      <c r="AA42" s="778"/>
      <c r="AB42" s="778"/>
      <c r="AC42" s="778"/>
      <c r="AD42" s="779">
        <v>2278225</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137058</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172</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1190206</v>
      </c>
      <c r="CS42" s="684"/>
      <c r="CT42" s="684"/>
      <c r="CU42" s="684"/>
      <c r="CV42" s="684"/>
      <c r="CW42" s="684"/>
      <c r="CX42" s="684"/>
      <c r="CY42" s="685"/>
      <c r="CZ42" s="688">
        <v>33</v>
      </c>
      <c r="DA42" s="689"/>
      <c r="DB42" s="689"/>
      <c r="DC42" s="701"/>
      <c r="DD42" s="692">
        <v>384670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30937</v>
      </c>
      <c r="CS43" s="719"/>
      <c r="CT43" s="719"/>
      <c r="CU43" s="719"/>
      <c r="CV43" s="719"/>
      <c r="CW43" s="719"/>
      <c r="CX43" s="719"/>
      <c r="CY43" s="720"/>
      <c r="CZ43" s="688">
        <v>0.9</v>
      </c>
      <c r="DA43" s="717"/>
      <c r="DB43" s="717"/>
      <c r="DC43" s="721"/>
      <c r="DD43" s="692">
        <v>30937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360</v>
      </c>
      <c r="CG44" s="681"/>
      <c r="CH44" s="681"/>
      <c r="CI44" s="681"/>
      <c r="CJ44" s="681"/>
      <c r="CK44" s="681"/>
      <c r="CL44" s="681"/>
      <c r="CM44" s="681"/>
      <c r="CN44" s="681"/>
      <c r="CO44" s="681"/>
      <c r="CP44" s="681"/>
      <c r="CQ44" s="682"/>
      <c r="CR44" s="683">
        <v>895387</v>
      </c>
      <c r="CS44" s="684"/>
      <c r="CT44" s="684"/>
      <c r="CU44" s="684"/>
      <c r="CV44" s="684"/>
      <c r="CW44" s="684"/>
      <c r="CX44" s="684"/>
      <c r="CY44" s="685"/>
      <c r="CZ44" s="688">
        <v>24.8</v>
      </c>
      <c r="DA44" s="689"/>
      <c r="DB44" s="689"/>
      <c r="DC44" s="701"/>
      <c r="DD44" s="692">
        <v>288064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202082</v>
      </c>
      <c r="CS45" s="719"/>
      <c r="CT45" s="719"/>
      <c r="CU45" s="719"/>
      <c r="CV45" s="719"/>
      <c r="CW45" s="719"/>
      <c r="CX45" s="719"/>
      <c r="CY45" s="720"/>
      <c r="CZ45" s="688">
        <v>5.6</v>
      </c>
      <c r="DA45" s="717"/>
      <c r="DB45" s="717"/>
      <c r="DC45" s="721"/>
      <c r="DD45" s="692">
        <v>25259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672305</v>
      </c>
      <c r="CS46" s="684"/>
      <c r="CT46" s="684"/>
      <c r="CU46" s="684"/>
      <c r="CV46" s="684"/>
      <c r="CW46" s="684"/>
      <c r="CX46" s="684"/>
      <c r="CY46" s="685"/>
      <c r="CZ46" s="688">
        <v>18.600000000000001</v>
      </c>
      <c r="DA46" s="689"/>
      <c r="DB46" s="689"/>
      <c r="DC46" s="701"/>
      <c r="DD46" s="692">
        <v>254789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294819</v>
      </c>
      <c r="CS47" s="719"/>
      <c r="CT47" s="719"/>
      <c r="CU47" s="719"/>
      <c r="CV47" s="719"/>
      <c r="CW47" s="719"/>
      <c r="CX47" s="719"/>
      <c r="CY47" s="720"/>
      <c r="CZ47" s="688">
        <v>8.1999999999999993</v>
      </c>
      <c r="DA47" s="717"/>
      <c r="DB47" s="717"/>
      <c r="DC47" s="721"/>
      <c r="DD47" s="692">
        <v>96606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140</v>
      </c>
      <c r="CS48" s="684"/>
      <c r="CT48" s="684"/>
      <c r="CU48" s="684"/>
      <c r="CV48" s="684"/>
      <c r="CW48" s="684"/>
      <c r="CX48" s="684"/>
      <c r="CY48" s="685"/>
      <c r="CZ48" s="688" t="s">
        <v>140</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368</v>
      </c>
      <c r="CE49" s="734"/>
      <c r="CF49" s="734"/>
      <c r="CG49" s="734"/>
      <c r="CH49" s="734"/>
      <c r="CI49" s="734"/>
      <c r="CJ49" s="734"/>
      <c r="CK49" s="734"/>
      <c r="CL49" s="734"/>
      <c r="CM49" s="734"/>
      <c r="CN49" s="734"/>
      <c r="CO49" s="734"/>
      <c r="CP49" s="734"/>
      <c r="CQ49" s="735"/>
      <c r="CR49" s="768">
        <v>3605115</v>
      </c>
      <c r="CS49" s="754"/>
      <c r="CT49" s="754"/>
      <c r="CU49" s="754"/>
      <c r="CV49" s="754"/>
      <c r="CW49" s="754"/>
      <c r="CX49" s="754"/>
      <c r="CY49" s="785"/>
      <c r="CZ49" s="780">
        <v>100</v>
      </c>
      <c r="DA49" s="786"/>
      <c r="DB49" s="786"/>
      <c r="DC49" s="787"/>
      <c r="DD49" s="788">
        <v>2422708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wXdimE5LjgEq+W5o157F1esOGi/6QYjIe7PR10vQsPxSrGqazlM5FL7rre5PH6+X5/NLbtWVdwfKPluULdMlg==" saltValue="rdWJ3U9Hjh1a7WQ167MMR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4105</v>
      </c>
      <c r="R7" s="819"/>
      <c r="S7" s="819"/>
      <c r="T7" s="819"/>
      <c r="U7" s="819"/>
      <c r="V7" s="819">
        <v>3515</v>
      </c>
      <c r="W7" s="819"/>
      <c r="X7" s="819"/>
      <c r="Y7" s="819"/>
      <c r="Z7" s="819"/>
      <c r="AA7" s="819">
        <v>590</v>
      </c>
      <c r="AB7" s="819"/>
      <c r="AC7" s="819"/>
      <c r="AD7" s="819"/>
      <c r="AE7" s="820"/>
      <c r="AF7" s="821">
        <v>489</v>
      </c>
      <c r="AG7" s="822"/>
      <c r="AH7" s="822"/>
      <c r="AI7" s="822"/>
      <c r="AJ7" s="823"/>
      <c r="AK7" s="858">
        <v>21</v>
      </c>
      <c r="AL7" s="859"/>
      <c r="AM7" s="859"/>
      <c r="AN7" s="859"/>
      <c r="AO7" s="859"/>
      <c r="AP7" s="859">
        <v>3783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599</v>
      </c>
      <c r="BT7" s="863"/>
      <c r="BU7" s="863"/>
      <c r="BV7" s="863"/>
      <c r="BW7" s="863"/>
      <c r="BX7" s="863"/>
      <c r="BY7" s="863"/>
      <c r="BZ7" s="863"/>
      <c r="CA7" s="863"/>
      <c r="CB7" s="863"/>
      <c r="CC7" s="863"/>
      <c r="CD7" s="863"/>
      <c r="CE7" s="863"/>
      <c r="CF7" s="863"/>
      <c r="CG7" s="864"/>
      <c r="CH7" s="855">
        <v>0</v>
      </c>
      <c r="CI7" s="856"/>
      <c r="CJ7" s="856"/>
      <c r="CK7" s="856"/>
      <c r="CL7" s="857"/>
      <c r="CM7" s="855">
        <v>5</v>
      </c>
      <c r="CN7" s="856"/>
      <c r="CO7" s="856"/>
      <c r="CP7" s="856"/>
      <c r="CQ7" s="857"/>
      <c r="CR7" s="855">
        <v>5</v>
      </c>
      <c r="CS7" s="856"/>
      <c r="CT7" s="856"/>
      <c r="CU7" s="856"/>
      <c r="CV7" s="857"/>
      <c r="CW7" s="855" t="s">
        <v>601</v>
      </c>
      <c r="CX7" s="856"/>
      <c r="CY7" s="856"/>
      <c r="CZ7" s="856"/>
      <c r="DA7" s="857"/>
      <c r="DB7" s="855" t="s">
        <v>601</v>
      </c>
      <c r="DC7" s="856"/>
      <c r="DD7" s="856"/>
      <c r="DE7" s="856"/>
      <c r="DF7" s="857"/>
      <c r="DG7" s="855" t="s">
        <v>601</v>
      </c>
      <c r="DH7" s="856"/>
      <c r="DI7" s="856"/>
      <c r="DJ7" s="856"/>
      <c r="DK7" s="857"/>
      <c r="DL7" s="855" t="s">
        <v>601</v>
      </c>
      <c r="DM7" s="856"/>
      <c r="DN7" s="856"/>
      <c r="DO7" s="856"/>
      <c r="DP7" s="857"/>
      <c r="DQ7" s="855" t="s">
        <v>601</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105</v>
      </c>
      <c r="R8" s="843"/>
      <c r="S8" s="843"/>
      <c r="T8" s="843"/>
      <c r="U8" s="843"/>
      <c r="V8" s="843">
        <v>96</v>
      </c>
      <c r="W8" s="843"/>
      <c r="X8" s="843"/>
      <c r="Y8" s="843"/>
      <c r="Z8" s="843"/>
      <c r="AA8" s="843">
        <v>9</v>
      </c>
      <c r="AB8" s="843"/>
      <c r="AC8" s="843"/>
      <c r="AD8" s="843"/>
      <c r="AE8" s="844"/>
      <c r="AF8" s="845">
        <v>9</v>
      </c>
      <c r="AG8" s="846"/>
      <c r="AH8" s="846"/>
      <c r="AI8" s="846"/>
      <c r="AJ8" s="847"/>
      <c r="AK8" s="848">
        <v>7</v>
      </c>
      <c r="AL8" s="849"/>
      <c r="AM8" s="849"/>
      <c r="AN8" s="849"/>
      <c r="AO8" s="849"/>
      <c r="AP8" s="849">
        <v>10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t="s">
        <v>393</v>
      </c>
      <c r="C9" s="840"/>
      <c r="D9" s="840"/>
      <c r="E9" s="840"/>
      <c r="F9" s="840"/>
      <c r="G9" s="840"/>
      <c r="H9" s="840"/>
      <c r="I9" s="840"/>
      <c r="J9" s="840"/>
      <c r="K9" s="840"/>
      <c r="L9" s="840"/>
      <c r="M9" s="840"/>
      <c r="N9" s="840"/>
      <c r="O9" s="840"/>
      <c r="P9" s="841"/>
      <c r="Q9" s="842">
        <v>3</v>
      </c>
      <c r="R9" s="843"/>
      <c r="S9" s="843"/>
      <c r="T9" s="843"/>
      <c r="U9" s="843"/>
      <c r="V9" s="843">
        <v>3</v>
      </c>
      <c r="W9" s="843"/>
      <c r="X9" s="843"/>
      <c r="Y9" s="843"/>
      <c r="Z9" s="843"/>
      <c r="AA9" s="843" t="s">
        <v>600</v>
      </c>
      <c r="AB9" s="843"/>
      <c r="AC9" s="843"/>
      <c r="AD9" s="843"/>
      <c r="AE9" s="844"/>
      <c r="AF9" s="845" t="s">
        <v>394</v>
      </c>
      <c r="AG9" s="846"/>
      <c r="AH9" s="846"/>
      <c r="AI9" s="846"/>
      <c r="AJ9" s="847"/>
      <c r="AK9" s="848">
        <v>1</v>
      </c>
      <c r="AL9" s="849"/>
      <c r="AM9" s="849"/>
      <c r="AN9" s="849"/>
      <c r="AO9" s="849"/>
      <c r="AP9" s="849" t="s">
        <v>600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v>4204</v>
      </c>
      <c r="R23" s="878"/>
      <c r="S23" s="878"/>
      <c r="T23" s="878"/>
      <c r="U23" s="878"/>
      <c r="V23" s="878">
        <v>3605</v>
      </c>
      <c r="W23" s="878"/>
      <c r="X23" s="878"/>
      <c r="Y23" s="878"/>
      <c r="Z23" s="878"/>
      <c r="AA23" s="878">
        <v>599</v>
      </c>
      <c r="AB23" s="878"/>
      <c r="AC23" s="878"/>
      <c r="AD23" s="878"/>
      <c r="AE23" s="879"/>
      <c r="AF23" s="880">
        <v>498</v>
      </c>
      <c r="AG23" s="878"/>
      <c r="AH23" s="878"/>
      <c r="AI23" s="878"/>
      <c r="AJ23" s="881"/>
      <c r="AK23" s="882"/>
      <c r="AL23" s="883"/>
      <c r="AM23" s="883"/>
      <c r="AN23" s="883"/>
      <c r="AO23" s="883"/>
      <c r="AP23" s="878">
        <v>3793</v>
      </c>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563</v>
      </c>
      <c r="R28" s="907"/>
      <c r="S28" s="907"/>
      <c r="T28" s="907"/>
      <c r="U28" s="907"/>
      <c r="V28" s="907">
        <v>565</v>
      </c>
      <c r="W28" s="907"/>
      <c r="X28" s="907"/>
      <c r="Y28" s="907"/>
      <c r="Z28" s="907"/>
      <c r="AA28" s="907">
        <v>-2</v>
      </c>
      <c r="AB28" s="907"/>
      <c r="AC28" s="907"/>
      <c r="AD28" s="907"/>
      <c r="AE28" s="908"/>
      <c r="AF28" s="909">
        <v>-2</v>
      </c>
      <c r="AG28" s="907"/>
      <c r="AH28" s="907"/>
      <c r="AI28" s="907"/>
      <c r="AJ28" s="910"/>
      <c r="AK28" s="911">
        <v>53</v>
      </c>
      <c r="AL28" s="902"/>
      <c r="AM28" s="902"/>
      <c r="AN28" s="902"/>
      <c r="AO28" s="902"/>
      <c r="AP28" s="902" t="s">
        <v>600</v>
      </c>
      <c r="AQ28" s="902"/>
      <c r="AR28" s="902"/>
      <c r="AS28" s="902"/>
      <c r="AT28" s="902"/>
      <c r="AU28" s="902" t="s">
        <v>600</v>
      </c>
      <c r="AV28" s="902"/>
      <c r="AW28" s="902"/>
      <c r="AX28" s="902"/>
      <c r="AY28" s="902"/>
      <c r="AZ28" s="903" t="s">
        <v>600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415</v>
      </c>
      <c r="R29" s="843"/>
      <c r="S29" s="843"/>
      <c r="T29" s="843"/>
      <c r="U29" s="843"/>
      <c r="V29" s="843">
        <v>408</v>
      </c>
      <c r="W29" s="843"/>
      <c r="X29" s="843"/>
      <c r="Y29" s="843"/>
      <c r="Z29" s="843"/>
      <c r="AA29" s="843">
        <v>7</v>
      </c>
      <c r="AB29" s="843"/>
      <c r="AC29" s="843"/>
      <c r="AD29" s="843"/>
      <c r="AE29" s="844"/>
      <c r="AF29" s="845">
        <v>7</v>
      </c>
      <c r="AG29" s="846"/>
      <c r="AH29" s="846"/>
      <c r="AI29" s="846"/>
      <c r="AJ29" s="847"/>
      <c r="AK29" s="914">
        <v>74</v>
      </c>
      <c r="AL29" s="915"/>
      <c r="AM29" s="915"/>
      <c r="AN29" s="915"/>
      <c r="AO29" s="915"/>
      <c r="AP29" s="915" t="s">
        <v>600</v>
      </c>
      <c r="AQ29" s="915"/>
      <c r="AR29" s="915"/>
      <c r="AS29" s="915"/>
      <c r="AT29" s="915"/>
      <c r="AU29" s="915" t="s">
        <v>600</v>
      </c>
      <c r="AV29" s="915"/>
      <c r="AW29" s="915"/>
      <c r="AX29" s="915"/>
      <c r="AY29" s="915"/>
      <c r="AZ29" s="916" t="s">
        <v>600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43</v>
      </c>
      <c r="R30" s="843"/>
      <c r="S30" s="843"/>
      <c r="T30" s="843"/>
      <c r="U30" s="843"/>
      <c r="V30" s="843">
        <v>43</v>
      </c>
      <c r="W30" s="843"/>
      <c r="X30" s="843"/>
      <c r="Y30" s="843"/>
      <c r="Z30" s="843"/>
      <c r="AA30" s="843">
        <v>0</v>
      </c>
      <c r="AB30" s="843"/>
      <c r="AC30" s="843"/>
      <c r="AD30" s="843"/>
      <c r="AE30" s="844"/>
      <c r="AF30" s="845">
        <v>0</v>
      </c>
      <c r="AG30" s="846"/>
      <c r="AH30" s="846"/>
      <c r="AI30" s="846"/>
      <c r="AJ30" s="847"/>
      <c r="AK30" s="914">
        <v>12</v>
      </c>
      <c r="AL30" s="915"/>
      <c r="AM30" s="915"/>
      <c r="AN30" s="915"/>
      <c r="AO30" s="915"/>
      <c r="AP30" s="915" t="s">
        <v>600</v>
      </c>
      <c r="AQ30" s="915"/>
      <c r="AR30" s="915"/>
      <c r="AS30" s="915"/>
      <c r="AT30" s="915"/>
      <c r="AU30" s="915" t="s">
        <v>600</v>
      </c>
      <c r="AV30" s="915"/>
      <c r="AW30" s="915"/>
      <c r="AX30" s="915"/>
      <c r="AY30" s="915"/>
      <c r="AZ30" s="916" t="s">
        <v>600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187</v>
      </c>
      <c r="R31" s="843"/>
      <c r="S31" s="843"/>
      <c r="T31" s="843"/>
      <c r="U31" s="843"/>
      <c r="V31" s="843">
        <v>175</v>
      </c>
      <c r="W31" s="843"/>
      <c r="X31" s="843"/>
      <c r="Y31" s="843"/>
      <c r="Z31" s="843"/>
      <c r="AA31" s="843">
        <v>12</v>
      </c>
      <c r="AB31" s="843"/>
      <c r="AC31" s="843"/>
      <c r="AD31" s="843"/>
      <c r="AE31" s="844"/>
      <c r="AF31" s="845">
        <v>12</v>
      </c>
      <c r="AG31" s="846"/>
      <c r="AH31" s="846"/>
      <c r="AI31" s="846"/>
      <c r="AJ31" s="847"/>
      <c r="AK31" s="914">
        <v>22</v>
      </c>
      <c r="AL31" s="915"/>
      <c r="AM31" s="915"/>
      <c r="AN31" s="915"/>
      <c r="AO31" s="915"/>
      <c r="AP31" s="915">
        <v>271</v>
      </c>
      <c r="AQ31" s="915"/>
      <c r="AR31" s="915"/>
      <c r="AS31" s="915"/>
      <c r="AT31" s="915"/>
      <c r="AU31" s="915">
        <v>136</v>
      </c>
      <c r="AV31" s="915"/>
      <c r="AW31" s="915"/>
      <c r="AX31" s="915"/>
      <c r="AY31" s="915"/>
      <c r="AZ31" s="916" t="s">
        <v>600</v>
      </c>
      <c r="BA31" s="916"/>
      <c r="BB31" s="916"/>
      <c r="BC31" s="916"/>
      <c r="BD31" s="916"/>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117</v>
      </c>
      <c r="R32" s="843"/>
      <c r="S32" s="843"/>
      <c r="T32" s="843"/>
      <c r="U32" s="843"/>
      <c r="V32" s="843">
        <v>113</v>
      </c>
      <c r="W32" s="843"/>
      <c r="X32" s="843"/>
      <c r="Y32" s="843"/>
      <c r="Z32" s="843"/>
      <c r="AA32" s="843">
        <v>4</v>
      </c>
      <c r="AB32" s="843"/>
      <c r="AC32" s="843"/>
      <c r="AD32" s="843"/>
      <c r="AE32" s="844"/>
      <c r="AF32" s="845">
        <v>1</v>
      </c>
      <c r="AG32" s="846"/>
      <c r="AH32" s="846"/>
      <c r="AI32" s="846"/>
      <c r="AJ32" s="847"/>
      <c r="AK32" s="914">
        <v>87</v>
      </c>
      <c r="AL32" s="915"/>
      <c r="AM32" s="915"/>
      <c r="AN32" s="915"/>
      <c r="AO32" s="915"/>
      <c r="AP32" s="915">
        <v>260</v>
      </c>
      <c r="AQ32" s="915"/>
      <c r="AR32" s="915"/>
      <c r="AS32" s="915"/>
      <c r="AT32" s="915"/>
      <c r="AU32" s="915">
        <v>260</v>
      </c>
      <c r="AV32" s="915"/>
      <c r="AW32" s="915"/>
      <c r="AX32" s="915"/>
      <c r="AY32" s="915"/>
      <c r="AZ32" s="916" t="s">
        <v>600</v>
      </c>
      <c r="BA32" s="916"/>
      <c r="BB32" s="916"/>
      <c r="BC32" s="916"/>
      <c r="BD32" s="916"/>
      <c r="BE32" s="912" t="s">
        <v>413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415</v>
      </c>
      <c r="C33" s="840"/>
      <c r="D33" s="840"/>
      <c r="E33" s="840"/>
      <c r="F33" s="840"/>
      <c r="G33" s="840"/>
      <c r="H33" s="840"/>
      <c r="I33" s="840"/>
      <c r="J33" s="840"/>
      <c r="K33" s="840"/>
      <c r="L33" s="840"/>
      <c r="M33" s="840"/>
      <c r="N33" s="840"/>
      <c r="O33" s="840"/>
      <c r="P33" s="841"/>
      <c r="Q33" s="842">
        <v>5</v>
      </c>
      <c r="R33" s="843"/>
      <c r="S33" s="843"/>
      <c r="T33" s="843"/>
      <c r="U33" s="843"/>
      <c r="V33" s="843">
        <v>5</v>
      </c>
      <c r="W33" s="843"/>
      <c r="X33" s="843"/>
      <c r="Y33" s="843"/>
      <c r="Z33" s="843"/>
      <c r="AA33" s="843">
        <v>0</v>
      </c>
      <c r="AB33" s="843"/>
      <c r="AC33" s="843"/>
      <c r="AD33" s="843"/>
      <c r="AE33" s="844"/>
      <c r="AF33" s="845">
        <v>4</v>
      </c>
      <c r="AG33" s="846"/>
      <c r="AH33" s="846"/>
      <c r="AI33" s="846"/>
      <c r="AJ33" s="847"/>
      <c r="AK33" s="914">
        <v>0</v>
      </c>
      <c r="AL33" s="915"/>
      <c r="AM33" s="915"/>
      <c r="AN33" s="915"/>
      <c r="AO33" s="915"/>
      <c r="AP33" s="915" t="s">
        <v>600</v>
      </c>
      <c r="AQ33" s="915"/>
      <c r="AR33" s="915"/>
      <c r="AS33" s="915"/>
      <c r="AT33" s="915"/>
      <c r="AU33" s="915" t="s">
        <v>600</v>
      </c>
      <c r="AV33" s="915"/>
      <c r="AW33" s="915"/>
      <c r="AX33" s="915"/>
      <c r="AY33" s="915"/>
      <c r="AZ33" s="916" t="s">
        <v>600</v>
      </c>
      <c r="BA33" s="916"/>
      <c r="BB33" s="916"/>
      <c r="BC33" s="916"/>
      <c r="BD33" s="916"/>
      <c r="BE33" s="912" t="s">
        <v>413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417</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v>
      </c>
      <c r="AG63" s="926"/>
      <c r="AH63" s="926"/>
      <c r="AI63" s="926"/>
      <c r="AJ63" s="927"/>
      <c r="AK63" s="928"/>
      <c r="AL63" s="923"/>
      <c r="AM63" s="923"/>
      <c r="AN63" s="923"/>
      <c r="AO63" s="923"/>
      <c r="AP63" s="926">
        <v>531</v>
      </c>
      <c r="AQ63" s="926"/>
      <c r="AR63" s="926"/>
      <c r="AS63" s="926"/>
      <c r="AT63" s="926"/>
      <c r="AU63" s="926">
        <v>396</v>
      </c>
      <c r="AV63" s="926"/>
      <c r="AW63" s="926"/>
      <c r="AX63" s="926"/>
      <c r="AY63" s="926"/>
      <c r="AZ63" s="930"/>
      <c r="BA63" s="930"/>
      <c r="BB63" s="930"/>
      <c r="BC63" s="930"/>
      <c r="BD63" s="930"/>
      <c r="BE63" s="931"/>
      <c r="BF63" s="931"/>
      <c r="BG63" s="931"/>
      <c r="BH63" s="931"/>
      <c r="BI63" s="932"/>
      <c r="BJ63" s="933" t="s">
        <v>398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401</v>
      </c>
      <c r="R66" s="802"/>
      <c r="S66" s="802"/>
      <c r="T66" s="802"/>
      <c r="U66" s="803"/>
      <c r="V66" s="801" t="s">
        <v>402</v>
      </c>
      <c r="W66" s="802"/>
      <c r="X66" s="802"/>
      <c r="Y66" s="802"/>
      <c r="Z66" s="803"/>
      <c r="AA66" s="801" t="s">
        <v>420</v>
      </c>
      <c r="AB66" s="802"/>
      <c r="AC66" s="802"/>
      <c r="AD66" s="802"/>
      <c r="AE66" s="803"/>
      <c r="AF66" s="936" t="s">
        <v>404</v>
      </c>
      <c r="AG66" s="897"/>
      <c r="AH66" s="897"/>
      <c r="AI66" s="897"/>
      <c r="AJ66" s="937"/>
      <c r="AK66" s="801" t="s">
        <v>405</v>
      </c>
      <c r="AL66" s="825"/>
      <c r="AM66" s="825"/>
      <c r="AN66" s="825"/>
      <c r="AO66" s="826"/>
      <c r="AP66" s="801" t="s">
        <v>421</v>
      </c>
      <c r="AQ66" s="802"/>
      <c r="AR66" s="802"/>
      <c r="AS66" s="802"/>
      <c r="AT66" s="803"/>
      <c r="AU66" s="801" t="s">
        <v>422</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787</v>
      </c>
      <c r="R68" s="950"/>
      <c r="S68" s="950"/>
      <c r="T68" s="950"/>
      <c r="U68" s="950"/>
      <c r="V68" s="950">
        <v>786</v>
      </c>
      <c r="W68" s="950"/>
      <c r="X68" s="950"/>
      <c r="Y68" s="950"/>
      <c r="Z68" s="950"/>
      <c r="AA68" s="950">
        <v>1</v>
      </c>
      <c r="AB68" s="950"/>
      <c r="AC68" s="950"/>
      <c r="AD68" s="950"/>
      <c r="AE68" s="950"/>
      <c r="AF68" s="950">
        <v>1</v>
      </c>
      <c r="AG68" s="950"/>
      <c r="AH68" s="950"/>
      <c r="AI68" s="950"/>
      <c r="AJ68" s="950"/>
      <c r="AK68" s="950">
        <v>43</v>
      </c>
      <c r="AL68" s="950"/>
      <c r="AM68" s="950"/>
      <c r="AN68" s="950"/>
      <c r="AO68" s="950"/>
      <c r="AP68" s="950" t="s">
        <v>600</v>
      </c>
      <c r="AQ68" s="950"/>
      <c r="AR68" s="950"/>
      <c r="AS68" s="950"/>
      <c r="AT68" s="950"/>
      <c r="AU68" s="950" t="s">
        <v>600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2147</v>
      </c>
      <c r="R69" s="915"/>
      <c r="S69" s="915"/>
      <c r="T69" s="915"/>
      <c r="U69" s="915"/>
      <c r="V69" s="915">
        <v>2144</v>
      </c>
      <c r="W69" s="915"/>
      <c r="X69" s="915"/>
      <c r="Y69" s="915"/>
      <c r="Z69" s="915"/>
      <c r="AA69" s="915">
        <v>3</v>
      </c>
      <c r="AB69" s="915"/>
      <c r="AC69" s="915"/>
      <c r="AD69" s="915"/>
      <c r="AE69" s="915"/>
      <c r="AF69" s="915">
        <v>3</v>
      </c>
      <c r="AG69" s="915"/>
      <c r="AH69" s="915"/>
      <c r="AI69" s="915"/>
      <c r="AJ69" s="915"/>
      <c r="AK69" s="915">
        <v>17</v>
      </c>
      <c r="AL69" s="915"/>
      <c r="AM69" s="915"/>
      <c r="AN69" s="915"/>
      <c r="AO69" s="915"/>
      <c r="AP69" s="915">
        <v>6</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516</v>
      </c>
      <c r="R70" s="915"/>
      <c r="S70" s="915"/>
      <c r="T70" s="915"/>
      <c r="U70" s="915"/>
      <c r="V70" s="915">
        <v>514</v>
      </c>
      <c r="W70" s="915"/>
      <c r="X70" s="915"/>
      <c r="Y70" s="915"/>
      <c r="Z70" s="915"/>
      <c r="AA70" s="915">
        <v>2</v>
      </c>
      <c r="AB70" s="915"/>
      <c r="AC70" s="915"/>
      <c r="AD70" s="915"/>
      <c r="AE70" s="915"/>
      <c r="AF70" s="915">
        <v>2</v>
      </c>
      <c r="AG70" s="915"/>
      <c r="AH70" s="915"/>
      <c r="AI70" s="915"/>
      <c r="AJ70" s="915"/>
      <c r="AK70" s="915">
        <v>108</v>
      </c>
      <c r="AL70" s="915"/>
      <c r="AM70" s="915"/>
      <c r="AN70" s="915"/>
      <c r="AO70" s="915"/>
      <c r="AP70" s="915" t="s">
        <v>600</v>
      </c>
      <c r="AQ70" s="915"/>
      <c r="AR70" s="915"/>
      <c r="AS70" s="915"/>
      <c r="AT70" s="915"/>
      <c r="AU70" s="915" t="s">
        <v>600</v>
      </c>
      <c r="AV70" s="915"/>
      <c r="AW70" s="915"/>
      <c r="AX70" s="915"/>
      <c r="AY70" s="915"/>
      <c r="AZ70" s="961" t="s">
        <v>607</v>
      </c>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214</v>
      </c>
      <c r="R71" s="915"/>
      <c r="S71" s="915"/>
      <c r="T71" s="915"/>
      <c r="U71" s="915"/>
      <c r="V71" s="915">
        <v>213</v>
      </c>
      <c r="W71" s="915"/>
      <c r="X71" s="915"/>
      <c r="Y71" s="915"/>
      <c r="Z71" s="915"/>
      <c r="AA71" s="915">
        <v>1</v>
      </c>
      <c r="AB71" s="915"/>
      <c r="AC71" s="915"/>
      <c r="AD71" s="915"/>
      <c r="AE71" s="915"/>
      <c r="AF71" s="915">
        <v>1</v>
      </c>
      <c r="AG71" s="915"/>
      <c r="AH71" s="915"/>
      <c r="AI71" s="915"/>
      <c r="AJ71" s="915"/>
      <c r="AK71" s="915">
        <v>5</v>
      </c>
      <c r="AL71" s="915"/>
      <c r="AM71" s="915"/>
      <c r="AN71" s="915"/>
      <c r="AO71" s="915"/>
      <c r="AP71" s="915" t="s">
        <v>600</v>
      </c>
      <c r="AQ71" s="915"/>
      <c r="AR71" s="915"/>
      <c r="AS71" s="915"/>
      <c r="AT71" s="915"/>
      <c r="AU71" s="915" t="s">
        <v>600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131</v>
      </c>
      <c r="R72" s="915"/>
      <c r="S72" s="915"/>
      <c r="T72" s="915"/>
      <c r="U72" s="915"/>
      <c r="V72" s="915">
        <v>131</v>
      </c>
      <c r="W72" s="915"/>
      <c r="X72" s="915"/>
      <c r="Y72" s="915"/>
      <c r="Z72" s="915"/>
      <c r="AA72" s="915">
        <v>0</v>
      </c>
      <c r="AB72" s="915"/>
      <c r="AC72" s="915"/>
      <c r="AD72" s="915"/>
      <c r="AE72" s="915"/>
      <c r="AF72" s="915">
        <v>0</v>
      </c>
      <c r="AG72" s="915"/>
      <c r="AH72" s="915"/>
      <c r="AI72" s="915"/>
      <c r="AJ72" s="915"/>
      <c r="AK72" s="915">
        <v>95</v>
      </c>
      <c r="AL72" s="915"/>
      <c r="AM72" s="915"/>
      <c r="AN72" s="915"/>
      <c r="AO72" s="915"/>
      <c r="AP72" s="915">
        <v>4</v>
      </c>
      <c r="AQ72" s="915"/>
      <c r="AR72" s="915"/>
      <c r="AS72" s="915"/>
      <c r="AT72" s="915"/>
      <c r="AU72" s="915">
        <v>0</v>
      </c>
      <c r="AV72" s="915"/>
      <c r="AW72" s="915"/>
      <c r="AX72" s="915"/>
      <c r="AY72" s="915"/>
      <c r="AZ72" s="961" t="s">
        <v>607</v>
      </c>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119</v>
      </c>
      <c r="R73" s="915"/>
      <c r="S73" s="915"/>
      <c r="T73" s="915"/>
      <c r="U73" s="915"/>
      <c r="V73" s="915">
        <v>113</v>
      </c>
      <c r="W73" s="915"/>
      <c r="X73" s="915"/>
      <c r="Y73" s="915"/>
      <c r="Z73" s="915"/>
      <c r="AA73" s="915">
        <v>6</v>
      </c>
      <c r="AB73" s="915"/>
      <c r="AC73" s="915"/>
      <c r="AD73" s="915"/>
      <c r="AE73" s="915"/>
      <c r="AF73" s="915">
        <v>6</v>
      </c>
      <c r="AG73" s="915"/>
      <c r="AH73" s="915"/>
      <c r="AI73" s="915"/>
      <c r="AJ73" s="915"/>
      <c r="AK73" s="915">
        <v>26</v>
      </c>
      <c r="AL73" s="915"/>
      <c r="AM73" s="915"/>
      <c r="AN73" s="915"/>
      <c r="AO73" s="915"/>
      <c r="AP73" s="915" t="s">
        <v>600</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986</v>
      </c>
      <c r="R74" s="915"/>
      <c r="S74" s="915"/>
      <c r="T74" s="915"/>
      <c r="U74" s="915"/>
      <c r="V74" s="915">
        <v>959</v>
      </c>
      <c r="W74" s="915"/>
      <c r="X74" s="915"/>
      <c r="Y74" s="915"/>
      <c r="Z74" s="915"/>
      <c r="AA74" s="915">
        <v>27</v>
      </c>
      <c r="AB74" s="915"/>
      <c r="AC74" s="915"/>
      <c r="AD74" s="915"/>
      <c r="AE74" s="915"/>
      <c r="AF74" s="915">
        <v>27</v>
      </c>
      <c r="AG74" s="915"/>
      <c r="AH74" s="915"/>
      <c r="AI74" s="915"/>
      <c r="AJ74" s="915"/>
      <c r="AK74" s="915">
        <v>1</v>
      </c>
      <c r="AL74" s="915"/>
      <c r="AM74" s="915"/>
      <c r="AN74" s="915"/>
      <c r="AO74" s="915"/>
      <c r="AP74" s="915" t="s">
        <v>600</v>
      </c>
      <c r="AQ74" s="915"/>
      <c r="AR74" s="915"/>
      <c r="AS74" s="915"/>
      <c r="AT74" s="915"/>
      <c r="AU74" s="915" t="s">
        <v>600</v>
      </c>
      <c r="AV74" s="915"/>
      <c r="AW74" s="915"/>
      <c r="AX74" s="915"/>
      <c r="AY74" s="915"/>
      <c r="AZ74" s="961" t="s">
        <v>607</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592</v>
      </c>
      <c r="C75" s="958"/>
      <c r="D75" s="958"/>
      <c r="E75" s="958"/>
      <c r="F75" s="958"/>
      <c r="G75" s="958"/>
      <c r="H75" s="958"/>
      <c r="I75" s="958"/>
      <c r="J75" s="958"/>
      <c r="K75" s="958"/>
      <c r="L75" s="958"/>
      <c r="M75" s="958"/>
      <c r="N75" s="958"/>
      <c r="O75" s="958"/>
      <c r="P75" s="959"/>
      <c r="Q75" s="963">
        <v>1097</v>
      </c>
      <c r="R75" s="964"/>
      <c r="S75" s="964"/>
      <c r="T75" s="964"/>
      <c r="U75" s="914"/>
      <c r="V75" s="965">
        <v>1024</v>
      </c>
      <c r="W75" s="964"/>
      <c r="X75" s="964"/>
      <c r="Y75" s="964"/>
      <c r="Z75" s="914"/>
      <c r="AA75" s="965">
        <v>73</v>
      </c>
      <c r="AB75" s="964"/>
      <c r="AC75" s="964"/>
      <c r="AD75" s="964"/>
      <c r="AE75" s="914"/>
      <c r="AF75" s="965">
        <v>73</v>
      </c>
      <c r="AG75" s="964"/>
      <c r="AH75" s="964"/>
      <c r="AI75" s="964"/>
      <c r="AJ75" s="914"/>
      <c r="AK75" s="965">
        <v>141</v>
      </c>
      <c r="AL75" s="964"/>
      <c r="AM75" s="964"/>
      <c r="AN75" s="964"/>
      <c r="AO75" s="914"/>
      <c r="AP75" s="965" t="s">
        <v>600</v>
      </c>
      <c r="AQ75" s="964"/>
      <c r="AR75" s="964"/>
      <c r="AS75" s="964"/>
      <c r="AT75" s="914"/>
      <c r="AU75" s="965" t="s">
        <v>600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593</v>
      </c>
      <c r="C76" s="958"/>
      <c r="D76" s="958"/>
      <c r="E76" s="958"/>
      <c r="F76" s="958"/>
      <c r="G76" s="958"/>
      <c r="H76" s="958"/>
      <c r="I76" s="958"/>
      <c r="J76" s="958"/>
      <c r="K76" s="958"/>
      <c r="L76" s="958"/>
      <c r="M76" s="958"/>
      <c r="N76" s="958"/>
      <c r="O76" s="958"/>
      <c r="P76" s="959"/>
      <c r="Q76" s="963">
        <v>293449</v>
      </c>
      <c r="R76" s="964"/>
      <c r="S76" s="964"/>
      <c r="T76" s="964"/>
      <c r="U76" s="914"/>
      <c r="V76" s="965">
        <v>280469</v>
      </c>
      <c r="W76" s="964"/>
      <c r="X76" s="964"/>
      <c r="Y76" s="964"/>
      <c r="Z76" s="914"/>
      <c r="AA76" s="965">
        <v>12980</v>
      </c>
      <c r="AB76" s="964"/>
      <c r="AC76" s="964"/>
      <c r="AD76" s="964"/>
      <c r="AE76" s="914"/>
      <c r="AF76" s="965">
        <v>12980</v>
      </c>
      <c r="AG76" s="964"/>
      <c r="AH76" s="964"/>
      <c r="AI76" s="964"/>
      <c r="AJ76" s="914"/>
      <c r="AK76" s="965">
        <v>723</v>
      </c>
      <c r="AL76" s="964"/>
      <c r="AM76" s="964"/>
      <c r="AN76" s="964"/>
      <c r="AO76" s="914"/>
      <c r="AP76" s="965" t="s">
        <v>600</v>
      </c>
      <c r="AQ76" s="964"/>
      <c r="AR76" s="964"/>
      <c r="AS76" s="964"/>
      <c r="AT76" s="914"/>
      <c r="AU76" s="965" t="s">
        <v>600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594</v>
      </c>
      <c r="C77" s="958"/>
      <c r="D77" s="958"/>
      <c r="E77" s="958"/>
      <c r="F77" s="958"/>
      <c r="G77" s="958"/>
      <c r="H77" s="958"/>
      <c r="I77" s="958"/>
      <c r="J77" s="958"/>
      <c r="K77" s="958"/>
      <c r="L77" s="958"/>
      <c r="M77" s="958"/>
      <c r="N77" s="958"/>
      <c r="O77" s="958"/>
      <c r="P77" s="959"/>
      <c r="Q77" s="963">
        <v>1069</v>
      </c>
      <c r="R77" s="964"/>
      <c r="S77" s="964"/>
      <c r="T77" s="964"/>
      <c r="U77" s="914"/>
      <c r="V77" s="965">
        <v>1042</v>
      </c>
      <c r="W77" s="964"/>
      <c r="X77" s="964"/>
      <c r="Y77" s="964"/>
      <c r="Z77" s="914"/>
      <c r="AA77" s="965">
        <v>28</v>
      </c>
      <c r="AB77" s="964"/>
      <c r="AC77" s="964"/>
      <c r="AD77" s="964"/>
      <c r="AE77" s="914"/>
      <c r="AF77" s="965">
        <v>28</v>
      </c>
      <c r="AG77" s="964"/>
      <c r="AH77" s="964"/>
      <c r="AI77" s="964"/>
      <c r="AJ77" s="914"/>
      <c r="AK77" s="965">
        <v>11</v>
      </c>
      <c r="AL77" s="964"/>
      <c r="AM77" s="964"/>
      <c r="AN77" s="964"/>
      <c r="AO77" s="914"/>
      <c r="AP77" s="965" t="s">
        <v>600</v>
      </c>
      <c r="AQ77" s="964"/>
      <c r="AR77" s="964"/>
      <c r="AS77" s="964"/>
      <c r="AT77" s="914"/>
      <c r="AU77" s="965" t="s">
        <v>600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595</v>
      </c>
      <c r="C78" s="958"/>
      <c r="D78" s="958"/>
      <c r="E78" s="958"/>
      <c r="F78" s="958"/>
      <c r="G78" s="958"/>
      <c r="H78" s="958"/>
      <c r="I78" s="958"/>
      <c r="J78" s="958"/>
      <c r="K78" s="958"/>
      <c r="L78" s="958"/>
      <c r="M78" s="958"/>
      <c r="N78" s="958"/>
      <c r="O78" s="958"/>
      <c r="P78" s="959"/>
      <c r="Q78" s="960">
        <v>6683</v>
      </c>
      <c r="R78" s="915"/>
      <c r="S78" s="915"/>
      <c r="T78" s="915"/>
      <c r="U78" s="915"/>
      <c r="V78" s="915">
        <v>6314</v>
      </c>
      <c r="W78" s="915"/>
      <c r="X78" s="915"/>
      <c r="Y78" s="915"/>
      <c r="Z78" s="915"/>
      <c r="AA78" s="915">
        <v>369</v>
      </c>
      <c r="AB78" s="915"/>
      <c r="AC78" s="915"/>
      <c r="AD78" s="915"/>
      <c r="AE78" s="915"/>
      <c r="AF78" s="915">
        <v>378</v>
      </c>
      <c r="AG78" s="915"/>
      <c r="AH78" s="915"/>
      <c r="AI78" s="915"/>
      <c r="AJ78" s="915"/>
      <c r="AK78" s="915">
        <v>350</v>
      </c>
      <c r="AL78" s="915"/>
      <c r="AM78" s="915"/>
      <c r="AN78" s="915"/>
      <c r="AO78" s="915"/>
      <c r="AP78" s="915" t="s">
        <v>600</v>
      </c>
      <c r="AQ78" s="915"/>
      <c r="AR78" s="915"/>
      <c r="AS78" s="915"/>
      <c r="AT78" s="915"/>
      <c r="AU78" s="915" t="s">
        <v>600</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596</v>
      </c>
      <c r="C79" s="958"/>
      <c r="D79" s="958"/>
      <c r="E79" s="958"/>
      <c r="F79" s="958"/>
      <c r="G79" s="958"/>
      <c r="H79" s="958"/>
      <c r="I79" s="958"/>
      <c r="J79" s="958"/>
      <c r="K79" s="958"/>
      <c r="L79" s="958"/>
      <c r="M79" s="958"/>
      <c r="N79" s="958"/>
      <c r="O79" s="958"/>
      <c r="P79" s="959"/>
      <c r="Q79" s="960">
        <v>14</v>
      </c>
      <c r="R79" s="915"/>
      <c r="S79" s="915"/>
      <c r="T79" s="915"/>
      <c r="U79" s="915"/>
      <c r="V79" s="915">
        <v>5</v>
      </c>
      <c r="W79" s="915"/>
      <c r="X79" s="915"/>
      <c r="Y79" s="915"/>
      <c r="Z79" s="915"/>
      <c r="AA79" s="915">
        <v>9</v>
      </c>
      <c r="AB79" s="915"/>
      <c r="AC79" s="915"/>
      <c r="AD79" s="915"/>
      <c r="AE79" s="915"/>
      <c r="AF79" s="915">
        <v>1</v>
      </c>
      <c r="AG79" s="915"/>
      <c r="AH79" s="915"/>
      <c r="AI79" s="915"/>
      <c r="AJ79" s="915"/>
      <c r="AK79" s="915">
        <v>9</v>
      </c>
      <c r="AL79" s="915"/>
      <c r="AM79" s="915"/>
      <c r="AN79" s="915"/>
      <c r="AO79" s="915"/>
      <c r="AP79" s="915" t="s">
        <v>600</v>
      </c>
      <c r="AQ79" s="915"/>
      <c r="AR79" s="915"/>
      <c r="AS79" s="915"/>
      <c r="AT79" s="915"/>
      <c r="AU79" s="915" t="s">
        <v>600</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597</v>
      </c>
      <c r="C80" s="958"/>
      <c r="D80" s="958"/>
      <c r="E80" s="958"/>
      <c r="F80" s="958"/>
      <c r="G80" s="958"/>
      <c r="H80" s="958"/>
      <c r="I80" s="958"/>
      <c r="J80" s="958"/>
      <c r="K80" s="958"/>
      <c r="L80" s="958"/>
      <c r="M80" s="958"/>
      <c r="N80" s="958"/>
      <c r="O80" s="958"/>
      <c r="P80" s="959"/>
      <c r="Q80" s="960">
        <v>80</v>
      </c>
      <c r="R80" s="915"/>
      <c r="S80" s="915"/>
      <c r="T80" s="915"/>
      <c r="U80" s="915"/>
      <c r="V80" s="915">
        <v>61</v>
      </c>
      <c r="W80" s="915"/>
      <c r="X80" s="915"/>
      <c r="Y80" s="915"/>
      <c r="Z80" s="915"/>
      <c r="AA80" s="915">
        <v>19</v>
      </c>
      <c r="AB80" s="915"/>
      <c r="AC80" s="915"/>
      <c r="AD80" s="915"/>
      <c r="AE80" s="915"/>
      <c r="AF80" s="915">
        <v>16</v>
      </c>
      <c r="AG80" s="915"/>
      <c r="AH80" s="915"/>
      <c r="AI80" s="915"/>
      <c r="AJ80" s="915"/>
      <c r="AK80" s="915" t="s">
        <v>610</v>
      </c>
      <c r="AL80" s="915"/>
      <c r="AM80" s="915"/>
      <c r="AN80" s="915"/>
      <c r="AO80" s="915"/>
      <c r="AP80" s="915" t="s">
        <v>600</v>
      </c>
      <c r="AQ80" s="915"/>
      <c r="AR80" s="915"/>
      <c r="AS80" s="915"/>
      <c r="AT80" s="915"/>
      <c r="AU80" s="915" t="s">
        <v>600</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598</v>
      </c>
      <c r="C81" s="958"/>
      <c r="D81" s="958"/>
      <c r="E81" s="958"/>
      <c r="F81" s="958"/>
      <c r="G81" s="958"/>
      <c r="H81" s="958"/>
      <c r="I81" s="958"/>
      <c r="J81" s="958"/>
      <c r="K81" s="958"/>
      <c r="L81" s="958"/>
      <c r="M81" s="958"/>
      <c r="N81" s="958"/>
      <c r="O81" s="958"/>
      <c r="P81" s="959"/>
      <c r="Q81" s="960">
        <v>194</v>
      </c>
      <c r="R81" s="915"/>
      <c r="S81" s="915"/>
      <c r="T81" s="915"/>
      <c r="U81" s="915"/>
      <c r="V81" s="915">
        <v>191</v>
      </c>
      <c r="W81" s="915"/>
      <c r="X81" s="915"/>
      <c r="Y81" s="915"/>
      <c r="Z81" s="915"/>
      <c r="AA81" s="915">
        <v>3</v>
      </c>
      <c r="AB81" s="915"/>
      <c r="AC81" s="915"/>
      <c r="AD81" s="915"/>
      <c r="AE81" s="915"/>
      <c r="AF81" s="915">
        <v>3</v>
      </c>
      <c r="AG81" s="915"/>
      <c r="AH81" s="915"/>
      <c r="AI81" s="915"/>
      <c r="AJ81" s="915"/>
      <c r="AK81" s="915" t="s">
        <v>609</v>
      </c>
      <c r="AL81" s="915"/>
      <c r="AM81" s="915"/>
      <c r="AN81" s="915"/>
      <c r="AO81" s="915"/>
      <c r="AP81" s="915" t="s">
        <v>600</v>
      </c>
      <c r="AQ81" s="915"/>
      <c r="AR81" s="915"/>
      <c r="AS81" s="915"/>
      <c r="AT81" s="915"/>
      <c r="AU81" s="915" t="s">
        <v>600</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423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13518</v>
      </c>
      <c r="AG88" s="926"/>
      <c r="AH88" s="926"/>
      <c r="AI88" s="926"/>
      <c r="AJ88" s="926"/>
      <c r="AK88" s="923"/>
      <c r="AL88" s="923"/>
      <c r="AM88" s="923"/>
      <c r="AN88" s="923"/>
      <c r="AO88" s="923"/>
      <c r="AP88" s="926">
        <v>10</v>
      </c>
      <c r="AQ88" s="926"/>
      <c r="AR88" s="926"/>
      <c r="AS88" s="926"/>
      <c r="AT88" s="926"/>
      <c r="AU88" s="926">
        <v>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424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432</v>
      </c>
      <c r="AB109" s="979"/>
      <c r="AC109" s="979"/>
      <c r="AD109" s="979"/>
      <c r="AE109" s="980"/>
      <c r="AF109" s="978" t="s">
        <v>311</v>
      </c>
      <c r="AG109" s="979"/>
      <c r="AH109" s="979"/>
      <c r="AI109" s="979"/>
      <c r="AJ109" s="980"/>
      <c r="AK109" s="978" t="s">
        <v>310</v>
      </c>
      <c r="AL109" s="979"/>
      <c r="AM109" s="979"/>
      <c r="AN109" s="979"/>
      <c r="AO109" s="980"/>
      <c r="AP109" s="978" t="s">
        <v>433</v>
      </c>
      <c r="AQ109" s="979"/>
      <c r="AR109" s="979"/>
      <c r="AS109" s="979"/>
      <c r="AT109" s="981"/>
      <c r="AU109" s="998" t="s">
        <v>431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432</v>
      </c>
      <c r="BR109" s="979"/>
      <c r="BS109" s="979"/>
      <c r="BT109" s="979"/>
      <c r="BU109" s="980"/>
      <c r="BV109" s="978" t="s">
        <v>311</v>
      </c>
      <c r="BW109" s="979"/>
      <c r="BX109" s="979"/>
      <c r="BY109" s="979"/>
      <c r="BZ109" s="980"/>
      <c r="CA109" s="978" t="s">
        <v>310</v>
      </c>
      <c r="CB109" s="979"/>
      <c r="CC109" s="979"/>
      <c r="CD109" s="979"/>
      <c r="CE109" s="980"/>
      <c r="CF109" s="999" t="s">
        <v>433</v>
      </c>
      <c r="CG109" s="999"/>
      <c r="CH109" s="999"/>
      <c r="CI109" s="999"/>
      <c r="CJ109" s="999"/>
      <c r="CK109" s="978" t="s">
        <v>434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432</v>
      </c>
      <c r="DH109" s="979"/>
      <c r="DI109" s="979"/>
      <c r="DJ109" s="979"/>
      <c r="DK109" s="980"/>
      <c r="DL109" s="978" t="s">
        <v>311</v>
      </c>
      <c r="DM109" s="979"/>
      <c r="DN109" s="979"/>
      <c r="DO109" s="979"/>
      <c r="DP109" s="980"/>
      <c r="DQ109" s="978" t="s">
        <v>310</v>
      </c>
      <c r="DR109" s="979"/>
      <c r="DS109" s="979"/>
      <c r="DT109" s="979"/>
      <c r="DU109" s="980"/>
      <c r="DV109" s="978" t="s">
        <v>433</v>
      </c>
      <c r="DW109" s="979"/>
      <c r="DX109" s="979"/>
      <c r="DY109" s="979"/>
      <c r="DZ109" s="981"/>
    </row>
    <row r="110" spans="1:131" s="247" customFormat="1" ht="26.25" customHeight="1" x14ac:dyDescent="0.15">
      <c r="A110" s="982" t="s">
        <v>435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445270</v>
      </c>
      <c r="AB110" s="986"/>
      <c r="AC110" s="986"/>
      <c r="AD110" s="986"/>
      <c r="AE110" s="987"/>
      <c r="AF110" s="988">
        <v>404218</v>
      </c>
      <c r="AG110" s="986"/>
      <c r="AH110" s="986"/>
      <c r="AI110" s="986"/>
      <c r="AJ110" s="987"/>
      <c r="AK110" s="988">
        <v>414020</v>
      </c>
      <c r="AL110" s="986"/>
      <c r="AM110" s="986"/>
      <c r="AN110" s="986"/>
      <c r="AO110" s="987"/>
      <c r="AP110" s="989">
        <v>23</v>
      </c>
      <c r="AQ110" s="990"/>
      <c r="AR110" s="990"/>
      <c r="AS110" s="990"/>
      <c r="AT110" s="991"/>
      <c r="AU110" s="992" t="s">
        <v>74</v>
      </c>
      <c r="AV110" s="993"/>
      <c r="AW110" s="993"/>
      <c r="AX110" s="993"/>
      <c r="AY110" s="993"/>
      <c r="AZ110" s="1034" t="s">
        <v>436</v>
      </c>
      <c r="BA110" s="983"/>
      <c r="BB110" s="983"/>
      <c r="BC110" s="983"/>
      <c r="BD110" s="983"/>
      <c r="BE110" s="983"/>
      <c r="BF110" s="983"/>
      <c r="BG110" s="983"/>
      <c r="BH110" s="983"/>
      <c r="BI110" s="983"/>
      <c r="BJ110" s="983"/>
      <c r="BK110" s="983"/>
      <c r="BL110" s="983"/>
      <c r="BM110" s="983"/>
      <c r="BN110" s="983"/>
      <c r="BO110" s="983"/>
      <c r="BP110" s="984"/>
      <c r="BQ110" s="1020">
        <v>3842304</v>
      </c>
      <c r="BR110" s="1021"/>
      <c r="BS110" s="1021"/>
      <c r="BT110" s="1021"/>
      <c r="BU110" s="1021"/>
      <c r="BV110" s="1021">
        <v>3765038</v>
      </c>
      <c r="BW110" s="1021"/>
      <c r="BX110" s="1021"/>
      <c r="BY110" s="1021"/>
      <c r="BZ110" s="1021"/>
      <c r="CA110" s="1021">
        <v>3793361</v>
      </c>
      <c r="CB110" s="1021"/>
      <c r="CC110" s="1021"/>
      <c r="CD110" s="1021"/>
      <c r="CE110" s="1021"/>
      <c r="CF110" s="1035">
        <v>210.9</v>
      </c>
      <c r="CG110" s="1036"/>
      <c r="CH110" s="1036"/>
      <c r="CI110" s="1036"/>
      <c r="CJ110" s="1036"/>
      <c r="CK110" s="1037" t="s">
        <v>437</v>
      </c>
      <c r="CL110" s="1038"/>
      <c r="CM110" s="1017" t="s">
        <v>438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439</v>
      </c>
      <c r="DH110" s="1021"/>
      <c r="DI110" s="1021"/>
      <c r="DJ110" s="1021"/>
      <c r="DK110" s="1021"/>
      <c r="DL110" s="1021" t="s">
        <v>440</v>
      </c>
      <c r="DM110" s="1021"/>
      <c r="DN110" s="1021"/>
      <c r="DO110" s="1021"/>
      <c r="DP110" s="1021"/>
      <c r="DQ110" s="1021" t="s">
        <v>140</v>
      </c>
      <c r="DR110" s="1021"/>
      <c r="DS110" s="1021"/>
      <c r="DT110" s="1021"/>
      <c r="DU110" s="1021"/>
      <c r="DV110" s="1022" t="s">
        <v>140</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140</v>
      </c>
      <c r="AB111" s="1028"/>
      <c r="AC111" s="1028"/>
      <c r="AD111" s="1028"/>
      <c r="AE111" s="1029"/>
      <c r="AF111" s="1030" t="s">
        <v>442</v>
      </c>
      <c r="AG111" s="1028"/>
      <c r="AH111" s="1028"/>
      <c r="AI111" s="1028"/>
      <c r="AJ111" s="1029"/>
      <c r="AK111" s="1030" t="s">
        <v>440</v>
      </c>
      <c r="AL111" s="1028"/>
      <c r="AM111" s="1028"/>
      <c r="AN111" s="1028"/>
      <c r="AO111" s="1029"/>
      <c r="AP111" s="1031" t="s">
        <v>140</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t="s">
        <v>442</v>
      </c>
      <c r="BR111" s="1014"/>
      <c r="BS111" s="1014"/>
      <c r="BT111" s="1014"/>
      <c r="BU111" s="1014"/>
      <c r="BV111" s="1014" t="s">
        <v>140</v>
      </c>
      <c r="BW111" s="1014"/>
      <c r="BX111" s="1014"/>
      <c r="BY111" s="1014"/>
      <c r="BZ111" s="1014"/>
      <c r="CA111" s="1014" t="s">
        <v>442</v>
      </c>
      <c r="CB111" s="1014"/>
      <c r="CC111" s="1014"/>
      <c r="CD111" s="1014"/>
      <c r="CE111" s="1014"/>
      <c r="CF111" s="1008" t="s">
        <v>140</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439</v>
      </c>
      <c r="DH111" s="1014"/>
      <c r="DI111" s="1014"/>
      <c r="DJ111" s="1014"/>
      <c r="DK111" s="1014"/>
      <c r="DL111" s="1014" t="s">
        <v>440</v>
      </c>
      <c r="DM111" s="1014"/>
      <c r="DN111" s="1014"/>
      <c r="DO111" s="1014"/>
      <c r="DP111" s="1014"/>
      <c r="DQ111" s="1014" t="s">
        <v>442</v>
      </c>
      <c r="DR111" s="1014"/>
      <c r="DS111" s="1014"/>
      <c r="DT111" s="1014"/>
      <c r="DU111" s="1014"/>
      <c r="DV111" s="1015" t="s">
        <v>440</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442</v>
      </c>
      <c r="AB112" s="1053"/>
      <c r="AC112" s="1053"/>
      <c r="AD112" s="1053"/>
      <c r="AE112" s="1054"/>
      <c r="AF112" s="1055" t="s">
        <v>439</v>
      </c>
      <c r="AG112" s="1053"/>
      <c r="AH112" s="1053"/>
      <c r="AI112" s="1053"/>
      <c r="AJ112" s="1054"/>
      <c r="AK112" s="1055" t="s">
        <v>442</v>
      </c>
      <c r="AL112" s="1053"/>
      <c r="AM112" s="1053"/>
      <c r="AN112" s="1053"/>
      <c r="AO112" s="1054"/>
      <c r="AP112" s="1056" t="s">
        <v>442</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476662</v>
      </c>
      <c r="BR112" s="1014"/>
      <c r="BS112" s="1014"/>
      <c r="BT112" s="1014"/>
      <c r="BU112" s="1014"/>
      <c r="BV112" s="1014">
        <v>419274</v>
      </c>
      <c r="BW112" s="1014"/>
      <c r="BX112" s="1014"/>
      <c r="BY112" s="1014"/>
      <c r="BZ112" s="1014"/>
      <c r="CA112" s="1014">
        <v>395597</v>
      </c>
      <c r="CB112" s="1014"/>
      <c r="CC112" s="1014"/>
      <c r="CD112" s="1014"/>
      <c r="CE112" s="1014"/>
      <c r="CF112" s="1008">
        <v>22</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442</v>
      </c>
      <c r="DH112" s="1014"/>
      <c r="DI112" s="1014"/>
      <c r="DJ112" s="1014"/>
      <c r="DK112" s="1014"/>
      <c r="DL112" s="1014" t="s">
        <v>442</v>
      </c>
      <c r="DM112" s="1014"/>
      <c r="DN112" s="1014"/>
      <c r="DO112" s="1014"/>
      <c r="DP112" s="1014"/>
      <c r="DQ112" s="1014" t="s">
        <v>442</v>
      </c>
      <c r="DR112" s="1014"/>
      <c r="DS112" s="1014"/>
      <c r="DT112" s="1014"/>
      <c r="DU112" s="1014"/>
      <c r="DV112" s="1015" t="s">
        <v>439</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84173</v>
      </c>
      <c r="AB113" s="1028"/>
      <c r="AC113" s="1028"/>
      <c r="AD113" s="1028"/>
      <c r="AE113" s="1029"/>
      <c r="AF113" s="1030">
        <v>81406</v>
      </c>
      <c r="AG113" s="1028"/>
      <c r="AH113" s="1028"/>
      <c r="AI113" s="1028"/>
      <c r="AJ113" s="1029"/>
      <c r="AK113" s="1030">
        <v>80731</v>
      </c>
      <c r="AL113" s="1028"/>
      <c r="AM113" s="1028"/>
      <c r="AN113" s="1028"/>
      <c r="AO113" s="1029"/>
      <c r="AP113" s="1031">
        <v>4.5</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19240</v>
      </c>
      <c r="BR113" s="1014"/>
      <c r="BS113" s="1014"/>
      <c r="BT113" s="1014"/>
      <c r="BU113" s="1014"/>
      <c r="BV113" s="1014">
        <v>731</v>
      </c>
      <c r="BW113" s="1014"/>
      <c r="BX113" s="1014"/>
      <c r="BY113" s="1014"/>
      <c r="BZ113" s="1014"/>
      <c r="CA113" s="1014">
        <v>262</v>
      </c>
      <c r="CB113" s="1014"/>
      <c r="CC113" s="1014"/>
      <c r="CD113" s="1014"/>
      <c r="CE113" s="1014"/>
      <c r="CF113" s="1008">
        <v>0</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140</v>
      </c>
      <c r="DH113" s="1053"/>
      <c r="DI113" s="1053"/>
      <c r="DJ113" s="1053"/>
      <c r="DK113" s="1054"/>
      <c r="DL113" s="1055" t="s">
        <v>442</v>
      </c>
      <c r="DM113" s="1053"/>
      <c r="DN113" s="1053"/>
      <c r="DO113" s="1053"/>
      <c r="DP113" s="1054"/>
      <c r="DQ113" s="1055" t="s">
        <v>440</v>
      </c>
      <c r="DR113" s="1053"/>
      <c r="DS113" s="1053"/>
      <c r="DT113" s="1053"/>
      <c r="DU113" s="1054"/>
      <c r="DV113" s="1056" t="s">
        <v>140</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306</v>
      </c>
      <c r="AB114" s="1053"/>
      <c r="AC114" s="1053"/>
      <c r="AD114" s="1053"/>
      <c r="AE114" s="1054"/>
      <c r="AF114" s="1055">
        <v>307</v>
      </c>
      <c r="AG114" s="1053"/>
      <c r="AH114" s="1053"/>
      <c r="AI114" s="1053"/>
      <c r="AJ114" s="1054"/>
      <c r="AK114" s="1055">
        <v>335</v>
      </c>
      <c r="AL114" s="1053"/>
      <c r="AM114" s="1053"/>
      <c r="AN114" s="1053"/>
      <c r="AO114" s="1054"/>
      <c r="AP114" s="1056">
        <v>0</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406849</v>
      </c>
      <c r="BR114" s="1014"/>
      <c r="BS114" s="1014"/>
      <c r="BT114" s="1014"/>
      <c r="BU114" s="1014"/>
      <c r="BV114" s="1014">
        <v>404515</v>
      </c>
      <c r="BW114" s="1014"/>
      <c r="BX114" s="1014"/>
      <c r="BY114" s="1014"/>
      <c r="BZ114" s="1014"/>
      <c r="CA114" s="1014">
        <v>405983</v>
      </c>
      <c r="CB114" s="1014"/>
      <c r="CC114" s="1014"/>
      <c r="CD114" s="1014"/>
      <c r="CE114" s="1014"/>
      <c r="CF114" s="1008">
        <v>22.6</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442</v>
      </c>
      <c r="DH114" s="1053"/>
      <c r="DI114" s="1053"/>
      <c r="DJ114" s="1053"/>
      <c r="DK114" s="1054"/>
      <c r="DL114" s="1055" t="s">
        <v>442</v>
      </c>
      <c r="DM114" s="1053"/>
      <c r="DN114" s="1053"/>
      <c r="DO114" s="1053"/>
      <c r="DP114" s="1054"/>
      <c r="DQ114" s="1055" t="s">
        <v>140</v>
      </c>
      <c r="DR114" s="1053"/>
      <c r="DS114" s="1053"/>
      <c r="DT114" s="1053"/>
      <c r="DU114" s="1054"/>
      <c r="DV114" s="1056" t="s">
        <v>442</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442</v>
      </c>
      <c r="AB115" s="1028"/>
      <c r="AC115" s="1028"/>
      <c r="AD115" s="1028"/>
      <c r="AE115" s="1029"/>
      <c r="AF115" s="1030" t="s">
        <v>442</v>
      </c>
      <c r="AG115" s="1028"/>
      <c r="AH115" s="1028"/>
      <c r="AI115" s="1028"/>
      <c r="AJ115" s="1029"/>
      <c r="AK115" s="1030" t="s">
        <v>140</v>
      </c>
      <c r="AL115" s="1028"/>
      <c r="AM115" s="1028"/>
      <c r="AN115" s="1028"/>
      <c r="AO115" s="1029"/>
      <c r="AP115" s="1031" t="s">
        <v>442</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442</v>
      </c>
      <c r="BR115" s="1014"/>
      <c r="BS115" s="1014"/>
      <c r="BT115" s="1014"/>
      <c r="BU115" s="1014"/>
      <c r="BV115" s="1014" t="s">
        <v>442</v>
      </c>
      <c r="BW115" s="1014"/>
      <c r="BX115" s="1014"/>
      <c r="BY115" s="1014"/>
      <c r="BZ115" s="1014"/>
      <c r="CA115" s="1014" t="s">
        <v>442</v>
      </c>
      <c r="CB115" s="1014"/>
      <c r="CC115" s="1014"/>
      <c r="CD115" s="1014"/>
      <c r="CE115" s="1014"/>
      <c r="CF115" s="1008" t="s">
        <v>442</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140</v>
      </c>
      <c r="DH115" s="1053"/>
      <c r="DI115" s="1053"/>
      <c r="DJ115" s="1053"/>
      <c r="DK115" s="1054"/>
      <c r="DL115" s="1055" t="s">
        <v>140</v>
      </c>
      <c r="DM115" s="1053"/>
      <c r="DN115" s="1053"/>
      <c r="DO115" s="1053"/>
      <c r="DP115" s="1054"/>
      <c r="DQ115" s="1055" t="s">
        <v>398</v>
      </c>
      <c r="DR115" s="1053"/>
      <c r="DS115" s="1053"/>
      <c r="DT115" s="1053"/>
      <c r="DU115" s="1054"/>
      <c r="DV115" s="1056" t="s">
        <v>442</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442</v>
      </c>
      <c r="AB116" s="1053"/>
      <c r="AC116" s="1053"/>
      <c r="AD116" s="1053"/>
      <c r="AE116" s="1054"/>
      <c r="AF116" s="1055" t="s">
        <v>442</v>
      </c>
      <c r="AG116" s="1053"/>
      <c r="AH116" s="1053"/>
      <c r="AI116" s="1053"/>
      <c r="AJ116" s="1054"/>
      <c r="AK116" s="1055" t="s">
        <v>140</v>
      </c>
      <c r="AL116" s="1053"/>
      <c r="AM116" s="1053"/>
      <c r="AN116" s="1053"/>
      <c r="AO116" s="1054"/>
      <c r="AP116" s="1056" t="s">
        <v>398</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442</v>
      </c>
      <c r="BR116" s="1014"/>
      <c r="BS116" s="1014"/>
      <c r="BT116" s="1014"/>
      <c r="BU116" s="1014"/>
      <c r="BV116" s="1014" t="s">
        <v>442</v>
      </c>
      <c r="BW116" s="1014"/>
      <c r="BX116" s="1014"/>
      <c r="BY116" s="1014"/>
      <c r="BZ116" s="1014"/>
      <c r="CA116" s="1014" t="s">
        <v>140</v>
      </c>
      <c r="CB116" s="1014"/>
      <c r="CC116" s="1014"/>
      <c r="CD116" s="1014"/>
      <c r="CE116" s="1014"/>
      <c r="CF116" s="1008" t="s">
        <v>398</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140</v>
      </c>
      <c r="DH116" s="1053"/>
      <c r="DI116" s="1053"/>
      <c r="DJ116" s="1053"/>
      <c r="DK116" s="1054"/>
      <c r="DL116" s="1055" t="s">
        <v>442</v>
      </c>
      <c r="DM116" s="1053"/>
      <c r="DN116" s="1053"/>
      <c r="DO116" s="1053"/>
      <c r="DP116" s="1054"/>
      <c r="DQ116" s="1055" t="s">
        <v>442</v>
      </c>
      <c r="DR116" s="1053"/>
      <c r="DS116" s="1053"/>
      <c r="DT116" s="1053"/>
      <c r="DU116" s="1054"/>
      <c r="DV116" s="1056" t="s">
        <v>442</v>
      </c>
      <c r="DW116" s="1057"/>
      <c r="DX116" s="1057"/>
      <c r="DY116" s="1057"/>
      <c r="DZ116" s="1058"/>
    </row>
    <row r="117" spans="1:130" s="247"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529749</v>
      </c>
      <c r="AB117" s="1071"/>
      <c r="AC117" s="1071"/>
      <c r="AD117" s="1071"/>
      <c r="AE117" s="1072"/>
      <c r="AF117" s="1073">
        <v>485931</v>
      </c>
      <c r="AG117" s="1071"/>
      <c r="AH117" s="1071"/>
      <c r="AI117" s="1071"/>
      <c r="AJ117" s="1072"/>
      <c r="AK117" s="1073">
        <v>495086</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440</v>
      </c>
      <c r="BR117" s="1014"/>
      <c r="BS117" s="1014"/>
      <c r="BT117" s="1014"/>
      <c r="BU117" s="1014"/>
      <c r="BV117" s="1014" t="s">
        <v>440</v>
      </c>
      <c r="BW117" s="1014"/>
      <c r="BX117" s="1014"/>
      <c r="BY117" s="1014"/>
      <c r="BZ117" s="1014"/>
      <c r="CA117" s="1014" t="s">
        <v>440</v>
      </c>
      <c r="CB117" s="1014"/>
      <c r="CC117" s="1014"/>
      <c r="CD117" s="1014"/>
      <c r="CE117" s="1014"/>
      <c r="CF117" s="1008" t="s">
        <v>440</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440</v>
      </c>
      <c r="DH117" s="1053"/>
      <c r="DI117" s="1053"/>
      <c r="DJ117" s="1053"/>
      <c r="DK117" s="1054"/>
      <c r="DL117" s="1055" t="s">
        <v>440</v>
      </c>
      <c r="DM117" s="1053"/>
      <c r="DN117" s="1053"/>
      <c r="DO117" s="1053"/>
      <c r="DP117" s="1054"/>
      <c r="DQ117" s="1055" t="s">
        <v>440</v>
      </c>
      <c r="DR117" s="1053"/>
      <c r="DS117" s="1053"/>
      <c r="DT117" s="1053"/>
      <c r="DU117" s="1054"/>
      <c r="DV117" s="1056" t="s">
        <v>440</v>
      </c>
      <c r="DW117" s="1057"/>
      <c r="DX117" s="1057"/>
      <c r="DY117" s="1057"/>
      <c r="DZ117" s="1058"/>
    </row>
    <row r="118" spans="1:130" s="247" customFormat="1" ht="26.25" customHeight="1" x14ac:dyDescent="0.15">
      <c r="A118" s="998" t="s">
        <v>434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432</v>
      </c>
      <c r="AB118" s="979"/>
      <c r="AC118" s="979"/>
      <c r="AD118" s="979"/>
      <c r="AE118" s="980"/>
      <c r="AF118" s="978" t="s">
        <v>311</v>
      </c>
      <c r="AG118" s="979"/>
      <c r="AH118" s="979"/>
      <c r="AI118" s="979"/>
      <c r="AJ118" s="980"/>
      <c r="AK118" s="978" t="s">
        <v>310</v>
      </c>
      <c r="AL118" s="979"/>
      <c r="AM118" s="979"/>
      <c r="AN118" s="979"/>
      <c r="AO118" s="980"/>
      <c r="AP118" s="1065" t="s">
        <v>433</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140</v>
      </c>
      <c r="BR118" s="1092"/>
      <c r="BS118" s="1092"/>
      <c r="BT118" s="1092"/>
      <c r="BU118" s="1092"/>
      <c r="BV118" s="1092" t="s">
        <v>140</v>
      </c>
      <c r="BW118" s="1092"/>
      <c r="BX118" s="1092"/>
      <c r="BY118" s="1092"/>
      <c r="BZ118" s="1092"/>
      <c r="CA118" s="1092" t="s">
        <v>140</v>
      </c>
      <c r="CB118" s="1092"/>
      <c r="CC118" s="1092"/>
      <c r="CD118" s="1092"/>
      <c r="CE118" s="1092"/>
      <c r="CF118" s="1008" t="s">
        <v>140</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140</v>
      </c>
      <c r="DH118" s="1053"/>
      <c r="DI118" s="1053"/>
      <c r="DJ118" s="1053"/>
      <c r="DK118" s="1054"/>
      <c r="DL118" s="1055" t="s">
        <v>140</v>
      </c>
      <c r="DM118" s="1053"/>
      <c r="DN118" s="1053"/>
      <c r="DO118" s="1053"/>
      <c r="DP118" s="1054"/>
      <c r="DQ118" s="1055" t="s">
        <v>140</v>
      </c>
      <c r="DR118" s="1053"/>
      <c r="DS118" s="1053"/>
      <c r="DT118" s="1053"/>
      <c r="DU118" s="1054"/>
      <c r="DV118" s="1056" t="s">
        <v>140</v>
      </c>
      <c r="DW118" s="1057"/>
      <c r="DX118" s="1057"/>
      <c r="DY118" s="1057"/>
      <c r="DZ118" s="1058"/>
    </row>
    <row r="119" spans="1:130" s="247" customFormat="1" ht="26.25" customHeight="1" x14ac:dyDescent="0.15">
      <c r="A119" s="1152" t="s">
        <v>437</v>
      </c>
      <c r="B119" s="1038"/>
      <c r="C119" s="1017" t="s">
        <v>438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140</v>
      </c>
      <c r="AB119" s="986"/>
      <c r="AC119" s="986"/>
      <c r="AD119" s="986"/>
      <c r="AE119" s="987"/>
      <c r="AF119" s="988" t="s">
        <v>140</v>
      </c>
      <c r="AG119" s="986"/>
      <c r="AH119" s="986"/>
      <c r="AI119" s="986"/>
      <c r="AJ119" s="987"/>
      <c r="AK119" s="988" t="s">
        <v>140</v>
      </c>
      <c r="AL119" s="986"/>
      <c r="AM119" s="986"/>
      <c r="AN119" s="986"/>
      <c r="AO119" s="987"/>
      <c r="AP119" s="989" t="s">
        <v>140</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466</v>
      </c>
      <c r="BP119" s="1100"/>
      <c r="BQ119" s="1091">
        <v>4745055</v>
      </c>
      <c r="BR119" s="1092"/>
      <c r="BS119" s="1092"/>
      <c r="BT119" s="1092"/>
      <c r="BU119" s="1092"/>
      <c r="BV119" s="1092">
        <v>4589558</v>
      </c>
      <c r="BW119" s="1092"/>
      <c r="BX119" s="1092"/>
      <c r="BY119" s="1092"/>
      <c r="BZ119" s="1092"/>
      <c r="CA119" s="1092">
        <v>4595203</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468</v>
      </c>
      <c r="DH119" s="1078"/>
      <c r="DI119" s="1078"/>
      <c r="DJ119" s="1078"/>
      <c r="DK119" s="1079"/>
      <c r="DL119" s="1077" t="s">
        <v>468</v>
      </c>
      <c r="DM119" s="1078"/>
      <c r="DN119" s="1078"/>
      <c r="DO119" s="1078"/>
      <c r="DP119" s="1079"/>
      <c r="DQ119" s="1077" t="s">
        <v>468</v>
      </c>
      <c r="DR119" s="1078"/>
      <c r="DS119" s="1078"/>
      <c r="DT119" s="1078"/>
      <c r="DU119" s="1079"/>
      <c r="DV119" s="1080" t="s">
        <v>468</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468</v>
      </c>
      <c r="AB120" s="1053"/>
      <c r="AC120" s="1053"/>
      <c r="AD120" s="1053"/>
      <c r="AE120" s="1054"/>
      <c r="AF120" s="1055" t="s">
        <v>468</v>
      </c>
      <c r="AG120" s="1053"/>
      <c r="AH120" s="1053"/>
      <c r="AI120" s="1053"/>
      <c r="AJ120" s="1054"/>
      <c r="AK120" s="1055" t="s">
        <v>468</v>
      </c>
      <c r="AL120" s="1053"/>
      <c r="AM120" s="1053"/>
      <c r="AN120" s="1053"/>
      <c r="AO120" s="1054"/>
      <c r="AP120" s="1056" t="s">
        <v>468</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7219703</v>
      </c>
      <c r="BR120" s="1021"/>
      <c r="BS120" s="1021"/>
      <c r="BT120" s="1021"/>
      <c r="BU120" s="1021"/>
      <c r="BV120" s="1021">
        <v>7242306</v>
      </c>
      <c r="BW120" s="1021"/>
      <c r="BX120" s="1021"/>
      <c r="BY120" s="1021"/>
      <c r="BZ120" s="1021"/>
      <c r="CA120" s="1021">
        <v>7343304</v>
      </c>
      <c r="CB120" s="1021"/>
      <c r="CC120" s="1021"/>
      <c r="CD120" s="1021"/>
      <c r="CE120" s="1021"/>
      <c r="CF120" s="1035">
        <v>408.2</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347554</v>
      </c>
      <c r="DH120" s="1021"/>
      <c r="DI120" s="1021"/>
      <c r="DJ120" s="1021"/>
      <c r="DK120" s="1021"/>
      <c r="DL120" s="1021">
        <v>308237</v>
      </c>
      <c r="DM120" s="1021"/>
      <c r="DN120" s="1021"/>
      <c r="DO120" s="1021"/>
      <c r="DP120" s="1021"/>
      <c r="DQ120" s="1021">
        <v>259546</v>
      </c>
      <c r="DR120" s="1021"/>
      <c r="DS120" s="1021"/>
      <c r="DT120" s="1021"/>
      <c r="DU120" s="1021"/>
      <c r="DV120" s="1022">
        <v>14.4</v>
      </c>
      <c r="DW120" s="1022"/>
      <c r="DX120" s="1022"/>
      <c r="DY120" s="1022"/>
      <c r="DZ120" s="1023"/>
    </row>
    <row r="121" spans="1:130" s="247" customFormat="1" ht="26.25" customHeight="1" x14ac:dyDescent="0.15">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468</v>
      </c>
      <c r="AB121" s="1053"/>
      <c r="AC121" s="1053"/>
      <c r="AD121" s="1053"/>
      <c r="AE121" s="1054"/>
      <c r="AF121" s="1055" t="s">
        <v>468</v>
      </c>
      <c r="AG121" s="1053"/>
      <c r="AH121" s="1053"/>
      <c r="AI121" s="1053"/>
      <c r="AJ121" s="1054"/>
      <c r="AK121" s="1055" t="s">
        <v>468</v>
      </c>
      <c r="AL121" s="1053"/>
      <c r="AM121" s="1053"/>
      <c r="AN121" s="1053"/>
      <c r="AO121" s="1054"/>
      <c r="AP121" s="1056" t="s">
        <v>468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t="s">
        <v>468</v>
      </c>
      <c r="BR121" s="1014"/>
      <c r="BS121" s="1014"/>
      <c r="BT121" s="1014"/>
      <c r="BU121" s="1014"/>
      <c r="BV121" s="1014" t="s">
        <v>468</v>
      </c>
      <c r="BW121" s="1014"/>
      <c r="BX121" s="1014"/>
      <c r="BY121" s="1014"/>
      <c r="BZ121" s="1014"/>
      <c r="CA121" s="1014" t="s">
        <v>468</v>
      </c>
      <c r="CB121" s="1014"/>
      <c r="CC121" s="1014"/>
      <c r="CD121" s="1014"/>
      <c r="CE121" s="1014"/>
      <c r="CF121" s="1008" t="s">
        <v>468</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129108</v>
      </c>
      <c r="DH121" s="1014"/>
      <c r="DI121" s="1014"/>
      <c r="DJ121" s="1014"/>
      <c r="DK121" s="1014"/>
      <c r="DL121" s="1014">
        <v>111037</v>
      </c>
      <c r="DM121" s="1014"/>
      <c r="DN121" s="1014"/>
      <c r="DO121" s="1014"/>
      <c r="DP121" s="1014"/>
      <c r="DQ121" s="1014">
        <v>136051</v>
      </c>
      <c r="DR121" s="1014"/>
      <c r="DS121" s="1014"/>
      <c r="DT121" s="1014"/>
      <c r="DU121" s="1014"/>
      <c r="DV121" s="1015">
        <v>7.6</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468</v>
      </c>
      <c r="AB122" s="1053"/>
      <c r="AC122" s="1053"/>
      <c r="AD122" s="1053"/>
      <c r="AE122" s="1054"/>
      <c r="AF122" s="1055" t="s">
        <v>468</v>
      </c>
      <c r="AG122" s="1053"/>
      <c r="AH122" s="1053"/>
      <c r="AI122" s="1053"/>
      <c r="AJ122" s="1054"/>
      <c r="AK122" s="1055" t="s">
        <v>468</v>
      </c>
      <c r="AL122" s="1053"/>
      <c r="AM122" s="1053"/>
      <c r="AN122" s="1053"/>
      <c r="AO122" s="1054"/>
      <c r="AP122" s="1056" t="s">
        <v>468</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4189591</v>
      </c>
      <c r="BR122" s="1092"/>
      <c r="BS122" s="1092"/>
      <c r="BT122" s="1092"/>
      <c r="BU122" s="1092"/>
      <c r="BV122" s="1092">
        <v>4158868</v>
      </c>
      <c r="BW122" s="1092"/>
      <c r="BX122" s="1092"/>
      <c r="BY122" s="1092"/>
      <c r="BZ122" s="1092"/>
      <c r="CA122" s="1092">
        <v>4062320</v>
      </c>
      <c r="CB122" s="1092"/>
      <c r="CC122" s="1092"/>
      <c r="CD122" s="1092"/>
      <c r="CE122" s="1092"/>
      <c r="CF122" s="1112">
        <v>225.8</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468</v>
      </c>
      <c r="DH122" s="1014"/>
      <c r="DI122" s="1014"/>
      <c r="DJ122" s="1014"/>
      <c r="DK122" s="1014"/>
      <c r="DL122" s="1014" t="s">
        <v>468</v>
      </c>
      <c r="DM122" s="1014"/>
      <c r="DN122" s="1014"/>
      <c r="DO122" s="1014"/>
      <c r="DP122" s="1014"/>
      <c r="DQ122" s="1014" t="s">
        <v>468</v>
      </c>
      <c r="DR122" s="1014"/>
      <c r="DS122" s="1014"/>
      <c r="DT122" s="1014"/>
      <c r="DU122" s="1014"/>
      <c r="DV122" s="1015" t="s">
        <v>468</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468</v>
      </c>
      <c r="AB123" s="1053"/>
      <c r="AC123" s="1053"/>
      <c r="AD123" s="1053"/>
      <c r="AE123" s="1054"/>
      <c r="AF123" s="1055" t="s">
        <v>468</v>
      </c>
      <c r="AG123" s="1053"/>
      <c r="AH123" s="1053"/>
      <c r="AI123" s="1053"/>
      <c r="AJ123" s="1054"/>
      <c r="AK123" s="1055" t="s">
        <v>468</v>
      </c>
      <c r="AL123" s="1053"/>
      <c r="AM123" s="1053"/>
      <c r="AN123" s="1053"/>
      <c r="AO123" s="1054"/>
      <c r="AP123" s="1056" t="s">
        <v>468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478</v>
      </c>
      <c r="BP123" s="1100"/>
      <c r="BQ123" s="1159">
        <v>11409294</v>
      </c>
      <c r="BR123" s="1160"/>
      <c r="BS123" s="1160"/>
      <c r="BT123" s="1160"/>
      <c r="BU123" s="1160"/>
      <c r="BV123" s="1160">
        <v>11401174</v>
      </c>
      <c r="BW123" s="1160"/>
      <c r="BX123" s="1160"/>
      <c r="BY123" s="1160"/>
      <c r="BZ123" s="1160"/>
      <c r="CA123" s="1160">
        <v>11405624</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468</v>
      </c>
      <c r="DH123" s="1053"/>
      <c r="DI123" s="1053"/>
      <c r="DJ123" s="1053"/>
      <c r="DK123" s="1054"/>
      <c r="DL123" s="1055" t="s">
        <v>480</v>
      </c>
      <c r="DM123" s="1053"/>
      <c r="DN123" s="1053"/>
      <c r="DO123" s="1053"/>
      <c r="DP123" s="1054"/>
      <c r="DQ123" s="1055" t="s">
        <v>468</v>
      </c>
      <c r="DR123" s="1053"/>
      <c r="DS123" s="1053"/>
      <c r="DT123" s="1053"/>
      <c r="DU123" s="1054"/>
      <c r="DV123" s="1056" t="s">
        <v>468</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468</v>
      </c>
      <c r="AB124" s="1053"/>
      <c r="AC124" s="1053"/>
      <c r="AD124" s="1053"/>
      <c r="AE124" s="1054"/>
      <c r="AF124" s="1055" t="s">
        <v>468</v>
      </c>
      <c r="AG124" s="1053"/>
      <c r="AH124" s="1053"/>
      <c r="AI124" s="1053"/>
      <c r="AJ124" s="1054"/>
      <c r="AK124" s="1055" t="s">
        <v>480</v>
      </c>
      <c r="AL124" s="1053"/>
      <c r="AM124" s="1053"/>
      <c r="AN124" s="1053"/>
      <c r="AO124" s="1054"/>
      <c r="AP124" s="1056" t="s">
        <v>468</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480</v>
      </c>
      <c r="BR124" s="1122"/>
      <c r="BS124" s="1122"/>
      <c r="BT124" s="1122"/>
      <c r="BU124" s="1122"/>
      <c r="BV124" s="1122" t="s">
        <v>480</v>
      </c>
      <c r="BW124" s="1122"/>
      <c r="BX124" s="1122"/>
      <c r="BY124" s="1122"/>
      <c r="BZ124" s="1122"/>
      <c r="CA124" s="1122" t="s">
        <v>480</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140</v>
      </c>
      <c r="DH124" s="1078"/>
      <c r="DI124" s="1078"/>
      <c r="DJ124" s="1078"/>
      <c r="DK124" s="1079"/>
      <c r="DL124" s="1077" t="s">
        <v>140</v>
      </c>
      <c r="DM124" s="1078"/>
      <c r="DN124" s="1078"/>
      <c r="DO124" s="1078"/>
      <c r="DP124" s="1079"/>
      <c r="DQ124" s="1077" t="s">
        <v>140</v>
      </c>
      <c r="DR124" s="1078"/>
      <c r="DS124" s="1078"/>
      <c r="DT124" s="1078"/>
      <c r="DU124" s="1079"/>
      <c r="DV124" s="1080" t="s">
        <v>140</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140</v>
      </c>
      <c r="AB125" s="1053"/>
      <c r="AC125" s="1053"/>
      <c r="AD125" s="1053"/>
      <c r="AE125" s="1054"/>
      <c r="AF125" s="1055" t="s">
        <v>140</v>
      </c>
      <c r="AG125" s="1053"/>
      <c r="AH125" s="1053"/>
      <c r="AI125" s="1053"/>
      <c r="AJ125" s="1054"/>
      <c r="AK125" s="1055" t="s">
        <v>140</v>
      </c>
      <c r="AL125" s="1053"/>
      <c r="AM125" s="1053"/>
      <c r="AN125" s="1053"/>
      <c r="AO125" s="1054"/>
      <c r="AP125" s="1056" t="s">
        <v>140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140</v>
      </c>
      <c r="DH125" s="1021"/>
      <c r="DI125" s="1021"/>
      <c r="DJ125" s="1021"/>
      <c r="DK125" s="1021"/>
      <c r="DL125" s="1021" t="s">
        <v>140</v>
      </c>
      <c r="DM125" s="1021"/>
      <c r="DN125" s="1021"/>
      <c r="DO125" s="1021"/>
      <c r="DP125" s="1021"/>
      <c r="DQ125" s="1021" t="s">
        <v>140</v>
      </c>
      <c r="DR125" s="1021"/>
      <c r="DS125" s="1021"/>
      <c r="DT125" s="1021"/>
      <c r="DU125" s="1021"/>
      <c r="DV125" s="1022" t="s">
        <v>140</v>
      </c>
      <c r="DW125" s="1022"/>
      <c r="DX125" s="1022"/>
      <c r="DY125" s="1022"/>
      <c r="DZ125" s="1023"/>
    </row>
    <row r="126" spans="1:130" s="247" customFormat="1" ht="26.25" customHeight="1" thickBot="1" x14ac:dyDescent="0.2">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140</v>
      </c>
      <c r="AB126" s="1053"/>
      <c r="AC126" s="1053"/>
      <c r="AD126" s="1053"/>
      <c r="AE126" s="1054"/>
      <c r="AF126" s="1055" t="s">
        <v>140</v>
      </c>
      <c r="AG126" s="1053"/>
      <c r="AH126" s="1053"/>
      <c r="AI126" s="1053"/>
      <c r="AJ126" s="1054"/>
      <c r="AK126" s="1055" t="s">
        <v>140</v>
      </c>
      <c r="AL126" s="1053"/>
      <c r="AM126" s="1053"/>
      <c r="AN126" s="1053"/>
      <c r="AO126" s="1054"/>
      <c r="AP126" s="1056" t="s">
        <v>140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140</v>
      </c>
      <c r="DH126" s="1014"/>
      <c r="DI126" s="1014"/>
      <c r="DJ126" s="1014"/>
      <c r="DK126" s="1014"/>
      <c r="DL126" s="1014" t="s">
        <v>140</v>
      </c>
      <c r="DM126" s="1014"/>
      <c r="DN126" s="1014"/>
      <c r="DO126" s="1014"/>
      <c r="DP126" s="1014"/>
      <c r="DQ126" s="1014" t="s">
        <v>140</v>
      </c>
      <c r="DR126" s="1014"/>
      <c r="DS126" s="1014"/>
      <c r="DT126" s="1014"/>
      <c r="DU126" s="1014"/>
      <c r="DV126" s="1015" t="s">
        <v>140</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140</v>
      </c>
      <c r="AB127" s="1053"/>
      <c r="AC127" s="1053"/>
      <c r="AD127" s="1053"/>
      <c r="AE127" s="1054"/>
      <c r="AF127" s="1055" t="s">
        <v>140</v>
      </c>
      <c r="AG127" s="1053"/>
      <c r="AH127" s="1053"/>
      <c r="AI127" s="1053"/>
      <c r="AJ127" s="1054"/>
      <c r="AK127" s="1055" t="s">
        <v>140</v>
      </c>
      <c r="AL127" s="1053"/>
      <c r="AM127" s="1053"/>
      <c r="AN127" s="1053"/>
      <c r="AO127" s="1054"/>
      <c r="AP127" s="1056" t="s">
        <v>140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140</v>
      </c>
      <c r="DH127" s="1014"/>
      <c r="DI127" s="1014"/>
      <c r="DJ127" s="1014"/>
      <c r="DK127" s="1014"/>
      <c r="DL127" s="1014" t="s">
        <v>140</v>
      </c>
      <c r="DM127" s="1014"/>
      <c r="DN127" s="1014"/>
      <c r="DO127" s="1014"/>
      <c r="DP127" s="1014"/>
      <c r="DQ127" s="1014" t="s">
        <v>140</v>
      </c>
      <c r="DR127" s="1014"/>
      <c r="DS127" s="1014"/>
      <c r="DT127" s="1014"/>
      <c r="DU127" s="1014"/>
      <c r="DV127" s="1015" t="s">
        <v>140</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t="s">
        <v>140</v>
      </c>
      <c r="AB128" s="1142"/>
      <c r="AC128" s="1142"/>
      <c r="AD128" s="1142"/>
      <c r="AE128" s="1143"/>
      <c r="AF128" s="1144" t="s">
        <v>140</v>
      </c>
      <c r="AG128" s="1142"/>
      <c r="AH128" s="1142"/>
      <c r="AI128" s="1142"/>
      <c r="AJ128" s="1143"/>
      <c r="AK128" s="1144" t="s">
        <v>140</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495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496</v>
      </c>
      <c r="CQ128" s="1131"/>
      <c r="CR128" s="1131"/>
      <c r="CS128" s="1131"/>
      <c r="CT128" s="1131"/>
      <c r="CU128" s="1131"/>
      <c r="CV128" s="1131"/>
      <c r="CW128" s="1131"/>
      <c r="CX128" s="1131"/>
      <c r="CY128" s="1131"/>
      <c r="CZ128" s="1131"/>
      <c r="DA128" s="1131"/>
      <c r="DB128" s="1131"/>
      <c r="DC128" s="1131"/>
      <c r="DD128" s="1131"/>
      <c r="DE128" s="1131"/>
      <c r="DF128" s="1132"/>
      <c r="DG128" s="1133" t="s">
        <v>497</v>
      </c>
      <c r="DH128" s="1134"/>
      <c r="DI128" s="1134"/>
      <c r="DJ128" s="1134"/>
      <c r="DK128" s="1134"/>
      <c r="DL128" s="1134" t="s">
        <v>497</v>
      </c>
      <c r="DM128" s="1134"/>
      <c r="DN128" s="1134"/>
      <c r="DO128" s="1134"/>
      <c r="DP128" s="1134"/>
      <c r="DQ128" s="1134" t="s">
        <v>468</v>
      </c>
      <c r="DR128" s="1134"/>
      <c r="DS128" s="1134"/>
      <c r="DT128" s="1134"/>
      <c r="DU128" s="1134"/>
      <c r="DV128" s="1135" t="s">
        <v>468</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498</v>
      </c>
      <c r="X129" s="1168"/>
      <c r="Y129" s="1168"/>
      <c r="Z129" s="1169"/>
      <c r="AA129" s="1052">
        <v>2389716</v>
      </c>
      <c r="AB129" s="1053"/>
      <c r="AC129" s="1053"/>
      <c r="AD129" s="1053"/>
      <c r="AE129" s="1054"/>
      <c r="AF129" s="1055">
        <v>2267643</v>
      </c>
      <c r="AG129" s="1053"/>
      <c r="AH129" s="1053"/>
      <c r="AI129" s="1053"/>
      <c r="AJ129" s="1054"/>
      <c r="AK129" s="1055">
        <v>2294263</v>
      </c>
      <c r="AL129" s="1053"/>
      <c r="AM129" s="1053"/>
      <c r="AN129" s="1053"/>
      <c r="AO129" s="1054"/>
      <c r="AP129" s="1170"/>
      <c r="AQ129" s="1171"/>
      <c r="AR129" s="1171"/>
      <c r="AS129" s="1171"/>
      <c r="AT129" s="1172"/>
      <c r="AU129" s="285"/>
      <c r="AV129" s="285"/>
      <c r="AW129" s="285"/>
      <c r="AX129" s="1161" t="s">
        <v>499</v>
      </c>
      <c r="AY129" s="1044"/>
      <c r="AZ129" s="1044"/>
      <c r="BA129" s="1044"/>
      <c r="BB129" s="1044"/>
      <c r="BC129" s="1044"/>
      <c r="BD129" s="1044"/>
      <c r="BE129" s="1045"/>
      <c r="BF129" s="1162" t="s">
        <v>500</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536875</v>
      </c>
      <c r="AB130" s="1053"/>
      <c r="AC130" s="1053"/>
      <c r="AD130" s="1053"/>
      <c r="AE130" s="1054"/>
      <c r="AF130" s="1055">
        <v>483524</v>
      </c>
      <c r="AG130" s="1053"/>
      <c r="AH130" s="1053"/>
      <c r="AI130" s="1053"/>
      <c r="AJ130" s="1054"/>
      <c r="AK130" s="1055">
        <v>495461</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0</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1852841</v>
      </c>
      <c r="AB131" s="1078"/>
      <c r="AC131" s="1078"/>
      <c r="AD131" s="1078"/>
      <c r="AE131" s="1079"/>
      <c r="AF131" s="1077">
        <v>1784119</v>
      </c>
      <c r="AG131" s="1078"/>
      <c r="AH131" s="1078"/>
      <c r="AI131" s="1078"/>
      <c r="AJ131" s="1079"/>
      <c r="AK131" s="1077">
        <v>1798802</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t="s">
        <v>500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-0.384598571</v>
      </c>
      <c r="AB132" s="1194"/>
      <c r="AC132" s="1194"/>
      <c r="AD132" s="1194"/>
      <c r="AE132" s="1195"/>
      <c r="AF132" s="1196">
        <v>0.13491252500000001</v>
      </c>
      <c r="AG132" s="1194"/>
      <c r="AH132" s="1194"/>
      <c r="AI132" s="1194"/>
      <c r="AJ132" s="1195"/>
      <c r="AK132" s="1196">
        <v>-2.0847207999999999E-2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-0.2</v>
      </c>
      <c r="AB133" s="1177"/>
      <c r="AC133" s="1177"/>
      <c r="AD133" s="1177"/>
      <c r="AE133" s="1178"/>
      <c r="AF133" s="1176">
        <v>-0.1</v>
      </c>
      <c r="AG133" s="1177"/>
      <c r="AH133" s="1177"/>
      <c r="AI133" s="1177"/>
      <c r="AJ133" s="1178"/>
      <c r="AK133" s="1176">
        <v>0</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MqDIo2MZWYHZv10hVK7uUmq4p9Y9BYVQRXTtZkA/R8h/6IG7za0PWQ11EU1djYxIZn+jA/rBLyevv0Iy50lXg==" saltValue="eqKe9K7sUcAsvoZwS39q4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Wtgz/zMFR2B9JXRXDO0bO1ZzQMr1+v5kxFqD1STlLzbJ+3w0SD4aTvRmZdRw5l6HoJOkObx7H2utGi04IqC8g==" saltValue="D2R3x70n2xzCZqowUzcj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w08MZuSmPwRho6fVOcX87i+gmUdcKcxR6s+/HfumS7eEmcYSGsFSOz4pnkmhFuptVRUfv0g6kuOhCgL4j5MZw==" saltValue="7Lxh/3beHRdfvCuDRKXh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424972</v>
      </c>
      <c r="AP9" s="313">
        <v>136515</v>
      </c>
      <c r="AQ9" s="314">
        <v>198046</v>
      </c>
      <c r="AR9" s="315">
        <v>-31.1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85344</v>
      </c>
      <c r="AP10" s="316">
        <v>27415</v>
      </c>
      <c r="AQ10" s="317">
        <v>23470</v>
      </c>
      <c r="AR10" s="318">
        <v>16.8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64574</v>
      </c>
      <c r="AP11" s="316">
        <v>20743</v>
      </c>
      <c r="AQ11" s="317">
        <v>31217</v>
      </c>
      <c r="AR11" s="318">
        <v>-33.6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t="s">
        <v>521</v>
      </c>
      <c r="AP12" s="316" t="s">
        <v>521</v>
      </c>
      <c r="AQ12" s="317">
        <v>3147</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4404</v>
      </c>
      <c r="AP14" s="316">
        <v>1415</v>
      </c>
      <c r="AQ14" s="317">
        <v>10757</v>
      </c>
      <c r="AR14" s="318">
        <v>-86.8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30937</v>
      </c>
      <c r="AP15" s="316">
        <v>9938</v>
      </c>
      <c r="AQ15" s="317">
        <v>4810</v>
      </c>
      <c r="AR15" s="318">
        <v>106.6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-36250</v>
      </c>
      <c r="AP16" s="316">
        <v>-11645</v>
      </c>
      <c r="AQ16" s="317">
        <v>-18847</v>
      </c>
      <c r="AR16" s="318">
        <v>-38.200000000000003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573981</v>
      </c>
      <c r="AP17" s="316">
        <v>184382</v>
      </c>
      <c r="AQ17" s="317">
        <v>252599</v>
      </c>
      <c r="AR17" s="318">
        <v>-27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15.74</v>
      </c>
      <c r="AP21" s="329">
        <v>22.36</v>
      </c>
      <c r="AQ21" s="330">
        <v>-6.62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97.9</v>
      </c>
      <c r="AP22" s="334">
        <v>95.6</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414020</v>
      </c>
      <c r="AP32" s="343">
        <v>132997</v>
      </c>
      <c r="AQ32" s="344">
        <v>139617</v>
      </c>
      <c r="AR32" s="345">
        <v>-4.7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521</v>
      </c>
      <c r="AP34" s="343" t="s">
        <v>521</v>
      </c>
      <c r="AQ34" s="344">
        <v>5</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80731</v>
      </c>
      <c r="AP35" s="343">
        <v>25934</v>
      </c>
      <c r="AQ35" s="344">
        <v>32699</v>
      </c>
      <c r="AR35" s="345">
        <v>-20.7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335</v>
      </c>
      <c r="AP36" s="343">
        <v>108</v>
      </c>
      <c r="AQ36" s="344">
        <v>4068</v>
      </c>
      <c r="AR36" s="345">
        <v>-97.3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t="s">
        <v>521</v>
      </c>
      <c r="AP37" s="343" t="s">
        <v>521</v>
      </c>
      <c r="AQ37" s="344">
        <v>1263</v>
      </c>
      <c r="AR37" s="345" t="s">
        <v>521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521</v>
      </c>
      <c r="AP38" s="346" t="s">
        <v>521</v>
      </c>
      <c r="AQ38" s="347">
        <v>23</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t="s">
        <v>521</v>
      </c>
      <c r="AP39" s="343" t="s">
        <v>521</v>
      </c>
      <c r="AQ39" s="344">
        <v>-8148</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-495461</v>
      </c>
      <c r="AP40" s="343">
        <v>-159159</v>
      </c>
      <c r="AQ40" s="344">
        <v>-124721</v>
      </c>
      <c r="AR40" s="345">
        <v>27.6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-375</v>
      </c>
      <c r="AP41" s="343">
        <v>-120</v>
      </c>
      <c r="AQ41" s="344">
        <v>44807</v>
      </c>
      <c r="AR41" s="345">
        <v>-100.3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1192558</v>
      </c>
      <c r="AN51" s="365">
        <v>373608</v>
      </c>
      <c r="AO51" s="366">
        <v>28.6</v>
      </c>
      <c r="AP51" s="367">
        <v>280458</v>
      </c>
      <c r="AQ51" s="368">
        <v>-15.8</v>
      </c>
      <c r="AR51" s="369">
        <v>44.4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813036</v>
      </c>
      <c r="AN52" s="373">
        <v>254711</v>
      </c>
      <c r="AO52" s="374">
        <v>23.4</v>
      </c>
      <c r="AP52" s="375">
        <v>127286</v>
      </c>
      <c r="AQ52" s="376">
        <v>0.4</v>
      </c>
      <c r="AR52" s="377">
        <v>23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1237471</v>
      </c>
      <c r="AN53" s="365">
        <v>386952</v>
      </c>
      <c r="AO53" s="366">
        <v>3.6</v>
      </c>
      <c r="AP53" s="367">
        <v>291945</v>
      </c>
      <c r="AQ53" s="368">
        <v>4.0999999999999996</v>
      </c>
      <c r="AR53" s="369">
        <v>-0.5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761436</v>
      </c>
      <c r="AN54" s="373">
        <v>238098</v>
      </c>
      <c r="AO54" s="374">
        <v>-6.5</v>
      </c>
      <c r="AP54" s="375">
        <v>127651</v>
      </c>
      <c r="AQ54" s="376">
        <v>0.3</v>
      </c>
      <c r="AR54" s="377">
        <v>-6.8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1216866</v>
      </c>
      <c r="AN55" s="365">
        <v>383627</v>
      </c>
      <c r="AO55" s="366">
        <v>-0.9</v>
      </c>
      <c r="AP55" s="367">
        <v>291173</v>
      </c>
      <c r="AQ55" s="368">
        <v>-0.3</v>
      </c>
      <c r="AR55" s="369">
        <v>-0.6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823849</v>
      </c>
      <c r="AN56" s="373">
        <v>259725</v>
      </c>
      <c r="AO56" s="374">
        <v>9.1</v>
      </c>
      <c r="AP56" s="375">
        <v>119071</v>
      </c>
      <c r="AQ56" s="376">
        <v>-6.7</v>
      </c>
      <c r="AR56" s="377">
        <v>15.8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807496</v>
      </c>
      <c r="AN57" s="365">
        <v>258399</v>
      </c>
      <c r="AO57" s="366">
        <v>-32.6</v>
      </c>
      <c r="AP57" s="367">
        <v>271581</v>
      </c>
      <c r="AQ57" s="368">
        <v>-6.7</v>
      </c>
      <c r="AR57" s="369">
        <v>-25.9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605360</v>
      </c>
      <c r="AN58" s="373">
        <v>193715</v>
      </c>
      <c r="AO58" s="374">
        <v>-25.4</v>
      </c>
      <c r="AP58" s="375">
        <v>117844</v>
      </c>
      <c r="AQ58" s="376">
        <v>-1</v>
      </c>
      <c r="AR58" s="377">
        <v>-24.4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895387</v>
      </c>
      <c r="AN59" s="365">
        <v>287628</v>
      </c>
      <c r="AO59" s="366">
        <v>11.3</v>
      </c>
      <c r="AP59" s="367">
        <v>268375</v>
      </c>
      <c r="AQ59" s="368">
        <v>-1.2</v>
      </c>
      <c r="AR59" s="369">
        <v>12.5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672305</v>
      </c>
      <c r="AN60" s="373">
        <v>215967</v>
      </c>
      <c r="AO60" s="374">
        <v>11.5</v>
      </c>
      <c r="AP60" s="375">
        <v>119602</v>
      </c>
      <c r="AQ60" s="376">
        <v>1.5</v>
      </c>
      <c r="AR60" s="377">
        <v>10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1069956</v>
      </c>
      <c r="AN61" s="380">
        <v>338043</v>
      </c>
      <c r="AO61" s="381">
        <v>2</v>
      </c>
      <c r="AP61" s="382">
        <v>280706</v>
      </c>
      <c r="AQ61" s="383">
        <v>-4</v>
      </c>
      <c r="AR61" s="369">
        <v>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735197</v>
      </c>
      <c r="AN62" s="373">
        <v>232443</v>
      </c>
      <c r="AO62" s="374">
        <v>2.4</v>
      </c>
      <c r="AP62" s="375">
        <v>122291</v>
      </c>
      <c r="AQ62" s="376">
        <v>-1.1000000000000001</v>
      </c>
      <c r="AR62" s="377">
        <v>3.5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SgTUYiNjg/luv4nIZYLjpVBj8SqcD2judnnAIGlYa0IggjnfMEu3vV23YRMAdTPe+kwvBSH4PKbWKlYZuTCeA==" saltValue="FECafll+GduoY4owh8d7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T0F+qVgd+hNnox5Zuij5zuXBRiUvFkFcBjodFAyfM0azBMPZcVmI9G/w/8KZW3FRaHBCG3ivQLklvSOaZAJ7DQ==" saltValue="7wYbGI/CGFGpWzssolUt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1dFc8bR7NU0cp984h8QSVlMWiFKnuswfeMeqFTVhXafaEc2QW1PoqZOukHjwYnjrvQFAfN1j+7UiC18QWfJ3UA==" saltValue="Y2hJzONXPL05MEzi/xlf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25.75</v>
      </c>
      <c r="G47" s="12">
        <v>26.84</v>
      </c>
      <c r="H47" s="12">
        <v>27.41</v>
      </c>
      <c r="I47" s="12">
        <v>28.9</v>
      </c>
      <c r="J47" s="13">
        <v>28.57</v>
      </c>
    </row>
    <row r="48" spans="2:10" ht="57.75" customHeight="1" x14ac:dyDescent="0.15">
      <c r="B48" s="14"/>
      <c r="C48" s="1238" t="s">
        <v>4</v>
      </c>
      <c r="D48" s="1238"/>
      <c r="E48" s="1239"/>
      <c r="F48" s="15">
        <v>12.03</v>
      </c>
      <c r="G48" s="16">
        <v>21.25</v>
      </c>
      <c r="H48" s="16">
        <v>24.31</v>
      </c>
      <c r="I48" s="16">
        <v>18.39</v>
      </c>
      <c r="J48" s="17">
        <v>21.69</v>
      </c>
    </row>
    <row r="49" spans="2:10" ht="57.75" customHeight="1" thickBot="1" x14ac:dyDescent="0.2">
      <c r="B49" s="18"/>
      <c r="C49" s="1240" t="s">
        <v>5</v>
      </c>
      <c r="D49" s="1240"/>
      <c r="E49" s="1241"/>
      <c r="F49" s="19">
        <v>5.16</v>
      </c>
      <c r="G49" s="20">
        <v>14.23</v>
      </c>
      <c r="H49" s="20">
        <v>8.26</v>
      </c>
      <c r="I49" s="20" t="s">
        <v>568</v>
      </c>
      <c r="J49" s="21">
        <v>3.53</v>
      </c>
    </row>
    <row r="50" spans="2:10" ht="13.5" customHeight="1" x14ac:dyDescent="0.15"/>
  </sheetData>
  <sheetProtection algorithmName="SHA-512" hashValue="qBMQ1SoNWFE9ZnXktrBzA3PcOrcHGur97KthmSUBtjaqhSnH8cCePcrVd/aYACpeqOlyh99lrNq2SxC+pWqfNQ==" saltValue="0kZORpRt/FT8L89RoPUD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2021-10-06T09:11:34Z</cp:lastPrinted>
  <dcterms:created xsi:type="dcterms:W3CDTF">2021-02-05T02:33:15Z</dcterms:created>
  <dcterms:modified xsi:type="dcterms:W3CDTF">2021-10-13T08:02:47Z</dcterms:modified>
  <cp:category/>
</cp:coreProperties>
</file>