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s="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<sst xmlns="http://schemas.openxmlformats.org/spreadsheetml/2006/main" count="1199" uniqueCount="602">
  <si>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</si>
  <si>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</si>
  <si>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</si>
  <si>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</si>
  <si>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</si>
  <si>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</si>
  <si>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</si>
  <si>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</si>
  <si>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</si>
  <si>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</si>
  <si>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</si>
  <si>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</si>
  <si>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</si>
  <si>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</si>
  <si>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</si>
  <si>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</si>
  <si>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</si>
  <si>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</si>
  <si>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</si>
  <si>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</si>
  <si>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</si>
  <si>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</si>
  <si>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</si>
  <si>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</si>
  <si>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</si>
  <si>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</si>
  <si>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</si>
  <si>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</si>
  <si>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</si>
  <si>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</si>
  <si>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</si>
  <si>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</si>
  <si>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</si>
  <si>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</si>
  <si>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</si>
  <si>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</si>
  <si>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</si>
  <si>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</si>
  <si>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</si>
  <si>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</si>
  <si>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</si>
  <si>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</si>
  <si>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</si>
  <si>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</si>
  <si>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</si>
  <si>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</si>
  <si>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</si>
  <si>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</si>
  <si>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</si>
  <si>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</si>
  <si>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</si>
  <si>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</si>
  <si>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</si>
  <si>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</si>
  <si>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</si>
  <si>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</si>
  <si>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</si>
  <si>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</si>
  <si>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</si>
  <si>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</si>
  <si>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</si>
  <si>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</si>
  <si>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</si>
  <si>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</si>
  <si>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</si>
  <si>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</si>
  <si>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</si>
  <si>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</si>
  <si>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</si>
  <si>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</si>
  <si>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</si>
  <si>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</si>
  <si>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</si>
  <si>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</si>
  <si>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</si>
  <si>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</si>
  <si>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</si>
  <si>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</si>
  <si>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</si>
  <si>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</si>
  <si>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</si>
  <si>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</si>
  <si>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</si>
  <si>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</si>
  <si>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</si>
  <si>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</si>
  <si>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</si>
  <si>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</si>
  <si>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</si>
  <si>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</si>
  <si>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</si>
  <si>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</si>
  <si>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</si>
  <si>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</si>
  <si>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</si>
  <si>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</si>
  <si>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</si>
  <si>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</si>
  <si>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</si>
  <si>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</si>
  <si>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</si>
  <si>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</si>
  <si>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</si>
  <si>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</si>
  <si>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</si>
  <si>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</si>
  <si>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</si>
  <si>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</si>
  <si>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</si>
  <si>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</si>
  <si>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</si>
  <si>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</si>
  <si>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</si>
  <si>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</si>
  <si>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</si>
  <si>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</si>
  <si>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</si>
  <si>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</si>
  <si>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</si>
  <si>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</si>
  <si>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</si>
  <si>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</si>
  <si>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</si>
  <si>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</si>
  <si>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</si>
  <si>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</si>
  <si>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</si>
  <si>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</si>
  <si>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</si>
  <si>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</si>
  <si>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</si>
  <si>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</si>
  <si>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</si>
  <si>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</si>
  <si>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</si>
  <si>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</si>
  <si>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</si>
  <si>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</si>
  <si>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</si>
  <si>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</si>
  <si>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</si>
  <si>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</si>
  <si>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</si>
  <si>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</si>
  <si>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</si>
  <si>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</si>
  <si>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</si>
  <si>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</si>
  <si>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</si>
  <si>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</si>
  <si>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</si>
  <si>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</si>
  <si>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</si>
  <si>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</si>
  <si>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</si>
  <si>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</si>
  <si>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</si>
  <si>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</si>
  <si>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</si>
  <si>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</si>
  <si>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</si>
  <si>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</si>
  <si>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</si>
  <si>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</si>
  <si>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</si>
  <si>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</si>
  <si>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</si>
  <si>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</si>
  <si>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</si>
  <si>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</si>
  <si>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</si>
  <si>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</si>
  <si>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</si>
  <si>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</si>
  <si>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</si>
  <si>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</si>
  <si>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</si>
  <si>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</si>
  <si>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</si>
  <si>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</si>
  <si>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</si>
  <si>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</si>
  <si>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</si>
  <si>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</si>
  <si>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</si>
  <si>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</si>
  <si>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</si>
  <si>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</si>
  <si>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</si>
  <si>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</si>
  <si>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</si>
  <si>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</si>
  <si>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</si>
  <si>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</si>
  <si>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</si>
  <si>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</si>
  <si>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</si>
  <si>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</si>
  <si>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</si>
  <si>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</si>
  <si>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</si>
  <si>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</si>
  <si>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</si>
  <si>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</si>
  <si>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</si>
  <si>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</si>
  <si>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</si>
  <si>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</si>
  <si>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</si>
  <si>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</si>
  <si>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</si>
  <si>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</si>
  <si>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</si>
  <si>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長野県南牧村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</si>
  <si>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</si>
  <si>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</si>
  <si>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</si>
  <si>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</si>
  <si>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</si>
  <si>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</si>
  <si>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</si>
  <si>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</si>
  <si>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</si>
  <si>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</si>
  <si>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</si>
  <si>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</si>
  <si>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</si>
  <si>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</si>
  <si>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</si>
  <si>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</si>
  <si>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</si>
  <si>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</si>
  <si>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</si>
  <si>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</si>
  <si>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</si>
  <si>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</si>
  <si>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</si>
  <si>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</si>
  <si>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</si>
  <si>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</si>
  <si>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</si>
  <si>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</si>
  <si>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</si>
  <si>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</si>
  <si>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</si>
  <si>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</si>
  <si>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</si>
  <si>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</si>
  <si>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</si>
  <si>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</si>
  <si>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</si>
  <si>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</si>
  <si>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</si>
  <si>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</si>
  <si>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</si>
  <si>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</si>
  <si>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</si>
  <si>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</si>
  <si>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</si>
  <si>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</si>
  <si>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</si>
  <si>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</si>
  <si>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</si>
  <si>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</si>
  <si>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</si>
  <si>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</si>
  <si>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</si>
  <si>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</si>
  <si>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</si>
  <si>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</si>
  <si>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</si>
  <si>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</si>
  <si>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</si>
  <si>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</si>
  <si>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</si>
  <si>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</si>
  <si>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</si>
  <si>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</si>
  <si>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</si>
  <si>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</si>
  <si>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</si>
  <si>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</si>
  <si>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</si>
  <si>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</si>
  <si>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</si>
  <si>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</si>
  <si>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</si>
  <si>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</si>
  <si>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</si>
  <si>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</si>
  <si>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</si>
  <si>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</si>
  <si>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</si>
  <si>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</si>
  <si>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</si>
  <si>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</si>
  <si>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</si>
  <si>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</si>
  <si>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</si>
  <si>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</si>
  <si>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</si>
  <si>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</si>
  <si>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</si>
  <si>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</si>
  <si>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</si>
  <si>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</si>
  <si>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</si>
  <si>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</si>
  <si>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</si>
  <si>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</si>
  <si>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</si>
  <si>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</si>
  <si>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</si>
  <si>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</si>
  <si>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</si>
  <si>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</si>
  <si>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</si>
  <si>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</si>
  <si>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</si>
  <si>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</si>
  <si>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</si>
  <si>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</si>
  <si>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</si>
  <si>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</si>
  <si>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</si>
  <si>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</si>
  <si>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</si>
  <si>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</si>
  <si>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</si>
  <si>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</si>
  <si>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</si>
  <si>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</si>
  <si>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</si>
  <si>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</si>
  <si>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</si>
  <si>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</si>
  <si>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</si>
  <si>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</si>
  <si>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</si>
  <si>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</si>
  <si>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</si>
  <si>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</si>
  <si>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</si>
  <si>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</si>
  <si>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</si>
  <si>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</si>
  <si>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</si>
  <si>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</si>
  <si>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</si>
  <si>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</si>
  <si>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</si>
  <si>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</si>
  <si>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</si>
  <si>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</si>
  <si>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</si>
  <si>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</si>
  <si>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</si>
  <si>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</si>
  <si>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</si>
  <si>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</si>
  <si>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</si>
  <si>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</si>
  <si>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長野県南牧村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</si>
  <si>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</si>
  <si>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</si>
  <si>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</si>
  <si>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</si>
  <si>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</si>
  <si>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</si>
  <si>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</si>
  <si>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</si>
  <si>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</si>
  <si>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</si>
  <si>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</si>
  <si>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</si>
  <si>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</si>
  <si>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</si>
  <si>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</si>
  <si>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</si>
  <si>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</si>
  <si>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</si>
  <si>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</si>
  <si>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</si>
  <si>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</si>
  <si>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</si>
  <si>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</si>
  <si>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</si>
  <si>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</si>
  <si>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</si>
  <si>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</si>
  <si>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</si>
  <si>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</si>
  <si>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</si>
  <si>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</si>
  <si>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</si>
  <si>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</si>
  <si>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</si>
  <si>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</si>
  <si>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</si>
  <si>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</si>
  <si>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</si>
  <si>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</si>
  <si>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</si>
  <si>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</si>
  <si>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</si>
  <si>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</si>
  <si>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</si>
  <si>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</si>
  <si>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</si>
  <si>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</si>
  <si>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</si>
  <si>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</si>
  <si>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</si>
  <si>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</si>
  <si>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</si>
  <si>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</si>
  <si>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</si>
  <si>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</si>
  <si>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</si>
  <si>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</si>
  <si>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</si>
  <si>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</si>
  <si>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</si>
  <si>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</si>
  <si>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</si>
  <si>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</si>
  <si>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</si>
  <si>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</si>
  <si>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</si>
  <si>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</si>
  <si>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</si>
  <si>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</si>
  <si>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</si>
  <si>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</si>
  <si>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</si>
  <si>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</si>
  <si>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</si>
  <si>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</si>
  <si>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</si>
  <si>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</si>
  <si>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</si>
  <si>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</si>
  <si>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</si>
  <si>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</si>
  <si>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</si>
  <si>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</si>
  <si>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</si>
  <si>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</si>
  <si>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</si>
  <si>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</si>
  <si>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</si>
  <si>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</si>
  <si>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</si>
  <si>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</si>
  <si>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</si>
  <si>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</si>
  <si>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</si>
  <si>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</si>
  <si>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</si>
  <si>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</si>
  <si>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</si>
  <si>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</si>
  <si>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</si>
  <si>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</si>
  <si>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</si>
  <si>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</si>
  <si>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</si>
  <si>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</si>
  <si>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</si>
  <si>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</si>
  <si>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</si>
  <si>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</si>
  <si>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</si>
  <si>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</si>
  <si>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</si>
  <si>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</si>
  <si>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</si>
  <si>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</si>
  <si>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</si>
  <si>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</si>
  <si>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</si>
  <si>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</si>
  <si>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</si>
  <si>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</si>
  <si>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</si>
  <si>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</si>
  <si>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</si>
  <si>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</si>
  <si>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</si>
  <si>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</si>
  <si>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</si>
  <si>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</si>
  <si>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</si>
  <si>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</si>
  <si>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</si>
  <si>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</si>
  <si>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</si>
  <si>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</si>
  <si>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</si>
  <si>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</si>
  <si>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</si>
  <si>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</si>
  <si>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</si>
  <si>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</si>
  <si>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</si>
  <si>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</si>
  <si>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</si>
  <si>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</si>
  <si>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</si>
  <si>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</si>
  <si>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</si>
  <si>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</si>
  <si>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</si>
  <si>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</si>
  <si>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</si>
  <si>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</si>
  <si>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</si>
  <si>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</si>
  <si>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</si>
  <si>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</si>
  <si>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</si>
  <si>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</si>
  <si>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</si>
  <si>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</si>
  <si>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</si>
  <si>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</si>
  <si>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</si>
  <si>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</si>
  <si>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</si>
  <si>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</si>
  <si>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</si>
  <si>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</si>
  <si>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</si>
  <si>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</si>
  <si>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</si>
  <si>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</si>
  <si>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</si>
  <si>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</si>
  <si>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</si>
  <si>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</si>
  <si>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</si>
  <si>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</si>
  <si>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</si>
  <si>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</si>
  <si>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</si>
  <si>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</si>
  <si>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</si>
  <si>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</si>
  <si>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</si>
  <si>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t>
  </si>
  <si>
    <t>一般会計</t>
  </si>
  <si>
    <t>村営水道事業特別会計</t>
  </si>
  <si>
    <t>診療所特別会計</t>
  </si>
  <si>
    <t>国民健康保険特別会計</t>
  </si>
  <si>
    <t>介護保険事業特別会計</t>
  </si>
  <si>
    <t>下水道事業特別会計</t>
  </si>
  <si>
    <t>宅地造成事業特別会計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</si>
  <si>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</si>
  <si>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</si>
  <si>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</si>
  <si>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</si>
  <si>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</si>
  <si>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</si>
  <si>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</si>
  <si>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</si>
  <si>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</si>
  <si>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</si>
  <si>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</si>
  <si>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</si>
  <si>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</si>
  <si>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</si>
  <si>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</si>
  <si>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</si>
  <si>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</si>
  <si>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</si>
  <si>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</si>
  <si>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</si>
  <si>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</si>
  <si>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</si>
  <si>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</si>
  <si>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法非適用企業</t>
    <rPh sb="0" eb="1">
      <t>ホウ</t>
    </rPh>
    <rPh sb="1" eb="2">
      <t>ヒ</t>
    </rPh>
    <rPh sb="2" eb="4">
      <t>テキヨウ</t>
    </rPh>
    <rPh sb="4" eb="6">
      <t>キギョウ</t>
    </rPh>
    <phoneticPr fontId="2"/>
  </si>
  <si>
    <t>南牧村振興公社</t>
    <rPh sb="0" eb="3">
      <t>ミナミマキムラ</t>
    </rPh>
    <rPh sb="3" eb="5">
      <t>シンコウ</t>
    </rPh>
    <rPh sb="5" eb="7">
      <t>コウシャ</t>
    </rPh>
    <phoneticPr fontId="2"/>
  </si>
  <si>
    <t>地域振興基金</t>
    <rPh sb="0" eb="2">
      <t>チイキ</t>
    </rPh>
    <rPh sb="2" eb="4">
      <t>シンコウ</t>
    </rPh>
    <rPh sb="4" eb="6">
      <t>キキン</t>
    </rPh>
    <phoneticPr fontId="18"/>
  </si>
  <si>
    <t>広域的行政施設整備基金</t>
    <rPh sb="0" eb="3">
      <t>コウイキテキ</t>
    </rPh>
    <rPh sb="3" eb="5">
      <t>ギョウセイ</t>
    </rPh>
    <rPh sb="5" eb="7">
      <t>シセツ</t>
    </rPh>
    <rPh sb="7" eb="9">
      <t>セイビ</t>
    </rPh>
    <rPh sb="9" eb="11">
      <t>キキン</t>
    </rPh>
    <phoneticPr fontId="18"/>
  </si>
  <si>
    <t>社会教育施設基金</t>
    <rPh sb="0" eb="2">
      <t>シャカイ</t>
    </rPh>
    <rPh sb="2" eb="4">
      <t>キョウイク</t>
    </rPh>
    <rPh sb="4" eb="6">
      <t>シセツ</t>
    </rPh>
    <rPh sb="6" eb="8">
      <t>キキン</t>
    </rPh>
    <phoneticPr fontId="18"/>
  </si>
  <si>
    <t>地域防災情報等提供施設整備基金</t>
    <rPh sb="0" eb="2">
      <t>チイキ</t>
    </rPh>
    <rPh sb="2" eb="4">
      <t>ボウサイ</t>
    </rPh>
    <rPh sb="4" eb="6">
      <t>ジョウホウ</t>
    </rPh>
    <rPh sb="6" eb="7">
      <t>トウ</t>
    </rPh>
    <rPh sb="7" eb="9">
      <t>テイキョウ</t>
    </rPh>
    <rPh sb="9" eb="11">
      <t>シセツ</t>
    </rPh>
    <rPh sb="11" eb="13">
      <t>セイビ</t>
    </rPh>
    <rPh sb="13" eb="15">
      <t>キキン</t>
    </rPh>
    <phoneticPr fontId="18"/>
  </si>
  <si>
    <t>基本財産基金</t>
    <rPh sb="0" eb="2">
      <t>キホン</t>
    </rPh>
    <rPh sb="2" eb="4">
      <t>ザイサン</t>
    </rPh>
    <rPh sb="4" eb="6">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</si>
  <si>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</si>
  <si>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</si>
  <si>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</si>
  <si>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</si>
  <si>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</si>
  <si>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</si>
  <si>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</si>
  <si>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</si>
  <si>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</si>
  <si>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</si>
  <si>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</si>
  <si>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</si>
  <si>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</si>
  <si>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現在のところ、有形固定資産減価償却率については類似団体内平均値を下回っているが、今後昭和50年代に建設された小学校の有形固定資産減価償却率が高くなるなど建物の老朽化が懸念されることから、公共施設等総合管理計画に基づき、老朽化対策に積極的に取り組んでいく。</t>
    <phoneticPr fontId="5"/>
  </si>
  <si>
    <t>類似団体内平均値と比して良好な数値ではあるが、今後大型の公共事業を予定していることから計画的な地方債発行に努め、数値の悪化を招かないよう注意していく必要がある。</t>
    <rPh sb="0" eb="2">
      <t>ルイジ</t>
    </rPh>
    <rPh sb="2" eb="4">
      <t>ダンタイ</t>
    </rPh>
    <rPh sb="4" eb="5">
      <t>ナイ</t>
    </rPh>
    <rPh sb="5" eb="8">
      <t>ヘイキンチ</t>
    </rPh>
    <rPh sb="9" eb="10">
      <t>ヒ</t>
    </rPh>
    <rPh sb="12" eb="14">
      <t>リョウコウ</t>
    </rPh>
    <rPh sb="15" eb="17">
      <t>スウチ</t>
    </rPh>
    <rPh sb="23" eb="25">
      <t>コンゴ</t>
    </rPh>
    <rPh sb="25" eb="27">
      <t>オオガタ</t>
    </rPh>
    <rPh sb="28" eb="30">
      <t>コウキョウ</t>
    </rPh>
    <rPh sb="30" eb="32">
      <t>ジギョウ</t>
    </rPh>
    <rPh sb="33" eb="35">
      <t>ヨテイ</t>
    </rPh>
    <rPh sb="43" eb="46">
      <t>ケイカクテキ</t>
    </rPh>
    <rPh sb="47" eb="50">
      <t>チホウサイ</t>
    </rPh>
    <rPh sb="50" eb="52">
      <t>ハッコウ</t>
    </rPh>
    <rPh sb="53" eb="54">
      <t>ツト</t>
    </rPh>
    <rPh sb="56" eb="58">
      <t>スウチ</t>
    </rPh>
    <rPh sb="59" eb="61">
      <t>アッカ</t>
    </rPh>
    <rPh sb="62" eb="63">
      <t>マネ</t>
    </rPh>
    <rPh sb="68" eb="70">
      <t>チュウイ</t>
    </rPh>
    <rPh sb="74" eb="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</si>
</sst>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9" borderId="116" xfId="12" applyNumberFormat="1" applyFont="1" applyFill="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9" borderId="117" xfId="12" applyNumberFormat="1" applyFont="1" applyFill="1" applyBorder="1" applyAlignment="1" applyProtection="1">
      <alignment horizontal="right" vertical="center" shrinkToFit="1"/>
      <protection locked="0"/>
    </xf>
    <xf numFmtId="177" fontId="37" fillId="9" borderId="113" xfId="12" applyNumberFormat="1" applyFont="1" applyFill="1" applyBorder="1" applyAlignment="1" applyProtection="1">
      <alignment horizontal="right" vertical="center" shrinkToFit="1"/>
      <protection locked="0"/>
    </xf>
    <xf numFmtId="177" fontId="37" fillId="9" borderId="120"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8C95-4967-B6AE-4826EFDBCB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290490</c:v>
                </c:pt>
                <c:pt idx="1">
                  <c:v>373608</c:v>
                </c:pt>
                <c:pt idx="2">
                  <c:v>386952</c:v>
                </c:pt>
                <c:pt idx="3">
                  <c:v>383627</c:v>
                </c:pt>
                <c:pt idx="4">
                  <c:v>258399</c:v>
                </c:pt>
              </c:numCache>
            </c:numRef>
          </c:val>
          <c:smooth val="0"/>
          <c:extLst>
            <c:ext xmlns:c16="http://schemas.microsoft.com/office/drawing/2014/chart" uri="{C3380CC4-5D6E-409C-BE32-E72D297353CC}">
              <c16:uniqueId val="{00000001-8C95-4967-B6AE-4826EFDBCB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13.06</c:v>
                </c:pt>
                <c:pt idx="1">
                  <c:v>12.03</c:v>
                </c:pt>
                <c:pt idx="2">
                  <c:v>21.25</c:v>
                </c:pt>
                <c:pt idx="3">
                  <c:v>24.31</c:v>
                </c:pt>
                <c:pt idx="4">
                  <c:v>18.39</c:v>
                </c:pt>
              </c:numCache>
            </c:numRef>
          </c:val>
          <c:extLst>
            <c:ext xmlns:c16="http://schemas.microsoft.com/office/drawing/2014/chart" uri="{C3380CC4-5D6E-409C-BE32-E72D297353CC}">
              <c16:uniqueId val="{00000000-5341-4BCF-B3DD-4FADEF5828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26.87</c:v>
                </c:pt>
                <c:pt idx="1">
                  <c:v>25.75</c:v>
                </c:pt>
                <c:pt idx="2">
                  <c:v>26.84</c:v>
                </c:pt>
                <c:pt idx="3">
                  <c:v>27.41</c:v>
                </c:pt>
                <c:pt idx="4">
                  <c:v>28.9</c:v>
                </c:pt>
              </c:numCache>
            </c:numRef>
          </c:val>
          <c:extLst>
            <c:ext xmlns:c16="http://schemas.microsoft.com/office/drawing/2014/chart" uri="{C3380CC4-5D6E-409C-BE32-E72D297353CC}">
              <c16:uniqueId val="{00000001-5341-4BCF-B3DD-4FADEF5828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13.35</c:v>
                </c:pt>
                <c:pt idx="1">
                  <c:v>5.16</c:v>
                </c:pt>
                <c:pt idx="2">
                  <c:v>14.23</c:v>
                </c:pt>
                <c:pt idx="3">
                  <c:v>8.26</c:v>
                </c:pt>
                <c:pt idx="4">
                  <c:v>-1.1200000000000001</c:v>
                </c:pt>
              </c:numCache>
            </c:numRef>
          </c:val>
          <c:smooth val="0"/>
          <c:extLst>
            <c:ext xmlns:c16="http://schemas.microsoft.com/office/drawing/2014/chart" uri="{C3380CC4-5D6E-409C-BE32-E72D297353CC}">
              <c16:uniqueId val="{00000002-5341-4BCF-B3DD-4FADEF5828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DEF-40E9-9663-2143DD2C07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EF-40E9-9663-2143DD2C07C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DEF-40E9-9663-2143DD2C07CD}"/>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0.35</c:v>
                </c:pt>
                <c:pt idx="2">
                  <c:v>#N/A</c:v>
                </c:pt>
                <c:pt idx="3">
                  <c:v>0.3</c:v>
                </c:pt>
                <c:pt idx="4">
                  <c:v>#N/A</c:v>
                </c:pt>
                <c:pt idx="5">
                  <c:v>0.05</c:v>
                </c:pt>
                <c:pt idx="6">
                  <c:v>#N/A</c:v>
                </c:pt>
                <c:pt idx="7">
                  <c:v>0.05</c:v>
                </c:pt>
                <c:pt idx="8">
                  <c:v>#N/A</c:v>
                </c:pt>
                <c:pt idx="9">
                  <c:v>0.05</c:v>
                </c:pt>
              </c:numCache>
            </c:numRef>
          </c:val>
          <c:extLst>
            <c:ext xmlns:c16="http://schemas.microsoft.com/office/drawing/2014/chart" uri="{C3380CC4-5D6E-409C-BE32-E72D297353CC}">
              <c16:uniqueId val="{00000003-1DEF-40E9-9663-2143DD2C07C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0.13</c:v>
                </c:pt>
                <c:pt idx="4">
                  <c:v>#N/A</c:v>
                </c:pt>
                <c:pt idx="5">
                  <c:v>0.11</c:v>
                </c:pt>
                <c:pt idx="6">
                  <c:v>#N/A</c:v>
                </c:pt>
                <c:pt idx="7">
                  <c:v>0.09</c:v>
                </c:pt>
                <c:pt idx="8">
                  <c:v>#N/A</c:v>
                </c:pt>
                <c:pt idx="9">
                  <c:v>0.05</c:v>
                </c:pt>
              </c:numCache>
            </c:numRef>
          </c:val>
          <c:extLst>
            <c:ext xmlns:c16="http://schemas.microsoft.com/office/drawing/2014/chart" uri="{C3380CC4-5D6E-409C-BE32-E72D297353CC}">
              <c16:uniqueId val="{00000004-1DEF-40E9-9663-2143DD2C07C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0.18</c:v>
                </c:pt>
                <c:pt idx="4">
                  <c:v>#N/A</c:v>
                </c:pt>
                <c:pt idx="5">
                  <c:v>0.36</c:v>
                </c:pt>
                <c:pt idx="6">
                  <c:v>#N/A</c:v>
                </c:pt>
                <c:pt idx="7">
                  <c:v>0.33</c:v>
                </c:pt>
                <c:pt idx="8">
                  <c:v>#N/A</c:v>
                </c:pt>
                <c:pt idx="9">
                  <c:v>0.1</c:v>
                </c:pt>
              </c:numCache>
            </c:numRef>
          </c:val>
          <c:extLst>
            <c:ext xmlns:c16="http://schemas.microsoft.com/office/drawing/2014/chart" uri="{C3380CC4-5D6E-409C-BE32-E72D297353CC}">
              <c16:uniqueId val="{00000005-1DEF-40E9-9663-2143DD2C07C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1.64</c:v>
                </c:pt>
                <c:pt idx="2">
                  <c:v>#N/A</c:v>
                </c:pt>
                <c:pt idx="3">
                  <c:v>0.41</c:v>
                </c:pt>
                <c:pt idx="4">
                  <c:v>#N/A</c:v>
                </c:pt>
                <c:pt idx="5">
                  <c:v>2.46</c:v>
                </c:pt>
                <c:pt idx="6">
                  <c:v>#N/A</c:v>
                </c:pt>
                <c:pt idx="7">
                  <c:v>1.42</c:v>
                </c:pt>
                <c:pt idx="8">
                  <c:v>#N/A</c:v>
                </c:pt>
                <c:pt idx="9">
                  <c:v>0.33</c:v>
                </c:pt>
              </c:numCache>
            </c:numRef>
          </c:val>
          <c:extLst>
            <c:ext xmlns:c16="http://schemas.microsoft.com/office/drawing/2014/chart" uri="{C3380CC4-5D6E-409C-BE32-E72D297353CC}">
              <c16:uniqueId val="{00000006-1DEF-40E9-9663-2143DD2C07CD}"/>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0.54</c:v>
                </c:pt>
                <c:pt idx="2">
                  <c:v>#N/A</c:v>
                </c:pt>
                <c:pt idx="3">
                  <c:v>0.38</c:v>
                </c:pt>
                <c:pt idx="4">
                  <c:v>#N/A</c:v>
                </c:pt>
                <c:pt idx="5">
                  <c:v>0.62</c:v>
                </c:pt>
                <c:pt idx="6">
                  <c:v>#N/A</c:v>
                </c:pt>
                <c:pt idx="7">
                  <c:v>0.7</c:v>
                </c:pt>
                <c:pt idx="8">
                  <c:v>#N/A</c:v>
                </c:pt>
                <c:pt idx="9">
                  <c:v>0.4</c:v>
                </c:pt>
              </c:numCache>
            </c:numRef>
          </c:val>
          <c:extLst>
            <c:ext xmlns:c16="http://schemas.microsoft.com/office/drawing/2014/chart" uri="{C3380CC4-5D6E-409C-BE32-E72D297353CC}">
              <c16:uniqueId val="{00000007-1DEF-40E9-9663-2143DD2C07CD}"/>
            </c:ext>
          </c:extLst>
        </c:ser>
        <c:ser>
          <c:idx val="8"/>
          <c:order val="8"/>
          <c:tx>
            <c:strRef>
              <c:f>データシート!$A$35</c:f>
              <c:strCache>
                <c:ptCount val="1"/>
                <c:pt idx="0">
                  <c:v>村営水道事業特別会計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0.17</c:v>
                </c:pt>
                <c:pt idx="2">
                  <c:v>#N/A</c:v>
                </c:pt>
                <c:pt idx="3">
                  <c:v>0.21</c:v>
                </c:pt>
                <c:pt idx="4">
                  <c:v>#N/A</c:v>
                </c:pt>
                <c:pt idx="5">
                  <c:v>0.53</c:v>
                </c:pt>
                <c:pt idx="6">
                  <c:v>#N/A</c:v>
                </c:pt>
                <c:pt idx="7">
                  <c:v>0.8</c:v>
                </c:pt>
                <c:pt idx="8">
                  <c:v>#N/A</c:v>
                </c:pt>
                <c:pt idx="9">
                  <c:v>0.78</c:v>
                </c:pt>
              </c:numCache>
            </c:numRef>
          </c:val>
          <c:extLst>
            <c:ext xmlns:c16="http://schemas.microsoft.com/office/drawing/2014/chart" uri="{C3380CC4-5D6E-409C-BE32-E72D297353CC}">
              <c16:uniqueId val="{00000008-1DEF-40E9-9663-2143DD2C07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12.51</c:v>
                </c:pt>
                <c:pt idx="2">
                  <c:v>#N/A</c:v>
                </c:pt>
                <c:pt idx="3">
                  <c:v>11.63</c:v>
                </c:pt>
                <c:pt idx="4">
                  <c:v>#N/A</c:v>
                </c:pt>
                <c:pt idx="5">
                  <c:v>20.61</c:v>
                </c:pt>
                <c:pt idx="6">
                  <c:v>#N/A</c:v>
                </c:pt>
                <c:pt idx="7">
                  <c:v>23.59</c:v>
                </c:pt>
                <c:pt idx="8">
                  <c:v>#N/A</c:v>
                </c:pt>
                <c:pt idx="9">
                  <c:v>17.98</c:v>
                </c:pt>
              </c:numCache>
            </c:numRef>
          </c:val>
          <c:extLst>
            <c:ext xmlns:c16="http://schemas.microsoft.com/office/drawing/2014/chart" uri="{C3380CC4-5D6E-409C-BE32-E72D297353CC}">
              <c16:uniqueId val="{00000009-1DEF-40E9-9663-2143DD2C07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568</c:v>
                </c:pt>
                <c:pt idx="5">
                  <c:v>559</c:v>
                </c:pt>
                <c:pt idx="8">
                  <c:v>535</c:v>
                </c:pt>
                <c:pt idx="11">
                  <c:v>538</c:v>
                </c:pt>
                <c:pt idx="14">
                  <c:v>484</c:v>
                </c:pt>
              </c:numCache>
            </c:numRef>
          </c:val>
          <c:extLst>
            <c:ext xmlns:c16="http://schemas.microsoft.com/office/drawing/2014/chart" uri="{C3380CC4-5D6E-409C-BE32-E72D297353CC}">
              <c16:uniqueId val="{00000000-E487-4411-89A4-4ED75AC770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87-4411-89A4-4ED75AC770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87-4411-89A4-4ED75AC770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3-E487-4411-89A4-4ED75AC770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c:v>
                </c:pt>
                <c:pt idx="3">
                  <c:v>85</c:v>
                </c:pt>
                <c:pt idx="6">
                  <c:v>86</c:v>
                </c:pt>
                <c:pt idx="9">
                  <c:v>84</c:v>
                </c:pt>
                <c:pt idx="12">
                  <c:v>81</c:v>
                </c:pt>
              </c:numCache>
            </c:numRef>
          </c:val>
          <c:extLst>
            <c:ext xmlns:c16="http://schemas.microsoft.com/office/drawing/2014/chart" uri="{C3380CC4-5D6E-409C-BE32-E72D297353CC}">
              <c16:uniqueId val="{00000004-E487-4411-89A4-4ED75AC770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87-4411-89A4-4ED75AC770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87-4411-89A4-4ED75AC770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507</c:v>
                </c:pt>
                <c:pt idx="3">
                  <c:v>473</c:v>
                </c:pt>
                <c:pt idx="6">
                  <c:v>444</c:v>
                </c:pt>
                <c:pt idx="9">
                  <c:v>445</c:v>
                </c:pt>
                <c:pt idx="12">
                  <c:v>404</c:v>
                </c:pt>
              </c:numCache>
            </c:numRef>
          </c:val>
          <c:extLst>
            <c:ext xmlns:c16="http://schemas.microsoft.com/office/drawing/2014/chart" uri="{C3380CC4-5D6E-409C-BE32-E72D297353CC}">
              <c16:uniqueId val="{00000007-E487-4411-89A4-4ED75AC770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c:v>
                </c:pt>
                <c:pt idx="2">
                  <c:v>#N/A</c:v>
                </c:pt>
                <c:pt idx="3">
                  <c:v>#N/A</c:v>
                </c:pt>
                <c:pt idx="4">
                  <c:v>-1</c:v>
                </c:pt>
                <c:pt idx="5">
                  <c:v>#N/A</c:v>
                </c:pt>
                <c:pt idx="6">
                  <c:v>#N/A</c:v>
                </c:pt>
                <c:pt idx="7">
                  <c:v>-4</c:v>
                </c:pt>
                <c:pt idx="8">
                  <c:v>#N/A</c:v>
                </c:pt>
                <c:pt idx="9">
                  <c:v>#N/A</c:v>
                </c:pt>
                <c:pt idx="10">
                  <c:v>-9</c:v>
                </c:pt>
                <c:pt idx="11">
                  <c:v>#N/A</c:v>
                </c:pt>
                <c:pt idx="12">
                  <c:v>#N/A</c:v>
                </c:pt>
                <c:pt idx="13">
                  <c:v>1</c:v>
                </c:pt>
                <c:pt idx="14">
                  <c:v>#N/A</c:v>
                </c:pt>
              </c:numCache>
            </c:numRef>
          </c:val>
          <c:smooth val="0"/>
          <c:extLst>
            <c:ext xmlns:c16="http://schemas.microsoft.com/office/drawing/2014/chart" uri="{C3380CC4-5D6E-409C-BE32-E72D297353CC}">
              <c16:uniqueId val="{00000008-E487-4411-89A4-4ED75AC770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3934</c:v>
                </c:pt>
                <c:pt idx="5">
                  <c:v>4035</c:v>
                </c:pt>
                <c:pt idx="8">
                  <c:v>4167</c:v>
                </c:pt>
                <c:pt idx="11">
                  <c:v>4190</c:v>
                </c:pt>
                <c:pt idx="14">
                  <c:v>4159</c:v>
                </c:pt>
              </c:numCache>
            </c:numRef>
          </c:val>
          <c:extLst>
            <c:ext xmlns:c16="http://schemas.microsoft.com/office/drawing/2014/chart" uri="{C3380CC4-5D6E-409C-BE32-E72D297353CC}">
              <c16:uniqueId val="{00000000-3CD1-42E3-9CA9-F7B4ADD88C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CD1-42E3-9CA9-F7B4ADD88C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6657</c:v>
                </c:pt>
                <c:pt idx="5">
                  <c:v>7114</c:v>
                </c:pt>
                <c:pt idx="8">
                  <c:v>7221</c:v>
                </c:pt>
                <c:pt idx="11">
                  <c:v>7220</c:v>
                </c:pt>
                <c:pt idx="14">
                  <c:v>7242</c:v>
                </c:pt>
              </c:numCache>
            </c:numRef>
          </c:val>
          <c:extLst>
            <c:ext xmlns:c16="http://schemas.microsoft.com/office/drawing/2014/chart" uri="{C3380CC4-5D6E-409C-BE32-E72D297353CC}">
              <c16:uniqueId val="{00000002-3CD1-42E3-9CA9-F7B4ADD88C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D1-42E3-9CA9-F7B4ADD88C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D1-42E3-9CA9-F7B4ADD88C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D1-42E3-9CA9-F7B4ADD88C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431</c:v>
                </c:pt>
                <c:pt idx="3">
                  <c:v>414</c:v>
                </c:pt>
                <c:pt idx="6">
                  <c:v>414</c:v>
                </c:pt>
                <c:pt idx="9">
                  <c:v>407</c:v>
                </c:pt>
                <c:pt idx="12">
                  <c:v>405</c:v>
                </c:pt>
              </c:numCache>
            </c:numRef>
          </c:val>
          <c:extLst>
            <c:ext xmlns:c16="http://schemas.microsoft.com/office/drawing/2014/chart" uri="{C3380CC4-5D6E-409C-BE32-E72D297353CC}">
              <c16:uniqueId val="{00000006-3CD1-42E3-9CA9-F7B4ADD88C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c:v>
                </c:pt>
                <c:pt idx="3">
                  <c:v>20</c:v>
                </c:pt>
                <c:pt idx="6">
                  <c:v>20</c:v>
                </c:pt>
                <c:pt idx="9">
                  <c:v>19</c:v>
                </c:pt>
                <c:pt idx="12">
                  <c:v>1</c:v>
                </c:pt>
              </c:numCache>
            </c:numRef>
          </c:val>
          <c:extLst>
            <c:ext xmlns:c16="http://schemas.microsoft.com/office/drawing/2014/chart" uri="{C3380CC4-5D6E-409C-BE32-E72D297353CC}">
              <c16:uniqueId val="{00000007-3CD1-42E3-9CA9-F7B4ADD88C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634</c:v>
                </c:pt>
                <c:pt idx="3">
                  <c:v>601</c:v>
                </c:pt>
                <c:pt idx="6">
                  <c:v>545</c:v>
                </c:pt>
                <c:pt idx="9">
                  <c:v>477</c:v>
                </c:pt>
                <c:pt idx="12">
                  <c:v>419</c:v>
                </c:pt>
              </c:numCache>
            </c:numRef>
          </c:val>
          <c:extLst>
            <c:ext xmlns:c16="http://schemas.microsoft.com/office/drawing/2014/chart" uri="{C3380CC4-5D6E-409C-BE32-E72D297353CC}">
              <c16:uniqueId val="{00000008-3CD1-42E3-9CA9-F7B4ADD88C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D1-42E3-9CA9-F7B4ADD88C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3307</c:v>
                </c:pt>
                <c:pt idx="3">
                  <c:v>3496</c:v>
                </c:pt>
                <c:pt idx="6">
                  <c:v>3639</c:v>
                </c:pt>
                <c:pt idx="9">
                  <c:v>3842</c:v>
                </c:pt>
                <c:pt idx="12">
                  <c:v>3765</c:v>
                </c:pt>
              </c:numCache>
            </c:numRef>
          </c:val>
          <c:extLst>
            <c:ext xmlns:c16="http://schemas.microsoft.com/office/drawing/2014/chart" uri="{C3380CC4-5D6E-409C-BE32-E72D297353CC}">
              <c16:uniqueId val="{0000000A-3CD1-42E3-9CA9-F7B4ADD88C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D1-42E3-9CA9-F7B4ADD88C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655</c:v>
                </c:pt>
                <c:pt idx="1">
                  <c:v>655</c:v>
                </c:pt>
                <c:pt idx="2">
                  <c:v>655</c:v>
                </c:pt>
              </c:numCache>
            </c:numRef>
          </c:val>
          <c:extLst>
            <c:ext xmlns:c16="http://schemas.microsoft.com/office/drawing/2014/chart" uri="{C3380CC4-5D6E-409C-BE32-E72D297353CC}">
              <c16:uniqueId val="{00000000-7642-485B-9B31-C69BDB5377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406</c:v>
                </c:pt>
                <c:pt idx="1">
                  <c:v>406</c:v>
                </c:pt>
                <c:pt idx="2">
                  <c:v>406</c:v>
                </c:pt>
              </c:numCache>
            </c:numRef>
          </c:val>
          <c:extLst>
            <c:ext xmlns:c16="http://schemas.microsoft.com/office/drawing/2014/chart" uri="{C3380CC4-5D6E-409C-BE32-E72D297353CC}">
              <c16:uniqueId val="{00000001-7642-485B-9B31-C69BDB5377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5882</c:v>
                </c:pt>
                <c:pt idx="1">
                  <c:v>5887</c:v>
                </c:pt>
                <c:pt idx="2">
                  <c:v>5903</c:v>
                </c:pt>
              </c:numCache>
            </c:numRef>
          </c:val>
          <c:extLst>
            <c:ext xmlns:c16="http://schemas.microsoft.com/office/drawing/2014/chart" uri="{C3380CC4-5D6E-409C-BE32-E72D297353CC}">
              <c16:uniqueId val="{00000002-7642-485B-9B31-C69BDB5377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{C4987DFA-9584-4E27-9213-B37BE67FD98F}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AE5-4B1F-85B5-EBB38417FD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{8E3729A7-9A3C-418D-BE7E-E7958856A0E3}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E5-4B1F-85B5-EBB38417FD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{865D4D78-099C-491C-B103-3414F8E5C6DE}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E5-4B1F-85B5-EBB38417FD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{EEA431B8-1563-455F-9CEB-D16087D7DE5F}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E5-4B1F-85B5-EBB38417FD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{679C9900-1499-4E5B-8852-1E38328FC345}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E5-4B1F-85B5-EBB38417FD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{8C4C7D8D-78E3-4485-BD39-CB98550B3AAB}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AE5-4B1F-85B5-EBB38417FD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{F7A856F8-6C20-4318-AC1B-C1C25A9BB3E3}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AE5-4B1F-85B5-EBB38417FD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{18147F54-F48D-4922-8142-87DD10A5221C}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AE5-4B1F-85B5-EBB38417FD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{A2A2FEDC-85B4-481A-A101-BCAF8D45FB85}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AE5-4B1F-85B5-EBB38417FD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54.6</c:v>
                </c:pt>
                <c:pt idx="24">
                  <c:v>55.3</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E5-4B1F-85B5-EBB38417FD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{73BAC3CE-E882-4567-BE63-5D231855CCB3}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AE5-4B1F-85B5-EBB38417FD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{AFAC11F2-868E-4710-B7F5-D18AAB3F127C}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E5-4B1F-85B5-EBB38417FD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{8682A39A-017D-4034-BD3B-5A5C4744BD76}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E5-4B1F-85B5-EBB38417FD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{60AD5A19-0728-4834-9F64-8CB51CDC96A6}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E5-4B1F-85B5-EBB38417FD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{58EAFDCE-47C9-46EF-8A60-B4AC6374F6F2}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E5-4B1F-85B5-EBB38417FD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{C418FEEA-88D2-4E03-8DDE-50B4E00C352B}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AE5-4B1F-85B5-EBB38417FD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{3FA2A1D2-33A9-4823-AFD6-8CB02EBC0E12}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AE5-4B1F-85B5-EBB38417FD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{2A7C96B2-0EF2-4AF1-81BB-5C47258F5F55}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AE5-4B1F-85B5-EBB38417FD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{28D38E7F-625C-47C8-93FD-AB13FE46AF7B}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AE5-4B1F-85B5-EBB38417FD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AE5-4B1F-85B5-EBB38417FDFB}"/>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{15050915-A701-42EA-BAF7-24D8ED3CA40E}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C56-454A-AA53-8380811E1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{CFAE1EFF-7DE9-4D7C-BF2A-88AA10066629}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56-454A-AA53-8380811E1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{6FD41BA7-D756-456D-A0D3-535C01349FFF}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56-454A-AA53-8380811E1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{D1476DBD-1283-4B40-8123-F80C88EC0331}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56-454A-AA53-8380811E1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{00AFB724-AEA8-43EB-8286-C4026FA3359D}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56-454A-AA53-8380811E19C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{C0AA5357-7DE0-4CFB-95E7-0A2C80D45BC3}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C56-454A-AA53-8380811E19C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{4F76E9AE-9C62-4609-9AA8-27F004AC7A24}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C56-454A-AA53-8380811E19C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{4597D9F5-35D4-46F4-B2DA-9F4681304364}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C56-454A-AA53-8380811E19C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{8685D4FB-1FF1-477A-9903-CB39FE9A3FC4}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C56-454A-AA53-8380811E1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c:v>
                </c:pt>
                <c:pt idx="16">
                  <c:v>0.3</c:v>
                </c:pt>
                <c:pt idx="24">
                  <c:v>-0.2</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56-454A-AA53-8380811E19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{5E4C73CF-218F-49DA-AA37-C1D6DF29B519}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C56-454A-AA53-8380811E19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{5C3B6557-B3EC-4477-B782-1D0C9DE5363E}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56-454A-AA53-8380811E1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{D81E056D-4607-416F-A6BB-75ACFCBCD103}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56-454A-AA53-8380811E1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{54855F27-E780-4527-9B72-08F1BB088B35}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56-454A-AA53-8380811E1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{22B8B0C1-89A9-4FA9-A70D-5B32B3F9E3B7}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56-454A-AA53-8380811E19C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{9CE76D25-6361-4DC5-8211-AF655EE63036}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C56-454A-AA53-8380811E19C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{0D5F6A8C-51E9-4F82-9DEA-DF48BCB84E3C}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C56-454A-AA53-8380811E19C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{622A101E-6EF0-42F5-84B1-216754E71FFA}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C56-454A-AA53-8380811E19CF}"/>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{91E4E398-712D-4FFF-8B46-A2CAD61DCF84}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C56-454A-AA53-8380811E1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56-454A-AA53-8380811E19CF}"/>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元利償還金については、繰上償還や以前の借入利率の高い地方債の償還終了等により年々減少してきたが、平成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増加に転じた。これは、大型事業に充当するため借り入れた辺地対策事業債の元金償還額が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前年度に比して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百万円）したことが大きな要因であ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しかしながら、今後は近年借り入れた辺地対策事業債の元金償還が始まるため、増加することが予想される。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実質公債費比率の分子の数値が小さいのは、交付税措置率の高い地方債を借入れしていることや、計画的な繰上償還の実施が影響している。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満期一括償還地方債なし</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繰上償還や新たな起債発行額の抑制等により地方債の現在高は減少を続けてきたが、大型の公共事業の実施に伴う起債の発行により、平成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年度からは地方債の現在高が増加して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年度において一時的に減少（△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百万円）したものの、今後辺地対策事業債を活用した事業等の計画があるため、増加が予想される。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一方で基金の新規積立により充当可能基金が増加してきたことや、交付税措置率の高い地方債を中心に起債発行しているため基準財政需要額算入見込額が増加し、結果的には将来負担比率の分子は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しかしながら、地方債の現在高の増加傾向は看過できない問題であるため、実施事業を選定し過度な地方債発行とならないよう注意する必要がある。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年度において、新規に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広域的行政施設整備基金へ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地域防災情報等提供施設整備基金へ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百万円積立てしたほか、基金利子として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百万円積立し、前年度末と比較して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期的には、利息の再積立により微増していく予定だが、今後、単身者向け村営住宅の建設や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地域振興基金：魅力ある地域づくりに資するための地域振興事業に必要となる費用の財源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広域的行政施設整備基金：行政区を超えた広域的行政施設の老朽化や不足のための施設整備のための財源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社会教育施設基金：社会教育施設の整備のための財源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地域防災情報等提供施設整備基金：地域防災情報等提供施設の整備及び健全な運営に必要となる費用の財源</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地域振興基金：基金利子の再積立（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広域的行政施設整備基金：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基金利子の再積立（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社会教育施設基金：基金利子の再積立（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地域防災情報等提供施設整備基金：施設加入金の新規積立（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百万円）と基金利子の再積立（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年度において実施予定の単身者向け村営住宅建設工事のため、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百万円を取り崩す予定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その後は、小中学校統合に伴う学校教育施設整備や中部横断自動車道に係る接続道路及び周辺整備事業に充当する予定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地域防災情報等提供施設整備基金：施設の新規加入金を毎年度新規積立する予定であるため、毎年度概ね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百万円づつ増加する見込み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年度ごとの事業量変動や、大規模災害の発生等の緊急を要する財政需要に対応するため、標準財政規模の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割を目途に積み立てることとしている。現在の残高（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655,261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千円）は標準財政規模（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2,267,643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％であるため、短期的には新規に積み立てる予定はなく、中長期的にも取り崩す予定はないため、減少は見込んでいない。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基金利子の再積立（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地方債の償還計画を踏まえ、短期的には新規に積み立てる予定はなく、また中長期的にも取り崩す予定はないため、減少は見込んでいない。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8781154-EC3C-4054-AE91-60AEDCCBF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64EEA90-B0FA-401C-AA3A-5DDA8C0D6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AF5F587-7EF6-4B52-819B-253F5FD707E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7AD971F-2627-4C85-BDDA-AA46D085A49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F8658F1-E28F-4790-9EB1-E51A92DA1BC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0033D79-5C27-4709-B317-2F409E0BC51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27D451E-6AE8-48AC-92E1-3985BAAC470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5B2D9CF-C96C-419C-AE9F-E106781D183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88D8E16-9C12-485F-98B2-6CC876858DE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5803C21-37B7-4AB8-A6E6-CF72AACE2D8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45551BB2-C618-4CD3-8C9F-C95670F5E2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5EC9D556-78BC-4F8D-B826-EEAC97048C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FE1026AD-6048-42B7-A177-D99AB2D168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3B70BFD-72D8-4C3E-A9A5-DCB313A19A7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61D8EA4F-4A7E-41B6-ACC7-3BEFC4D840B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D51ECB6-C06D-434C-9CC6-2D87BE1D8A8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D1EBB3C-68C6-4761-B388-5906559F90E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1DB15A1-041A-4D6F-AA86-FFBBA7F6D3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B6E65491-42BD-43E3-A6F6-7645509079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CD82D0C-4169-48F2-993C-D3E91F2A04C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E3A81F1-7578-4A7D-954F-9BA60C117C8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D4EC8C8-E0C5-4C6B-904F-A95E004612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32A34883-0758-4AFF-B34A-13D2252DCEA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31B27BF-16CE-4EB5-80AE-273D2DFAEA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9FA9C35-A7A3-4537-B3B0-BB6BB5CB30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AC6F9FA-7221-4BC2-8DFF-4C91718F09C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F49447E-DB88-494B-872D-296D309651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FC4BBDDE-B0A6-472C-8C7C-A7C3C7EC46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9F7546E-1F16-4584-BE7A-51B601D53C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ECB2428-B784-48FC-A453-731DBE82EF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34EBAA55-BE6D-4418-8F52-AEBC0DD767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15B5AAD-0D55-4068-9C10-7D55FA1181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F8482378-EE91-4009-A5DF-EE5F2C1C8F8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B777CD0-6681-4776-8730-DA7B35E0CB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D6A26DE-7381-44F9-A914-1ABAB700BD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D2927CD-997C-479E-A25D-6B207735333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FAB1E889-2D2A-4138-8609-72B890B281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34B4949-F930-493F-B97C-679FC975E2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13856B68-48E3-47B3-A5CA-222C106D9F3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70C5473C-1087-471F-8363-4775B5A0A8F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96F3A958-E7B9-4C1A-B2BC-751FA9E4C6D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4860A1-1926-422F-8C05-B469E194271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886C1784-FB4A-4EC7-92BA-7CA778AF7E6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E23D51B-3AE7-4C6A-BE01-AFE97D419C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5FB52A0D-3B93-4B3C-98C6-02B1C0557C0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65B59F5-0B63-49C8-A623-A6DA3DF5492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5578F021-2E30-4DD0-9751-83D81A0F085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1B861E4D-A1D2-47A0-B66B-40D984D753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DCDEB16-ABA8-471B-833C-52227D8528F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F911C41-44EA-40CE-AC16-8395B55E599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97AB40FC-93C4-4A22-9DE6-F90AC332B9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0603BFA-31F7-4E11-B779-FDA34C04E78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CC6CD2D-A406-4AE5-864F-46803A923C2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D801603-1F35-40F9-A471-518DF7048CF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839B110B-8F4B-4CCD-BB3F-72073D2AE3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類似団体内平均値を下回っている。</a:t>
          </a:r>
          <a:endParaRPr lang="ja-JP" altLang="ja-JP">
            <a:effectLst/>
          </a:endParaRPr>
        </a:p>
        <a:p>
          <a:r>
            <a:rPr kumimoji="1" lang="ja-JP" altLang="ja-JP" sz="1100">
              <a:solidFill>
                <a:schemeClr val="dk1"/>
              </a:solidFill>
              <a:effectLst/>
              <a:latin typeface="+mn-lt"/>
              <a:ea typeface="+mn-ea"/>
              <a:cs typeface="+mn-cs"/>
            </a:rPr>
            <a:t>しかしながら、今後は南牧村公共施設等総合管理計画に沿って長寿命化を推進しつつ、老朽化した施設については個別計画を作成し、計画的な改修等を行う。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EDBF234-2A8E-4052-9AC9-78428055D6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D7D61D7-D212-4DA9-BD3F-5D440DC0BB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694588B7-2B71-4F27-B63F-7A8D2E99C02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D247EFF-F324-4CCA-9BFE-C1D7BCA23CD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EF71262-E4BD-4AAC-899E-D0EF1674CA7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DE33F66F-B3AE-4E7E-8C12-FA07F5FE67E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8416BB7F-F930-48B3-BD99-1131C566D59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DC57084E-B177-4958-9D33-25CD6A2A3DC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A13BB0A8-DC17-4F1C-917D-5D29D6F4DD4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1E4F144-F353-42E1-929A-E26830AB2E1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85F5D5DA-5C8A-4411-B02A-2E07782B930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8CA77026-BED9-4298-BF81-591EA292D33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539C50EA-E9F8-4A53-84FB-A40625B183C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E130147E-C2D5-4095-82F9-259B59AE193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DC5D5DA0-B3CD-4A87-843A-05808627A31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3DA1E98-5C94-4A04-8162-6A72CDA404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A3E5ACD-D47F-4505-AE08-EF641B7F5D3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5964491-02E6-44DE-83EC-84EF71C5C0F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9B179083-DD59-4804-911A-BAC906DE038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042F56E0-E6C5-443E-9DBD-D9643BEA14CF}"/>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2B654E56-ADA5-4FC5-9D36-7832C84938F6}"/>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DCFFBB11-F5E5-464A-B488-2A0614D75BF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70B8237E-AE53-420C-AD74-A7A858D12138}"/>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02155478-7F22-4280-8526-83C5F0CF282B}"/>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44BDF1A5-8541-4910-854A-DE29E20D9B0B}"/>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F49E18D0-BF5D-4BC1-B4A4-A31F5C348629}"/>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59C7A3B8-FDBD-4395-9E8F-F29BDF6E20B8}"/>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CFF76B97-0D83-4CDA-B668-5078E0CCFBA5}"/>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BE77ACB-3D37-409A-801A-4F956CDAFC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F1C62ED-9725-4686-B310-57385206D7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C796C77-D92A-4F68-9D46-93D06679C27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2D03FF5-82E2-48C5-A46A-2500A73C1BA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4F6C862-44B5-4CE6-8A64-7854578458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90" name="楕円 89">
          <a:extLst>
            <a:ext uri="{FF2B5EF4-FFF2-40B4-BE49-F238E27FC236}">
              <a16:creationId xmlns:a16="http://schemas.microsoft.com/office/drawing/2014/main" id="{6B34BD9E-CFE3-4792-ACD8-BA7183BFAEA0}"/>
            </a:ext>
          </a:extLst>
        </xdr:cNvPr>
        <xdr:cNvSpPr/>
      </xdr:nvSpPr>
      <xdr:spPr>
        <a:xfrm>
          <a:off x="47117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145613</xdr:rowOff>
    </xdr:from>
    <xdr:ext cx="405111" cy="259045"/>
    <xdr:sp macro="" textlink="">
      <xdr:nvSpPr>
        <xdr:cNvPr id="91" name="有形固定資産減価償却率該当値テキスト">
          <a:extLst>
            <a:ext uri="{FF2B5EF4-FFF2-40B4-BE49-F238E27FC236}">
              <a16:creationId xmlns:a16="http://schemas.microsoft.com/office/drawing/2014/main" id="{8588ADDA-CA8C-4328-ABDE-4B11CD6BB9C6}"/>
            </a:ext>
          </a:extLst>
        </xdr:cNvPr>
        <xdr:cNvSpPr txBox="1"/>
      </xdr:nvSpPr>
      <xdr:spPr>
        <a:xfrm>
          <a:off x="4813300" y="58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92" name="楕円 91">
          <a:extLst>
            <a:ext uri="{FF2B5EF4-FFF2-40B4-BE49-F238E27FC236}">
              <a16:creationId xmlns:a16="http://schemas.microsoft.com/office/drawing/2014/main" id="{B3DCE3A2-BD18-4248-9B7F-D7FDDDEF924A}"/>
            </a:ext>
          </a:extLst>
        </xdr:cNvPr>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108222</xdr:rowOff>
    </xdr:to>
    <xdr:cxnSp macro="">
      <xdr:nvCxnSpPr>
        <xdr:cNvPr id="93" name="直線コネクタ 92">
          <a:extLst>
            <a:ext uri="{FF2B5EF4-FFF2-40B4-BE49-F238E27FC236}">
              <a16:creationId xmlns:a16="http://schemas.microsoft.com/office/drawing/2014/main" id="{C0C4CFCA-03A0-4616-8DD6-81A48BA4F3B6}"/>
            </a:ext>
          </a:extLst>
        </xdr:cNvPr>
        <xdr:cNvCxnSpPr/>
      </xdr:nvCxnSpPr>
      <xdr:spPr>
        <a:xfrm flipV="1">
          <a:off x="4051300" y="5961561"/>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4" name="楕円 93">
          <a:extLst>
            <a:ext uri="{FF2B5EF4-FFF2-40B4-BE49-F238E27FC236}">
              <a16:creationId xmlns:a16="http://schemas.microsoft.com/office/drawing/2014/main" id="{2D8690F8-238E-4F7B-AABB-AD46A53CB34E}"/>
            </a:ext>
          </a:extLst>
        </xdr:cNvPr>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108222</xdr:rowOff>
    </xdr:from>
    <xdr:to>
      <xdr:col>19</xdr:col>
      <xdr:colOff>136525</xdr:colOff>
      <xdr:row>30</xdr:row>
      <xdr:rowOff>129812</xdr:rowOff>
    </xdr:to>
    <xdr:cxnSp macro="">
      <xdr:nvCxnSpPr>
        <xdr:cNvPr id="95" name="直線コネクタ 94">
          <a:extLst>
            <a:ext uri="{FF2B5EF4-FFF2-40B4-BE49-F238E27FC236}">
              <a16:creationId xmlns:a16="http://schemas.microsoft.com/office/drawing/2014/main" id="{2028DED7-964B-47E0-A8D4-BDF83611BBC7}"/>
            </a:ext>
          </a:extLst>
        </xdr:cNvPr>
        <xdr:cNvCxnSpPr/>
      </xdr:nvCxnSpPr>
      <xdr:spPr>
        <a:xfrm flipV="1">
          <a:off x="3289300" y="60232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6" name="楕円 95">
          <a:extLst>
            <a:ext uri="{FF2B5EF4-FFF2-40B4-BE49-F238E27FC236}">
              <a16:creationId xmlns:a16="http://schemas.microsoft.com/office/drawing/2014/main" id="{84C91138-CB35-4ACF-AA8B-0DB8D1A65DAA}"/>
            </a:ext>
          </a:extLst>
        </xdr:cNvPr>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31</xdr:row>
      <xdr:rowOff>32385</xdr:rowOff>
    </xdr:to>
    <xdr:cxnSp macro="">
      <xdr:nvCxnSpPr>
        <xdr:cNvPr id="97" name="直線コネクタ 96">
          <a:extLst>
            <a:ext uri="{FF2B5EF4-FFF2-40B4-BE49-F238E27FC236}">
              <a16:creationId xmlns:a16="http://schemas.microsoft.com/office/drawing/2014/main" id="{0584370B-D014-4901-8952-1B7FC3610CD3}"/>
            </a:ext>
          </a:extLst>
        </xdr:cNvPr>
        <xdr:cNvCxnSpPr/>
      </xdr:nvCxnSpPr>
      <xdr:spPr>
        <a:xfrm flipV="1">
          <a:off x="2527300" y="6044837"/>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5AD85554-9CB4-4BFE-B3E1-462316D9CB01}"/>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BFF4BB6E-FA2B-473E-8FC1-7002B63092F5}"/>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3EA3C839-E5DE-4732-A4BF-BB4C0CB92F6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101" name="n_1mainValue有形固定資産減価償却率">
          <a:extLst>
            <a:ext uri="{FF2B5EF4-FFF2-40B4-BE49-F238E27FC236}">
              <a16:creationId xmlns:a16="http://schemas.microsoft.com/office/drawing/2014/main" id="{05F63A08-5272-470F-A626-201442456816}"/>
            </a:ext>
          </a:extLst>
        </xdr:cNvPr>
        <xdr:cNvSpPr txBox="1"/>
      </xdr:nvSpPr>
      <xdr:spPr>
        <a:xfrm>
          <a:off x="38360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xdr:rowOff>
    </xdr:from>
    <xdr:ext cx="405111" cy="259045"/>
    <xdr:sp macro="" textlink="">
      <xdr:nvSpPr>
        <xdr:cNvPr id="102" name="n_2mainValue有形固定資産減価償却率">
          <a:extLst>
            <a:ext uri="{FF2B5EF4-FFF2-40B4-BE49-F238E27FC236}">
              <a16:creationId xmlns:a16="http://schemas.microsoft.com/office/drawing/2014/main" id="{74136DAD-9B5B-4AA0-85D2-261C495483F5}"/>
            </a:ext>
          </a:extLst>
        </xdr:cNvPr>
        <xdr:cNvSpPr txBox="1"/>
      </xdr:nvSpPr>
      <xdr:spPr>
        <a:xfrm>
          <a:off x="3086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3" name="n_3mainValue有形固定資産減価償却率">
          <a:extLst>
            <a:ext uri="{FF2B5EF4-FFF2-40B4-BE49-F238E27FC236}">
              <a16:creationId xmlns:a16="http://schemas.microsoft.com/office/drawing/2014/main" id="{DFE81F45-8B50-4B66-9C05-CE07651186A9}"/>
            </a:ext>
          </a:extLst>
        </xdr:cNvPr>
        <xdr:cNvSpPr txBox="1"/>
      </xdr:nvSpPr>
      <xdr:spPr>
        <a:xfrm>
          <a:off x="2324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E50177C-F6D6-4972-9ED0-D5E6EAB9412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95109EAB-8760-4F85-913E-45E5E97CDE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5F68E91C-B6AF-4F0D-AB85-200441E8EC29}"/>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869401D0-635E-464E-85B6-23B5433EC9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26B4CEC0-4AE7-4C12-9016-4D7683D450B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F94D95DC-332F-4343-9701-C0B35E1F81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2765D5C6-82C5-46AB-9FB2-93FDB13944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2ED3FBB6-2BEA-4B45-A921-F8EC3903D4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BB9D15EB-FAEA-404C-BB76-9F4797E0AB5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5556F0A1-C30D-4369-9C66-ACD26F9B9D3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88CB1090-5E7E-49BB-A1ED-62A79FC322E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3C84054-C68E-4315-BC19-6514F49372F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6FB3FFED-60FC-4B61-8A98-A1ABD4CD460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は類似団体平均を下回っており、主な要因としては平成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年度以降、毎年繰上償還を実施し地方債残高の減少に努めてきたことが考えられる。</a:t>
          </a:r>
          <a:endParaRPr lang="ja-JP" altLang="ja-JP">
            <a:effectLst/>
          </a:endParaRPr>
        </a:p>
        <a:p>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については、長野県平均（</a:t>
          </a:r>
          <a:r>
            <a:rPr kumimoji="1" lang="en-US" altLang="ja-JP" sz="1100">
              <a:solidFill>
                <a:schemeClr val="dk1"/>
              </a:solidFill>
              <a:effectLst/>
              <a:latin typeface="+mn-lt"/>
              <a:ea typeface="+mn-ea"/>
              <a:cs typeface="+mn-cs"/>
            </a:rPr>
            <a:t>477.5</a:t>
          </a:r>
          <a:r>
            <a:rPr kumimoji="1" lang="ja-JP" altLang="ja-JP" sz="1100">
              <a:solidFill>
                <a:schemeClr val="dk1"/>
              </a:solidFill>
              <a:effectLst/>
              <a:latin typeface="+mn-lt"/>
              <a:ea typeface="+mn-ea"/>
              <a:cs typeface="+mn-cs"/>
            </a:rPr>
            <a:t>）を上限の目安と捉えており、引き続き長野県平均を上回らないよう、取り組んでいく。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692FD182-DF88-42D4-B0F1-CDE7C071525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7207EF2E-E888-44A2-8A82-14B1A05FB5E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BF7949F4-0B85-4092-80F4-883544B676F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112B9A9-DE84-4569-A720-7C44939D6EA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5F3D017B-9F60-4B7C-9D7F-E14D9786F4C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6F5976B3-D630-4BDC-8A1D-A44B6F75637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C64C3399-E389-457B-9330-13D7E578274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A64C201A-C218-48BB-90D0-88D0B34C212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3D367E25-C53A-47C5-A8AD-1DF22674061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922E02C-73E3-40BB-9953-D58D9CD02FD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D2E18397-16C9-45EE-A200-01C4053B2C6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1AD84912-A896-4C53-86D0-CE2FE55F982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70716A9F-ECFF-4A7E-8A72-A283FE223A9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44E05D83-9676-4D04-9CC7-CE95D0D3C56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C9981BDD-5DEA-475D-855C-CF9121DF84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90079AAD-452A-4DC9-8D7F-8349911DDC24}"/>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FA666102-BEDD-4B6C-8F50-C8D3D152A61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8EA8488B-CEC3-40BB-9755-EB40A341478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156899E9-5E59-4642-AB37-D8794B24DE8A}"/>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497D98FD-F555-450C-96B5-D1BFE0C0F23B}"/>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988B2C50-88AD-4E38-99E4-C0ABA973EABD}"/>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F0D490E3-C8AA-49DB-905C-6A55AC7EA02C}"/>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1C8A0949-A7F6-4B27-ADA4-37FC0609C514}"/>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D2CA9B0-A251-4487-AD79-E77F0DF499C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BB7BEA7-7A7A-4013-9169-2DBF651FD50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B34E558-48DF-4E60-9DDC-71EABFDC72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9FE01D4-1922-4152-80BB-570023F40E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F6F64F5-0F13-42F7-A6BB-F43E88AD4F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12FF83F9-9540-43C3-8F01-F60C86F31C96}"/>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E532135C-64E8-4B15-920C-A832656777F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5E719713-3D4C-4834-B666-25D227D22B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24472EB9-C74D-4FFB-9359-7513E64E36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C6F52F1C-1CA3-44B0-8B40-DE641D4938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7D729E58-E505-4658-8777-812C47BC4C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90E87E17-6F0F-4950-834B-2C98982179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D5987C-EC26-48B2-A8DB-7BBBA9D894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856EFB-27D6-4BC3-A8CC-797013C810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AF895B-9353-4465-BA6D-CB16449852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4AD61A-4BB5-4A39-9D90-FC1D9986A0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0A4FD7-2192-46BB-9FE7-40874B2B0F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0CE79E-1814-4FFA-9E12-59C2FACB7C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94D7D5-40E3-40BC-BDE1-77D9318460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9348CF-34D1-4398-A0AB-52C350502C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F72833-CC0C-49E8-B597-1557C247B5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A01E1D-12EF-4AE3-9B18-DD6F98EA48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3A32C3-9CE5-4139-8827-7AAEECAC34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DC0AC8-6B40-4892-82EE-E835597ABD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D65F90-85A3-4E24-B688-366C574F42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C9BE6D-E1D9-4CE7-AC5B-E660F49DF8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D8680F-D2E9-4D7A-A180-DC7CF245E8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B42482C-0AAC-4EFA-A713-D49A23FE34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B1BE81-6134-4320-9D04-154300240E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75AFF2-E4BB-4746-B28F-D40AA2B8C0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AE3F41-3DC2-4093-AA9F-A45D464695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00C8DD-7C52-46A3-8352-9B2A2FBD5A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59840B-76AB-42BE-8824-DD6DB986B9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8DFBDB-36DF-4790-B3B3-A2EA5FF14CA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8DA110-ECF8-4A3F-B29B-00435AAEF8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F88DE4-698B-4C17-883E-EBA46C2968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06566E-AB7B-4337-A92B-ADDBB3A06E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2AB03B-57A6-4877-BACE-00D9751108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764E91-B260-40BC-848D-A9420554FC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091C67-F977-491C-81CF-2A924F7505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460821-5C2C-4D84-8CF2-5D3484137A2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E685B8-1EEA-4E31-94C2-761EDE9694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BD9F56E-F1F8-489A-A73B-52CA824521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CC5063B-5376-4798-AF43-E26EF60A6F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9A297ED-2436-4CC7-AD8D-8D6268707F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3E19C52-6146-4EB7-87F5-AB20BEDE94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41E1BFE-A310-485A-89E3-6429B46CF8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0A034E0-891A-4883-8E2A-0B2287AA76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E7A1225-7809-4316-A1B8-25D56F7CD6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5F7964A-BF9C-44D5-A80C-84443B307E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1DAF4AD-3B8A-44FE-912F-0AEDEF50D1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36F831B-1629-4EC1-9768-E4FE62F6DDF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458F3B3-CAF8-4306-B6D5-CBA883A85D9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B0532D0-1CAC-4602-8090-93471A17B3C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E25D3F3-5720-4B13-B774-DF9107B75F5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FC56806-93E7-4A21-8998-5B295467D16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8945D10-3D25-4AB7-B6D5-5ADAB50F0BE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69C733F-6E52-4C8E-93C6-96E70F266C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17E7DBA-E759-4F92-8DCE-63A207983E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22271F4-1BC5-4566-B96E-51B8A366962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ED55672-8327-43A2-B788-0D05D508E52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95BCCB2-6E14-431B-863B-6B02ACEDCE4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6B6A74F-8DCB-4A80-8B70-0A70131EA6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BC20674-C12E-48A7-86DC-914BC517835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3B5DE1A-066F-4DBC-9BAB-9E782EDB564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01697D9-D566-4AAD-A74F-DD7823C673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122126-2EC4-46BC-8A29-442074C755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920059A0-DECF-4056-9969-11813E2F2ED6}"/>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414D611-1BA3-4DFA-A8E4-A5369AA947C1}"/>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54FB9AB5-7F75-4032-BDBC-ADA09E115E75}"/>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C93E667C-2C49-4CC2-B6DB-39072597E55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80846CB6-4B4E-4608-8408-27DA84063A66}"/>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37BFEC5A-9961-4B05-B8A7-5FCC0326CDEA}"/>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53625904-DC5A-4155-8EC1-91F85E345C61}"/>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C339A042-8215-4827-BF1D-992C9044BF34}"/>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A92FEA4-AFDE-41E4-BE5D-CF44FD74F78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E68938D2-C542-4952-8EC4-11BFD474E77D}"/>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75D60DD-D0CB-4026-928D-D7248EC643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C19915-A7F4-4DD9-B373-47083E17EA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5941D1-EE5A-44F1-B6B4-BD006F82A1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1B23A6-352C-4ACE-ACCD-3891C03695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A9C219-65CE-4F50-83EB-9D963490C2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2" name="楕円 71">
          <a:extLst>
            <a:ext uri="{FF2B5EF4-FFF2-40B4-BE49-F238E27FC236}">
              <a16:creationId xmlns:a16="http://schemas.microsoft.com/office/drawing/2014/main" id="{4183A682-6867-40D6-B0BF-CDBF25FD6480}"/>
            </a:ext>
          </a:extLst>
        </xdr:cNvPr>
        <xdr:cNvSpPr/>
      </xdr:nvSpPr>
      <xdr:spPr>
        <a:xfrm>
          <a:off x="4584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147518</xdr:rowOff>
    </xdr:from>
    <xdr:ext cx="405111" cy="259045"/>
    <xdr:sp macro="" textlink="">
      <xdr:nvSpPr>
        <xdr:cNvPr id="73" name="【道路】&#10;有形固定資産減価償却率該当値テキスト">
          <a:extLst>
            <a:ext uri="{FF2B5EF4-FFF2-40B4-BE49-F238E27FC236}">
              <a16:creationId xmlns:a16="http://schemas.microsoft.com/office/drawing/2014/main" id="{35FB3BF6-4CF2-458A-A921-AB5EEB8ACFC6}"/>
            </a:ext>
          </a:extLst>
        </xdr:cNvPr>
        <xdr:cNvSpPr txBox="1"/>
      </xdr:nvSpPr>
      <xdr:spPr>
        <a:xfrm>
          <a:off x="4673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4" name="楕円 73">
          <a:extLst>
            <a:ext uri="{FF2B5EF4-FFF2-40B4-BE49-F238E27FC236}">
              <a16:creationId xmlns:a16="http://schemas.microsoft.com/office/drawing/2014/main" id="{4BE77B08-57DC-44E1-A824-F5D1C246E84F}"/>
            </a:ext>
          </a:extLst>
        </xdr:cNvPr>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72934</xdr:rowOff>
    </xdr:to>
    <xdr:cxnSp macro="">
      <xdr:nvCxnSpPr>
        <xdr:cNvPr id="75" name="直線コネクタ 74">
          <a:extLst>
            <a:ext uri="{FF2B5EF4-FFF2-40B4-BE49-F238E27FC236}">
              <a16:creationId xmlns:a16="http://schemas.microsoft.com/office/drawing/2014/main" id="{62429DBD-A3CB-468C-A459-73E11090E43A}"/>
            </a:ext>
          </a:extLst>
        </xdr:cNvPr>
        <xdr:cNvCxnSpPr/>
      </xdr:nvCxnSpPr>
      <xdr:spPr>
        <a:xfrm flipV="1">
          <a:off x="3797300" y="656354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6" name="楕円 75">
          <a:extLst>
            <a:ext uri="{FF2B5EF4-FFF2-40B4-BE49-F238E27FC236}">
              <a16:creationId xmlns:a16="http://schemas.microsoft.com/office/drawing/2014/main" id="{3BE7A1F5-C064-4E05-AB0B-16F7ACCEAF0B}"/>
            </a:ext>
          </a:extLst>
        </xdr:cNvPr>
        <xdr:cNvSpPr/>
      </xdr:nvSpPr>
      <xdr:spPr>
        <a:xfrm>
          <a:off x="2857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72934</xdr:rowOff>
    </xdr:to>
    <xdr:cxnSp macro="">
      <xdr:nvCxnSpPr>
        <xdr:cNvPr id="77" name="直線コネクタ 76">
          <a:extLst>
            <a:ext uri="{FF2B5EF4-FFF2-40B4-BE49-F238E27FC236}">
              <a16:creationId xmlns:a16="http://schemas.microsoft.com/office/drawing/2014/main" id="{3B62489B-376D-4C8C-8264-FEBAAEA673E1}"/>
            </a:ext>
          </a:extLst>
        </xdr:cNvPr>
        <xdr:cNvCxnSpPr/>
      </xdr:nvCxnSpPr>
      <xdr:spPr>
        <a:xfrm>
          <a:off x="2908300" y="65847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27033</xdr:rowOff>
    </xdr:from>
    <xdr:to>
      <xdr:col>10</xdr:col>
      <xdr:colOff>165100</xdr:colOff>
      <xdr:row>38</xdr:row>
      <xdr:rowOff>128633</xdr:rowOff>
    </xdr:to>
    <xdr:sp macro="" textlink="">
      <xdr:nvSpPr>
        <xdr:cNvPr id="78" name="楕円 77">
          <a:extLst>
            <a:ext uri="{FF2B5EF4-FFF2-40B4-BE49-F238E27FC236}">
              <a16:creationId xmlns:a16="http://schemas.microsoft.com/office/drawing/2014/main" id="{63326579-5F02-4309-8BDB-2903D7A39CF6}"/>
            </a:ext>
          </a:extLst>
        </xdr:cNvPr>
        <xdr:cNvSpPr/>
      </xdr:nvSpPr>
      <xdr:spPr>
        <a:xfrm>
          <a:off x="1968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69669</xdr:rowOff>
    </xdr:from>
    <xdr:to>
      <xdr:col>15</xdr:col>
      <xdr:colOff>50800</xdr:colOff>
      <xdr:row>38</xdr:row>
      <xdr:rowOff>77833</xdr:rowOff>
    </xdr:to>
    <xdr:cxnSp macro="">
      <xdr:nvCxnSpPr>
        <xdr:cNvPr id="79" name="直線コネクタ 78">
          <a:extLst>
            <a:ext uri="{FF2B5EF4-FFF2-40B4-BE49-F238E27FC236}">
              <a16:creationId xmlns:a16="http://schemas.microsoft.com/office/drawing/2014/main" id="{67D4BA21-7EA4-4195-85D2-F6858EEE78B0}"/>
            </a:ext>
          </a:extLst>
        </xdr:cNvPr>
        <xdr:cNvCxnSpPr/>
      </xdr:nvCxnSpPr>
      <xdr:spPr>
        <a:xfrm flipV="1">
          <a:off x="2019300" y="65847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77FCCF36-0E67-48D9-92A5-B0EB0C3F9A3A}"/>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A0A6B422-6BC9-4035-A71F-56BC04FC4E59}"/>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EB345355-E647-4351-999B-C968B670F6C6}"/>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3" name="n_1mainValue【道路】&#10;有形固定資産減価償却率">
          <a:extLst>
            <a:ext uri="{FF2B5EF4-FFF2-40B4-BE49-F238E27FC236}">
              <a16:creationId xmlns:a16="http://schemas.microsoft.com/office/drawing/2014/main" id="{E7051A48-58C7-41D9-AA54-ACAC8AE615A2}"/>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111596</xdr:rowOff>
    </xdr:from>
    <xdr:ext cx="405111" cy="259045"/>
    <xdr:sp macro="" textlink="">
      <xdr:nvSpPr>
        <xdr:cNvPr id="84" name="n_2mainValue【道路】&#10;有形固定資産減価償却率">
          <a:extLst>
            <a:ext uri="{FF2B5EF4-FFF2-40B4-BE49-F238E27FC236}">
              <a16:creationId xmlns:a16="http://schemas.microsoft.com/office/drawing/2014/main" id="{3C4F2F6E-4104-4E62-96A6-6FC27D936603}"/>
            </a:ext>
          </a:extLst>
        </xdr:cNvPr>
        <xdr:cNvSpPr txBox="1"/>
      </xdr:nvSpPr>
      <xdr:spPr>
        <a:xfrm>
          <a:off x="2705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119760</xdr:rowOff>
    </xdr:from>
    <xdr:ext cx="405111" cy="259045"/>
    <xdr:sp macro="" textlink="">
      <xdr:nvSpPr>
        <xdr:cNvPr id="85" name="n_3mainValue【道路】&#10;有形固定資産減価償却率">
          <a:extLst>
            <a:ext uri="{FF2B5EF4-FFF2-40B4-BE49-F238E27FC236}">
              <a16:creationId xmlns:a16="http://schemas.microsoft.com/office/drawing/2014/main" id="{E318A370-E80B-46F2-950D-B720C39B5ABA}"/>
            </a:ext>
          </a:extLst>
        </xdr:cNvPr>
        <xdr:cNvSpPr txBox="1"/>
      </xdr:nvSpPr>
      <xdr:spPr>
        <a:xfrm>
          <a:off x="1816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05D39B5-3AF3-4A92-9B01-80B8837356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CF07587-4C5A-4131-BD65-D77C8A6C87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22D4C53-B603-47DF-BF9A-36CAA4F9DC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0B35FF4-25D1-4DF9-A69A-72346E690F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AEC0B44-7838-40AA-A340-9091A9D84C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7185D96-7AFA-4BC1-B1CE-D93EC6A856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AC16617-363F-41C6-94D1-808E2AE151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AEB34FF-700C-4F1E-8391-487E293640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7DDA1D8-9C0C-46C8-BCBA-C68F137444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FC71B40-E1BD-4215-9038-946A4BB6FD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6DFBE0F-8624-4BF0-A19E-40AAF564CE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0E7E34D-F49C-48FD-9875-0F01B5F4C3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EBBD07E1-0102-4DF0-BBD1-FFEF2820C04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51DE526C-6B84-4068-8ABC-7956F9050FD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B52D576-B7ED-46ED-B2E7-A5A733ECD02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C0E8BCF5-12F6-46EF-A26A-B351A3E8449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A0A7660-2AD7-4F3C-8FA3-95BBB54603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D5A3FD24-B2C9-4217-B289-E129F83BE95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0046193-6CFF-46FF-9E25-5CD81C81E72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18D6DA59-ACD3-4BC4-9F12-37C5589295D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C2453B5-160B-4C22-80F4-064225A804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259495F7-803A-4616-8823-7705B6C469C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9C353AD-D5AF-4706-B3D3-2672201999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5BAD307-BCD6-4C39-935C-CD036FD4421C}"/>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EFF73140-8431-4EA6-A846-4D4D9D4DBDCB}"/>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D10BC587-3084-4A85-90AA-C277B8247B1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7403552-6BC8-48FE-9647-F5BF6BF0C5CA}"/>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32EA7A3F-742E-492E-8919-3D0B8571A14F}"/>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132E8F59-02FC-410B-9A85-47F89FCDB71F}"/>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53E05731-3C9C-4ABB-83C0-2A6BA70AADAB}"/>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836FB71B-3337-411E-ADED-F8A319F82C06}"/>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7697A2E0-141A-4B68-A2D1-6EA6289ACFFF}"/>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21F04F92-9ADE-4A4E-A297-68760985FD1E}"/>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3A66FC-9840-4303-BD85-EA38A19D9A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991D111-86B0-46AF-A508-91314DD95F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F58F126-F3C7-417F-A2C1-FA45E380F8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7FE552F-AF11-4B8E-95A3-874E7341AA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4DCA505-15E0-4B5D-B3E6-48E451F962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76340</xdr:rowOff>
    </xdr:from>
    <xdr:to>
      <xdr:col>55</xdr:col>
      <xdr:colOff>50800</xdr:colOff>
      <xdr:row>41</xdr:row>
      <xdr:rowOff>6490</xdr:rowOff>
    </xdr:to>
    <xdr:sp macro="" textlink="">
      <xdr:nvSpPr>
        <xdr:cNvPr id="124" name="楕円 123">
          <a:extLst>
            <a:ext uri="{FF2B5EF4-FFF2-40B4-BE49-F238E27FC236}">
              <a16:creationId xmlns:a16="http://schemas.microsoft.com/office/drawing/2014/main" id="{E1011D20-BE7A-463C-B2E0-F6C0A2A9A560}"/>
            </a:ext>
          </a:extLst>
        </xdr:cNvPr>
        <xdr:cNvSpPr/>
      </xdr:nvSpPr>
      <xdr:spPr>
        <a:xfrm>
          <a:off x="10426700" y="69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99217</xdr:rowOff>
    </xdr:from>
    <xdr:ext cx="599010" cy="259045"/>
    <xdr:sp macro="" textlink="">
      <xdr:nvSpPr>
        <xdr:cNvPr id="125" name="【道路】&#10;一人当たり延長該当値テキスト">
          <a:extLst>
            <a:ext uri="{FF2B5EF4-FFF2-40B4-BE49-F238E27FC236}">
              <a16:creationId xmlns:a16="http://schemas.microsoft.com/office/drawing/2014/main" id="{510E4B1F-49C1-4502-8826-5439ECE60146}"/>
            </a:ext>
          </a:extLst>
        </xdr:cNvPr>
        <xdr:cNvSpPr txBox="1"/>
      </xdr:nvSpPr>
      <xdr:spPr>
        <a:xfrm>
          <a:off x="10515600" y="678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80247</xdr:rowOff>
    </xdr:from>
    <xdr:to>
      <xdr:col>50</xdr:col>
      <xdr:colOff>165100</xdr:colOff>
      <xdr:row>41</xdr:row>
      <xdr:rowOff>10397</xdr:rowOff>
    </xdr:to>
    <xdr:sp macro="" textlink="">
      <xdr:nvSpPr>
        <xdr:cNvPr id="126" name="楕円 125">
          <a:extLst>
            <a:ext uri="{FF2B5EF4-FFF2-40B4-BE49-F238E27FC236}">
              <a16:creationId xmlns:a16="http://schemas.microsoft.com/office/drawing/2014/main" id="{0886940A-9964-4C9C-AF9C-0A622FC54E5F}"/>
            </a:ext>
          </a:extLst>
        </xdr:cNvPr>
        <xdr:cNvSpPr/>
      </xdr:nvSpPr>
      <xdr:spPr>
        <a:xfrm>
          <a:off x="9588500" y="69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127140</xdr:rowOff>
    </xdr:from>
    <xdr:to>
      <xdr:col>55</xdr:col>
      <xdr:colOff>0</xdr:colOff>
      <xdr:row>40</xdr:row>
      <xdr:rowOff>131047</xdr:rowOff>
    </xdr:to>
    <xdr:cxnSp macro="">
      <xdr:nvCxnSpPr>
        <xdr:cNvPr id="127" name="直線コネクタ 126">
          <a:extLst>
            <a:ext uri="{FF2B5EF4-FFF2-40B4-BE49-F238E27FC236}">
              <a16:creationId xmlns:a16="http://schemas.microsoft.com/office/drawing/2014/main" id="{C8F041BE-1A58-42F1-B615-1AF20EEE7DFA}"/>
            </a:ext>
          </a:extLst>
        </xdr:cNvPr>
        <xdr:cNvCxnSpPr/>
      </xdr:nvCxnSpPr>
      <xdr:spPr>
        <a:xfrm flipV="1">
          <a:off x="9639300" y="6985140"/>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82247</xdr:rowOff>
    </xdr:from>
    <xdr:to>
      <xdr:col>46</xdr:col>
      <xdr:colOff>38100</xdr:colOff>
      <xdr:row>41</xdr:row>
      <xdr:rowOff>12397</xdr:rowOff>
    </xdr:to>
    <xdr:sp macro="" textlink="">
      <xdr:nvSpPr>
        <xdr:cNvPr id="128" name="楕円 127">
          <a:extLst>
            <a:ext uri="{FF2B5EF4-FFF2-40B4-BE49-F238E27FC236}">
              <a16:creationId xmlns:a16="http://schemas.microsoft.com/office/drawing/2014/main" id="{025E52D9-4E80-4DC7-AF3B-6F4B58EBB651}"/>
            </a:ext>
          </a:extLst>
        </xdr:cNvPr>
        <xdr:cNvSpPr/>
      </xdr:nvSpPr>
      <xdr:spPr>
        <a:xfrm>
          <a:off x="8699500" y="6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131047</xdr:rowOff>
    </xdr:from>
    <xdr:to>
      <xdr:col>50</xdr:col>
      <xdr:colOff>114300</xdr:colOff>
      <xdr:row>40</xdr:row>
      <xdr:rowOff>133047</xdr:rowOff>
    </xdr:to>
    <xdr:cxnSp macro="">
      <xdr:nvCxnSpPr>
        <xdr:cNvPr id="129" name="直線コネクタ 128">
          <a:extLst>
            <a:ext uri="{FF2B5EF4-FFF2-40B4-BE49-F238E27FC236}">
              <a16:creationId xmlns:a16="http://schemas.microsoft.com/office/drawing/2014/main" id="{5E2F33E7-7543-42EA-B1EA-79BDD5C65CD7}"/>
            </a:ext>
          </a:extLst>
        </xdr:cNvPr>
        <xdr:cNvCxnSpPr/>
      </xdr:nvCxnSpPr>
      <xdr:spPr>
        <a:xfrm flipV="1">
          <a:off x="8750300" y="698904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81731</xdr:rowOff>
    </xdr:from>
    <xdr:to>
      <xdr:col>41</xdr:col>
      <xdr:colOff>101600</xdr:colOff>
      <xdr:row>41</xdr:row>
      <xdr:rowOff>11881</xdr:rowOff>
    </xdr:to>
    <xdr:sp macro="" textlink="">
      <xdr:nvSpPr>
        <xdr:cNvPr id="130" name="楕円 129">
          <a:extLst>
            <a:ext uri="{FF2B5EF4-FFF2-40B4-BE49-F238E27FC236}">
              <a16:creationId xmlns:a16="http://schemas.microsoft.com/office/drawing/2014/main" id="{5DAA76B9-F828-4249-8FD8-1297C70BFA9A}"/>
            </a:ext>
          </a:extLst>
        </xdr:cNvPr>
        <xdr:cNvSpPr/>
      </xdr:nvSpPr>
      <xdr:spPr>
        <a:xfrm>
          <a:off x="7810500" y="6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132531</xdr:rowOff>
    </xdr:from>
    <xdr:to>
      <xdr:col>45</xdr:col>
      <xdr:colOff>177800</xdr:colOff>
      <xdr:row>40</xdr:row>
      <xdr:rowOff>133047</xdr:rowOff>
    </xdr:to>
    <xdr:cxnSp macro="">
      <xdr:nvCxnSpPr>
        <xdr:cNvPr id="131" name="直線コネクタ 130">
          <a:extLst>
            <a:ext uri="{FF2B5EF4-FFF2-40B4-BE49-F238E27FC236}">
              <a16:creationId xmlns:a16="http://schemas.microsoft.com/office/drawing/2014/main" id="{595C43FB-5ECA-4ED8-A7A2-B1148CEA8CFE}"/>
            </a:ext>
          </a:extLst>
        </xdr:cNvPr>
        <xdr:cNvCxnSpPr/>
      </xdr:nvCxnSpPr>
      <xdr:spPr>
        <a:xfrm>
          <a:off x="7861300" y="699053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A3BF72EC-3DE5-4B34-A3E2-C2D02AA4B4E4}"/>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8C8010F9-2DE1-4BAF-8169-AB9CD923DB5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DC6C54A1-A018-4F41-BDDF-D6CD2C1FE8CA}"/>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26924</xdr:rowOff>
    </xdr:from>
    <xdr:ext cx="599010" cy="259045"/>
    <xdr:sp macro="" textlink="">
      <xdr:nvSpPr>
        <xdr:cNvPr id="135" name="n_1mainValue【道路】&#10;一人当たり延長">
          <a:extLst>
            <a:ext uri="{FF2B5EF4-FFF2-40B4-BE49-F238E27FC236}">
              <a16:creationId xmlns:a16="http://schemas.microsoft.com/office/drawing/2014/main" id="{068D7A81-25DE-4B0C-B1E8-C293CDE02F33}"/>
            </a:ext>
          </a:extLst>
        </xdr:cNvPr>
        <xdr:cNvSpPr txBox="1"/>
      </xdr:nvSpPr>
      <xdr:spPr>
        <a:xfrm>
          <a:off x="9327094" y="67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28924</xdr:rowOff>
    </xdr:from>
    <xdr:ext cx="599010" cy="259045"/>
    <xdr:sp macro="" textlink="">
      <xdr:nvSpPr>
        <xdr:cNvPr id="136" name="n_2mainValue【道路】&#10;一人当たり延長">
          <a:extLst>
            <a:ext uri="{FF2B5EF4-FFF2-40B4-BE49-F238E27FC236}">
              <a16:creationId xmlns:a16="http://schemas.microsoft.com/office/drawing/2014/main" id="{D8A8D08A-E619-47F8-A412-F06B00F220DD}"/>
            </a:ext>
          </a:extLst>
        </xdr:cNvPr>
        <xdr:cNvSpPr txBox="1"/>
      </xdr:nvSpPr>
      <xdr:spPr>
        <a:xfrm>
          <a:off x="8450794" y="67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28408</xdr:rowOff>
    </xdr:from>
    <xdr:ext cx="599010" cy="259045"/>
    <xdr:sp macro="" textlink="">
      <xdr:nvSpPr>
        <xdr:cNvPr id="137" name="n_3mainValue【道路】&#10;一人当たり延長">
          <a:extLst>
            <a:ext uri="{FF2B5EF4-FFF2-40B4-BE49-F238E27FC236}">
              <a16:creationId xmlns:a16="http://schemas.microsoft.com/office/drawing/2014/main" id="{C362402C-35F3-4E68-8529-D2AFFAA6BE39}"/>
            </a:ext>
          </a:extLst>
        </xdr:cNvPr>
        <xdr:cNvSpPr txBox="1"/>
      </xdr:nvSpPr>
      <xdr:spPr>
        <a:xfrm>
          <a:off x="7561794" y="671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FEA25A9-B381-4AF3-B3C4-EAF1BD8002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B00ACEA-EF7F-466D-928C-F7F039F68C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D58F05E-7C88-4B63-9119-137A90BF9F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10935D2-F89B-4E02-9479-06401E64D7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ED036FE-21B6-4FD5-8402-9F0DB26B18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526E43E9-FFB3-47B8-AD3B-8B05969129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F7F9974-AA25-48F9-98DC-1B79BE7AD4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08F5AEF-7CE0-47EC-BAFB-3AF8B54732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96A8334-AA8C-459C-9B29-EADEEE9A40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1E34E41D-2B2F-48DF-83E2-A5BC6D04F3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D85C30BF-DF28-41DF-B0E8-E7DD0F3E9B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5D30CA8-A0E7-4CBA-930A-05B831E0A96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8474D39-ACC6-4716-A1DA-758902ED33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6AA0160A-51CF-4EBD-9030-BAF98B7DFA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F4F10C06-DF2A-4AF2-83B9-21023DD438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2D9F7038-F063-46B4-9178-19880667AEB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38645055-0D4F-4A22-A259-5DBDDD81B09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0FB5A4F-DC57-4F67-9DB3-F9AB883F13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31FE5EEA-E2FF-4DB7-8A63-3E8F9421D5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3EE9023-0354-47FA-A10E-C8DF4372F3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7007B9D-467F-4B9A-A556-DF9ABD5F1EE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EAABC7E-B4E1-43CE-9E23-F9BE010EC1B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E73AEE6C-A571-41DB-AB9F-7962C95612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62F888B3-7E15-4B8A-B3EC-7EFC04BBF65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B948E88A-9E73-4086-8D41-F601A5D767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C920BB63-CDD6-4A03-A18E-758D50AE70D1}"/>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9BF8A6A7-0120-41BE-9FF4-B0CFA234779A}"/>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3593578-5D62-4F87-8822-88E30E7C051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2382D4B4-A69B-4D84-9F18-AAA9E3C7C32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49ACB41A-39A7-4835-9D6B-806E2C076815}"/>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AD028B87-278F-467C-9BF5-0149079722CA}"/>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CD6B01C-90AD-41E2-AF6F-879BD7896621}"/>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D207382E-EF5C-475A-B326-2ACE907AA4CE}"/>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6A19E774-E20D-4E96-84CD-AF22B811651D}"/>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1FE767E4-9283-4CD4-BF3A-1F3725511E8F}"/>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31B8401-157A-4609-8A0E-0BFC2D5D5D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E51C576-63B8-4D97-9178-2DFBF7A2F5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80DC6C0-D311-4A87-B00C-BFC3B0FBE5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6F76916-5E26-421A-9FAC-876417560F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FBB4E38-C291-4CE6-BD97-BC073FAF93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8" name="楕円 177">
          <a:extLst>
            <a:ext uri="{FF2B5EF4-FFF2-40B4-BE49-F238E27FC236}">
              <a16:creationId xmlns:a16="http://schemas.microsoft.com/office/drawing/2014/main" id="{13206292-36AD-4DD7-8302-7C7231D00796}"/>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6A7D3C3-FF42-49D3-A5BC-F7BFFF3922E6}"/>
            </a:ext>
          </a:extLst>
        </xdr:cNvPr>
        <xdr:cNvSpPr txBox="1"/>
      </xdr:nvSpPr>
      <xdr:spPr>
        <a:xfrm>
          <a:off x="4673600"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80" name="楕円 179">
          <a:extLst>
            <a:ext uri="{FF2B5EF4-FFF2-40B4-BE49-F238E27FC236}">
              <a16:creationId xmlns:a16="http://schemas.microsoft.com/office/drawing/2014/main" id="{8CE80749-8EDC-4245-A07A-74D12CDF19E3}"/>
            </a:ext>
          </a:extLst>
        </xdr:cNvPr>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99604</xdr:rowOff>
    </xdr:to>
    <xdr:cxnSp macro="">
      <xdr:nvCxnSpPr>
        <xdr:cNvPr id="181" name="直線コネクタ 180">
          <a:extLst>
            <a:ext uri="{FF2B5EF4-FFF2-40B4-BE49-F238E27FC236}">
              <a16:creationId xmlns:a16="http://schemas.microsoft.com/office/drawing/2014/main" id="{685E4A7D-CBDF-44D0-88AF-95F3F55232E8}"/>
            </a:ext>
          </a:extLst>
        </xdr:cNvPr>
        <xdr:cNvCxnSpPr/>
      </xdr:nvCxnSpPr>
      <xdr:spPr>
        <a:xfrm flipV="1">
          <a:off x="3797300" y="101890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82" name="楕円 181">
          <a:extLst>
            <a:ext uri="{FF2B5EF4-FFF2-40B4-BE49-F238E27FC236}">
              <a16:creationId xmlns:a16="http://schemas.microsoft.com/office/drawing/2014/main" id="{776EE460-F1F9-4571-88A5-2ACD0A0E6D5F}"/>
            </a:ext>
          </a:extLst>
        </xdr:cNvPr>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128996</xdr:rowOff>
    </xdr:to>
    <xdr:cxnSp macro="">
      <xdr:nvCxnSpPr>
        <xdr:cNvPr id="183" name="直線コネクタ 182">
          <a:extLst>
            <a:ext uri="{FF2B5EF4-FFF2-40B4-BE49-F238E27FC236}">
              <a16:creationId xmlns:a16="http://schemas.microsoft.com/office/drawing/2014/main" id="{B4776FAC-9FEE-4351-B0B7-AC12945A2982}"/>
            </a:ext>
          </a:extLst>
        </xdr:cNvPr>
        <xdr:cNvCxnSpPr/>
      </xdr:nvCxnSpPr>
      <xdr:spPr>
        <a:xfrm flipV="1">
          <a:off x="2908300" y="102151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84" name="楕円 183">
          <a:extLst>
            <a:ext uri="{FF2B5EF4-FFF2-40B4-BE49-F238E27FC236}">
              <a16:creationId xmlns:a16="http://schemas.microsoft.com/office/drawing/2014/main" id="{1E1DD490-614C-43AA-BAF4-04615CD3FB53}"/>
            </a:ext>
          </a:extLst>
        </xdr:cNvPr>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156754</xdr:rowOff>
    </xdr:to>
    <xdr:cxnSp macro="">
      <xdr:nvCxnSpPr>
        <xdr:cNvPr id="185" name="直線コネクタ 184">
          <a:extLst>
            <a:ext uri="{FF2B5EF4-FFF2-40B4-BE49-F238E27FC236}">
              <a16:creationId xmlns:a16="http://schemas.microsoft.com/office/drawing/2014/main" id="{BC5E7AE6-BA5E-4B05-868C-4A951FD75301}"/>
            </a:ext>
          </a:extLst>
        </xdr:cNvPr>
        <xdr:cNvCxnSpPr/>
      </xdr:nvCxnSpPr>
      <xdr:spPr>
        <a:xfrm flipV="1">
          <a:off x="2019300" y="102445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DA405C4-C58F-45D0-A74A-B7C82EF10B7F}"/>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A0D7CA8A-D2CB-4D82-8FD5-81A054499A89}"/>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E75270F7-868A-4690-BE32-D557652FAD72}"/>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741B4BA2-EFF3-4838-949F-90164C3C2A9A}"/>
            </a:ext>
          </a:extLst>
        </xdr:cNvPr>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D6F4E532-06D2-42A3-A448-588E99666E2C}"/>
            </a:ext>
          </a:extLst>
        </xdr:cNvPr>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27231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5FD01661-7A9E-47B4-A764-D28309C0C211}"/>
            </a:ext>
          </a:extLst>
        </xdr:cNvPr>
        <xdr:cNvSpPr txBox="1"/>
      </xdr:nvSpPr>
      <xdr:spPr>
        <a:xfrm>
          <a:off x="1816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9B8B3FD0-FB62-416B-8491-AB3CB9D5E8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0FF3D19-9AD1-4928-A48F-0CCFD127FD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E16EB096-5F22-4A21-8D02-B40DFAE010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5821B7AE-B870-46C9-B94F-3AF4FDCEC2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C019154-BA3D-4619-8F20-3FEB46BDA8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5966D6C2-C492-4AC8-9F1E-80C601C723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11465DA4-D80E-4BE5-B53D-7CCB491C9C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859C55D2-FBFF-4C33-A2B9-ACE399B484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D88F17C7-C647-4E2B-AE72-2632B74AD7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94769ABA-B4D5-4C34-9C5D-ACC1EE5DA0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24EC29F9-16DD-47B0-B795-2D44A00C51F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E49EFF62-BE77-43A0-9086-BEAE7AC5B2E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895AAC4C-C041-4460-9BF9-43E8C8E2A81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B2B0D74E-BB41-46AC-884E-967C953C6E8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D4ACA075-6263-45E6-AE3F-FC3EB3FA0E7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E1D43685-5532-4246-BD8E-DD112A89B8E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40725368-16E7-462E-B036-23D081CBFDC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4CFBFED6-2D0A-4C20-8E56-8EF5D6983C0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538C2917-C09F-49EB-B7A5-6F58E51B25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2469BE83-4512-448B-87DB-BFC8151E94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796FB0ED-8E2A-4C56-9619-D932CBD971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FCC8EADC-9319-46C1-8BF8-6DD5AA0A5B7C}"/>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6B27881E-7475-43FC-929A-BE96FD2AB951}"/>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86128C0-FCD6-4140-83B8-0E4C9F11C4CA}"/>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BF44AA5C-A384-4286-8F24-13D2D3511A92}"/>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6F546079-28EB-41E9-9974-27B029020509}"/>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4C815C42-85D2-40A4-8826-592402069F6E}"/>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6BA9235-916A-43A2-B684-B771B4770166}"/>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9B85832E-D2CC-424F-8BE4-4F0454B29CAB}"/>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D3C5AE70-09F8-4A60-9D01-682385F8A90F}"/>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FCB52915-B733-463D-A0AB-DDF020B4289A}"/>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0A6DACD-552F-4ACC-9188-B58D2ACC8A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DA9B482-4781-4933-B45E-1891E5C7A7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207EBEA-5926-4FCB-B283-966DDEE33C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0A1B451-ED63-421A-87AD-1003072CBF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C4F6E9D-EC0D-4CA4-983C-1D63A5E6D4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91106</xdr:rowOff>
    </xdr:from>
    <xdr:to>
      <xdr:col>55</xdr:col>
      <xdr:colOff>50800</xdr:colOff>
      <xdr:row>58</xdr:row>
      <xdr:rowOff>21256</xdr:rowOff>
    </xdr:to>
    <xdr:sp macro="" textlink="">
      <xdr:nvSpPr>
        <xdr:cNvPr id="228" name="楕円 227">
          <a:extLst>
            <a:ext uri="{FF2B5EF4-FFF2-40B4-BE49-F238E27FC236}">
              <a16:creationId xmlns:a16="http://schemas.microsoft.com/office/drawing/2014/main" id="{8AC34BD5-DCCA-46C5-9392-284246B4F727}"/>
            </a:ext>
          </a:extLst>
        </xdr:cNvPr>
        <xdr:cNvSpPr/>
      </xdr:nvSpPr>
      <xdr:spPr>
        <a:xfrm>
          <a:off x="10426700" y="98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113983</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EC9DD1EA-566B-4EDC-87A1-3D6EFA1DA151}"/>
            </a:ext>
          </a:extLst>
        </xdr:cNvPr>
        <xdr:cNvSpPr txBox="1"/>
      </xdr:nvSpPr>
      <xdr:spPr>
        <a:xfrm>
          <a:off x="10515600" y="9715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106786</xdr:rowOff>
    </xdr:from>
    <xdr:to>
      <xdr:col>50</xdr:col>
      <xdr:colOff>165100</xdr:colOff>
      <xdr:row>58</xdr:row>
      <xdr:rowOff>36936</xdr:rowOff>
    </xdr:to>
    <xdr:sp macro="" textlink="">
      <xdr:nvSpPr>
        <xdr:cNvPr id="230" name="楕円 229">
          <a:extLst>
            <a:ext uri="{FF2B5EF4-FFF2-40B4-BE49-F238E27FC236}">
              <a16:creationId xmlns:a16="http://schemas.microsoft.com/office/drawing/2014/main" id="{B015E118-6DFA-46B6-A49A-3CD7652100FD}"/>
            </a:ext>
          </a:extLst>
        </xdr:cNvPr>
        <xdr:cNvSpPr/>
      </xdr:nvSpPr>
      <xdr:spPr>
        <a:xfrm>
          <a:off x="9588500" y="98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141906</xdr:rowOff>
    </xdr:from>
    <xdr:to>
      <xdr:col>55</xdr:col>
      <xdr:colOff>0</xdr:colOff>
      <xdr:row>57</xdr:row>
      <xdr:rowOff>157586</xdr:rowOff>
    </xdr:to>
    <xdr:cxnSp macro="">
      <xdr:nvCxnSpPr>
        <xdr:cNvPr id="231" name="直線コネクタ 230">
          <a:extLst>
            <a:ext uri="{FF2B5EF4-FFF2-40B4-BE49-F238E27FC236}">
              <a16:creationId xmlns:a16="http://schemas.microsoft.com/office/drawing/2014/main" id="{9A218CED-73AD-46D0-BE1F-2DA75327DC46}"/>
            </a:ext>
          </a:extLst>
        </xdr:cNvPr>
        <xdr:cNvCxnSpPr/>
      </xdr:nvCxnSpPr>
      <xdr:spPr>
        <a:xfrm flipV="1">
          <a:off x="9639300" y="9914556"/>
          <a:ext cx="838200" cy="1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115262</xdr:rowOff>
    </xdr:from>
    <xdr:to>
      <xdr:col>46</xdr:col>
      <xdr:colOff>38100</xdr:colOff>
      <xdr:row>58</xdr:row>
      <xdr:rowOff>45412</xdr:rowOff>
    </xdr:to>
    <xdr:sp macro="" textlink="">
      <xdr:nvSpPr>
        <xdr:cNvPr id="232" name="楕円 231">
          <a:extLst>
            <a:ext uri="{FF2B5EF4-FFF2-40B4-BE49-F238E27FC236}">
              <a16:creationId xmlns:a16="http://schemas.microsoft.com/office/drawing/2014/main" id="{FAD3A837-5B09-4603-B23C-AC1DC7AC7975}"/>
            </a:ext>
          </a:extLst>
        </xdr:cNvPr>
        <xdr:cNvSpPr/>
      </xdr:nvSpPr>
      <xdr:spPr>
        <a:xfrm>
          <a:off x="8699500" y="98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157586</xdr:rowOff>
    </xdr:from>
    <xdr:to>
      <xdr:col>50</xdr:col>
      <xdr:colOff>114300</xdr:colOff>
      <xdr:row>57</xdr:row>
      <xdr:rowOff>166062</xdr:rowOff>
    </xdr:to>
    <xdr:cxnSp macro="">
      <xdr:nvCxnSpPr>
        <xdr:cNvPr id="233" name="直線コネクタ 232">
          <a:extLst>
            <a:ext uri="{FF2B5EF4-FFF2-40B4-BE49-F238E27FC236}">
              <a16:creationId xmlns:a16="http://schemas.microsoft.com/office/drawing/2014/main" id="{44D73625-8DEF-4088-BD36-234E40A7F33D}"/>
            </a:ext>
          </a:extLst>
        </xdr:cNvPr>
        <xdr:cNvCxnSpPr/>
      </xdr:nvCxnSpPr>
      <xdr:spPr>
        <a:xfrm flipV="1">
          <a:off x="8750300" y="9930236"/>
          <a:ext cx="889000" cy="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113318</xdr:rowOff>
    </xdr:from>
    <xdr:to>
      <xdr:col>41</xdr:col>
      <xdr:colOff>101600</xdr:colOff>
      <xdr:row>58</xdr:row>
      <xdr:rowOff>43468</xdr:rowOff>
    </xdr:to>
    <xdr:sp macro="" textlink="">
      <xdr:nvSpPr>
        <xdr:cNvPr id="234" name="楕円 233">
          <a:extLst>
            <a:ext uri="{FF2B5EF4-FFF2-40B4-BE49-F238E27FC236}">
              <a16:creationId xmlns:a16="http://schemas.microsoft.com/office/drawing/2014/main" id="{3AD30CE9-83B3-414B-A550-3754AF4538FA}"/>
            </a:ext>
          </a:extLst>
        </xdr:cNvPr>
        <xdr:cNvSpPr/>
      </xdr:nvSpPr>
      <xdr:spPr>
        <a:xfrm>
          <a:off x="7810500" y="98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164118</xdr:rowOff>
    </xdr:from>
    <xdr:to>
      <xdr:col>45</xdr:col>
      <xdr:colOff>177800</xdr:colOff>
      <xdr:row>57</xdr:row>
      <xdr:rowOff>166062</xdr:rowOff>
    </xdr:to>
    <xdr:cxnSp macro="">
      <xdr:nvCxnSpPr>
        <xdr:cNvPr id="235" name="直線コネクタ 234">
          <a:extLst>
            <a:ext uri="{FF2B5EF4-FFF2-40B4-BE49-F238E27FC236}">
              <a16:creationId xmlns:a16="http://schemas.microsoft.com/office/drawing/2014/main" id="{58256813-11AB-41BD-A77C-2092DE3D6832}"/>
            </a:ext>
          </a:extLst>
        </xdr:cNvPr>
        <xdr:cNvCxnSpPr/>
      </xdr:nvCxnSpPr>
      <xdr:spPr>
        <a:xfrm>
          <a:off x="7861300" y="993676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B0E341EE-D7A1-433C-B454-93C2E623FDDA}"/>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BA4007F-5132-475B-8B36-5D8D48832692}"/>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895D48D5-38C9-460B-8887-BD87938AACD1}"/>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53463</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3AE7A480-669D-4B19-8761-1BEB5C2E64D3}"/>
            </a:ext>
          </a:extLst>
        </xdr:cNvPr>
        <xdr:cNvSpPr txBox="1"/>
      </xdr:nvSpPr>
      <xdr:spPr>
        <a:xfrm>
          <a:off x="9281505" y="96546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61939</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8A26436C-AE89-4F6B-B0B2-861EAE608877}"/>
            </a:ext>
          </a:extLst>
        </xdr:cNvPr>
        <xdr:cNvSpPr txBox="1"/>
      </xdr:nvSpPr>
      <xdr:spPr>
        <a:xfrm>
          <a:off x="8405205" y="9663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59995</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F6E2CFD7-48A1-4916-AAF4-658DDF8B2A6A}"/>
            </a:ext>
          </a:extLst>
        </xdr:cNvPr>
        <xdr:cNvSpPr txBox="1"/>
      </xdr:nvSpPr>
      <xdr:spPr>
        <a:xfrm>
          <a:off x="7516205" y="96611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B31E99B1-1C0C-46AF-A220-DAC93EF897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A694EF17-8C9A-4E06-84B2-EE787516D0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53068A3-70FF-4B6D-9EC3-10623DD2AE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E8C0BC12-3666-45C8-ABBC-4F473D6E9C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749C91AF-EB1B-4DA1-9CCD-86DDC8E33F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8110747-2FAF-4309-B400-D53D0DCC90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F6D70127-AB35-480E-9AD6-E282D3CF13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45973100-62F8-4068-A748-7305F2452B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DE4F846-0BF5-4A74-B84F-DD1E2C252E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75A31970-C070-46F4-A32F-D8C2FFC5D2C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FF92E84B-BA62-474F-A0D3-DAD7C216510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FB651C1F-5F9C-434B-A02E-6E7A5E50B4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C8D1AADD-22CE-4BF0-A7CA-1D59CFFE633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73110516-3754-4305-A134-7D31FA4A7FA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51BF2790-4F11-4D5B-AFEE-04956F04E7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2E63AC16-D2DD-42A5-BB5E-9E7CDB25CFF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46C389A4-318D-4DD2-98F8-FCA1D81B049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D17D78B6-DE2B-4CEB-98E3-9C28AC1A60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6341DD69-65E4-420C-BFB9-1DCB0B16A0C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F777A848-4F71-4E48-9DBD-EB6D0AFC5D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9CA98FB7-9378-42EA-86FE-FD7C7507F14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DE32A238-8246-4D85-B406-7D77F7FF43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139A8253-E54F-4126-A374-F68DDBA5FC6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3047105F-88A4-4632-9F54-A7DB804C71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7B6451C8-DB14-4588-81FF-E4696E233463}"/>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1B968480-F53A-46AD-944B-671003AD837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72D1836D-12CF-431E-920A-1F7B6951CF02}"/>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E61A5758-366D-4EB9-A092-285E154418A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27D2CD48-97A3-4D89-A579-4301834475F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3C16B839-1659-4E0D-B57B-C4EC59EAA1A3}"/>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A9A0B4FC-DBC6-48E9-9320-8792A7DC291B}"/>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5847F4EC-DBDA-4DF4-AE02-69E8D673531F}"/>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92E73600-1590-48DD-BFBA-524A7DAE3E49}"/>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1CD93C-5A7C-4113-B411-926FC7EEB5B5}"/>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67647F2-DE03-4333-AF81-E746158307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E92FB24-9D3B-438D-9E75-8C6EFC59824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B929AEA-CDC5-4036-AA13-6E3F433B88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279B514-FF58-4910-A139-A6DF0279C2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0FBC880-0A96-492B-AE0C-7A2BF51ED2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81" name="楕円 280">
          <a:extLst>
            <a:ext uri="{FF2B5EF4-FFF2-40B4-BE49-F238E27FC236}">
              <a16:creationId xmlns:a16="http://schemas.microsoft.com/office/drawing/2014/main" id="{673EFB6D-73DF-4AAE-8A00-FB50D4C55549}"/>
            </a:ext>
          </a:extLst>
        </xdr:cNvPr>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79668C96-C3EF-4AE7-BFAF-817181752C4F}"/>
            </a:ext>
          </a:extLst>
        </xdr:cNvPr>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83" name="楕円 282">
          <a:extLst>
            <a:ext uri="{FF2B5EF4-FFF2-40B4-BE49-F238E27FC236}">
              <a16:creationId xmlns:a16="http://schemas.microsoft.com/office/drawing/2014/main" id="{53560F67-850F-47DE-BA45-5E5098F3C96B}"/>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60961</xdr:rowOff>
    </xdr:to>
    <xdr:cxnSp macro="">
      <xdr:nvCxnSpPr>
        <xdr:cNvPr id="284" name="直線コネクタ 283">
          <a:extLst>
            <a:ext uri="{FF2B5EF4-FFF2-40B4-BE49-F238E27FC236}">
              <a16:creationId xmlns:a16="http://schemas.microsoft.com/office/drawing/2014/main" id="{5E8CF4FC-C678-42CE-B6A4-262FC655B65A}"/>
            </a:ext>
          </a:extLst>
        </xdr:cNvPr>
        <xdr:cNvCxnSpPr/>
      </xdr:nvCxnSpPr>
      <xdr:spPr>
        <a:xfrm flipV="1">
          <a:off x="3797300" y="138988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285" name="楕円 284">
          <a:extLst>
            <a:ext uri="{FF2B5EF4-FFF2-40B4-BE49-F238E27FC236}">
              <a16:creationId xmlns:a16="http://schemas.microsoft.com/office/drawing/2014/main" id="{0311033C-5441-4CAB-9DD5-4BEBA03F00F7}"/>
            </a:ext>
          </a:extLst>
        </xdr:cNvPr>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60961</xdr:rowOff>
    </xdr:to>
    <xdr:cxnSp macro="">
      <xdr:nvCxnSpPr>
        <xdr:cNvPr id="286" name="直線コネクタ 285">
          <a:extLst>
            <a:ext uri="{FF2B5EF4-FFF2-40B4-BE49-F238E27FC236}">
              <a16:creationId xmlns:a16="http://schemas.microsoft.com/office/drawing/2014/main" id="{260FC801-3E9D-4F07-8BD2-C652D104047F}"/>
            </a:ext>
          </a:extLst>
        </xdr:cNvPr>
        <xdr:cNvCxnSpPr/>
      </xdr:nvCxnSpPr>
      <xdr:spPr>
        <a:xfrm>
          <a:off x="2908300" y="139179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7" name="楕円 286">
          <a:extLst>
            <a:ext uri="{FF2B5EF4-FFF2-40B4-BE49-F238E27FC236}">
              <a16:creationId xmlns:a16="http://schemas.microsoft.com/office/drawing/2014/main" id="{F30CCF20-180C-42F9-85EB-A126B64CA46F}"/>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30480</xdr:rowOff>
    </xdr:to>
    <xdr:cxnSp macro="">
      <xdr:nvCxnSpPr>
        <xdr:cNvPr id="288" name="直線コネクタ 287">
          <a:extLst>
            <a:ext uri="{FF2B5EF4-FFF2-40B4-BE49-F238E27FC236}">
              <a16:creationId xmlns:a16="http://schemas.microsoft.com/office/drawing/2014/main" id="{45A02646-979C-4A2C-8041-B42F8D125674}"/>
            </a:ext>
          </a:extLst>
        </xdr:cNvPr>
        <xdr:cNvCxnSpPr/>
      </xdr:nvCxnSpPr>
      <xdr:spPr>
        <a:xfrm>
          <a:off x="2019300" y="13868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4E8D7108-9E0C-4D17-997D-5692282DA79D}"/>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1DB5F363-B2D6-4EA8-A2D6-98B7B66DF404}"/>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EF9AFDE8-DDCE-451D-9334-F4A02142BE12}"/>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92" name="n_1mainValue【公営住宅】&#10;有形固定資産減価償却率">
          <a:extLst>
            <a:ext uri="{FF2B5EF4-FFF2-40B4-BE49-F238E27FC236}">
              <a16:creationId xmlns:a16="http://schemas.microsoft.com/office/drawing/2014/main" id="{AB495030-78E7-455E-9B61-5DF1FAF5BC6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293" name="n_2mainValue【公営住宅】&#10;有形固定資産減価償却率">
          <a:extLst>
            <a:ext uri="{FF2B5EF4-FFF2-40B4-BE49-F238E27FC236}">
              <a16:creationId xmlns:a16="http://schemas.microsoft.com/office/drawing/2014/main" id="{52C5F717-2721-4763-A616-600D187B79D2}"/>
            </a:ext>
          </a:extLst>
        </xdr:cNvPr>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4" name="n_3mainValue【公営住宅】&#10;有形固定資産減価償却率">
          <a:extLst>
            <a:ext uri="{FF2B5EF4-FFF2-40B4-BE49-F238E27FC236}">
              <a16:creationId xmlns:a16="http://schemas.microsoft.com/office/drawing/2014/main" id="{A8D1B65E-6261-44ED-9957-4F819119D171}"/>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A7F848CE-36B2-4208-9D48-FCF951F553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6C5573E4-2955-4193-927D-4C8B1C1EC9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4A86FE03-77B9-44DC-AA80-39C7743B72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42FEAE92-5FFA-49FE-912D-F39DDBEC6D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F7BAD31E-57C5-427D-B02B-CA81D10529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AC67AC36-C772-4EC1-9174-C754838D6C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C85DBD8-E21E-4036-92CE-F89E61C92D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BF875DC4-2796-488C-A25F-DEC588591C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B88C5C07-17D0-4112-A972-9918ED2EB1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D61D8DD8-30E9-4435-9C5F-FA584BABF9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24FCCF67-11B2-4660-9016-3A773662963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AD29D9B3-B06A-4228-A381-8BF616125BF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E43A40C0-C1AC-449D-BB52-0128A082AF6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632281DC-47B0-44EC-90AC-2AF8D331F3F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7CD7DE24-FF00-4C87-8644-D221322B12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F2F62F12-DE29-4AD6-A29B-ED74494729C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78B228DA-4149-4B30-96C1-605ECF9E89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B3584AB0-973E-4873-A17C-14F5DF9C4C7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6D2FB899-2495-4BAA-AB33-F306D0CA90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B28AEB37-9AF6-43B9-965E-EF7E6B1BC6C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1C02D20F-20D7-4F27-9266-6B34F1E71A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E6C889A-B296-4840-8BCF-99D91F9586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6D19CD1E-FFAF-486D-894F-472E2FAAA0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4EF95902-E327-451B-96B3-7DA866E9379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A7697379-C5A6-40C8-A3AA-BD29B251DB5E}"/>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3232D8CC-FB91-48D3-88EC-1E4F027CC9A5}"/>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C8F203A2-5B37-418C-853C-1A4CED44B48D}"/>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F9364281-DBA6-461C-B685-AF9EC3887F29}"/>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40A61AB3-AA6E-46F9-BEC2-14E9865C4A3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13F131E2-2B45-4406-8F9F-CC9D05E19A01}"/>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E091C363-5E9F-4926-8D58-DADB10D9DDFA}"/>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3C7FC4D8-B69C-47BB-B59E-B60F221F3C2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CB6EF7EC-9E55-452F-A10C-5991448010EF}"/>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931E00C-702A-40E7-90F6-5B8E108F9A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E9EF62E-9166-4268-865E-FB02DE81E2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389B228-A2E6-4A7A-B35B-798D5DEB29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CEC1F41-A4A9-4DAB-A6A2-3B7600B1AD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D883DC2-4178-42B6-B4AE-4098FBE73E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xdr:rowOff>
    </xdr:from>
    <xdr:to>
      <xdr:col>55</xdr:col>
      <xdr:colOff>50800</xdr:colOff>
      <xdr:row>86</xdr:row>
      <xdr:rowOff>107645</xdr:rowOff>
    </xdr:to>
    <xdr:sp macro="" textlink="">
      <xdr:nvSpPr>
        <xdr:cNvPr id="333" name="楕円 332">
          <a:extLst>
            <a:ext uri="{FF2B5EF4-FFF2-40B4-BE49-F238E27FC236}">
              <a16:creationId xmlns:a16="http://schemas.microsoft.com/office/drawing/2014/main" id="{1E8959B0-172B-449D-8045-3244881B9E7A}"/>
            </a:ext>
          </a:extLst>
        </xdr:cNvPr>
        <xdr:cNvSpPr/>
      </xdr:nvSpPr>
      <xdr:spPr>
        <a:xfrm>
          <a:off x="10426700" y="147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92422</xdr:rowOff>
    </xdr:from>
    <xdr:ext cx="469744" cy="259045"/>
    <xdr:sp macro="" textlink="">
      <xdr:nvSpPr>
        <xdr:cNvPr id="334" name="【公営住宅】&#10;一人当たり面積該当値テキスト">
          <a:extLst>
            <a:ext uri="{FF2B5EF4-FFF2-40B4-BE49-F238E27FC236}">
              <a16:creationId xmlns:a16="http://schemas.microsoft.com/office/drawing/2014/main" id="{39F2193A-445A-49F2-8317-CB588BCF6F4B}"/>
            </a:ext>
          </a:extLst>
        </xdr:cNvPr>
        <xdr:cNvSpPr txBox="1"/>
      </xdr:nvSpPr>
      <xdr:spPr>
        <a:xfrm>
          <a:off x="10515600" y="146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6922</xdr:rowOff>
    </xdr:from>
    <xdr:to>
      <xdr:col>50</xdr:col>
      <xdr:colOff>165100</xdr:colOff>
      <xdr:row>86</xdr:row>
      <xdr:rowOff>108522</xdr:rowOff>
    </xdr:to>
    <xdr:sp macro="" textlink="">
      <xdr:nvSpPr>
        <xdr:cNvPr id="335" name="楕円 334">
          <a:extLst>
            <a:ext uri="{FF2B5EF4-FFF2-40B4-BE49-F238E27FC236}">
              <a16:creationId xmlns:a16="http://schemas.microsoft.com/office/drawing/2014/main" id="{F76E030A-EBF2-47F3-B914-115DFFD0B2C4}"/>
            </a:ext>
          </a:extLst>
        </xdr:cNvPr>
        <xdr:cNvSpPr/>
      </xdr:nvSpPr>
      <xdr:spPr>
        <a:xfrm>
          <a:off x="9588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56845</xdr:rowOff>
    </xdr:from>
    <xdr:to>
      <xdr:col>55</xdr:col>
      <xdr:colOff>0</xdr:colOff>
      <xdr:row>86</xdr:row>
      <xdr:rowOff>57722</xdr:rowOff>
    </xdr:to>
    <xdr:cxnSp macro="">
      <xdr:nvCxnSpPr>
        <xdr:cNvPr id="336" name="直線コネクタ 335">
          <a:extLst>
            <a:ext uri="{FF2B5EF4-FFF2-40B4-BE49-F238E27FC236}">
              <a16:creationId xmlns:a16="http://schemas.microsoft.com/office/drawing/2014/main" id="{CB37A75B-752E-4682-9F11-25A844FA0DC1}"/>
            </a:ext>
          </a:extLst>
        </xdr:cNvPr>
        <xdr:cNvCxnSpPr/>
      </xdr:nvCxnSpPr>
      <xdr:spPr>
        <a:xfrm flipV="1">
          <a:off x="9639300" y="14801545"/>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9513</xdr:rowOff>
    </xdr:from>
    <xdr:to>
      <xdr:col>46</xdr:col>
      <xdr:colOff>38100</xdr:colOff>
      <xdr:row>86</xdr:row>
      <xdr:rowOff>111113</xdr:rowOff>
    </xdr:to>
    <xdr:sp macro="" textlink="">
      <xdr:nvSpPr>
        <xdr:cNvPr id="337" name="楕円 336">
          <a:extLst>
            <a:ext uri="{FF2B5EF4-FFF2-40B4-BE49-F238E27FC236}">
              <a16:creationId xmlns:a16="http://schemas.microsoft.com/office/drawing/2014/main" id="{94A403DC-127E-4C9D-898F-463B79627B13}"/>
            </a:ext>
          </a:extLst>
        </xdr:cNvPr>
        <xdr:cNvSpPr/>
      </xdr:nvSpPr>
      <xdr:spPr>
        <a:xfrm>
          <a:off x="8699500" y="147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57722</xdr:rowOff>
    </xdr:from>
    <xdr:to>
      <xdr:col>50</xdr:col>
      <xdr:colOff>114300</xdr:colOff>
      <xdr:row>86</xdr:row>
      <xdr:rowOff>60313</xdr:rowOff>
    </xdr:to>
    <xdr:cxnSp macro="">
      <xdr:nvCxnSpPr>
        <xdr:cNvPr id="338" name="直線コネクタ 337">
          <a:extLst>
            <a:ext uri="{FF2B5EF4-FFF2-40B4-BE49-F238E27FC236}">
              <a16:creationId xmlns:a16="http://schemas.microsoft.com/office/drawing/2014/main" id="{D7A6943A-0689-4B81-8DEC-BC79AB05EE74}"/>
            </a:ext>
          </a:extLst>
        </xdr:cNvPr>
        <xdr:cNvCxnSpPr/>
      </xdr:nvCxnSpPr>
      <xdr:spPr>
        <a:xfrm flipV="1">
          <a:off x="8750300" y="148024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3874</xdr:rowOff>
    </xdr:from>
    <xdr:to>
      <xdr:col>41</xdr:col>
      <xdr:colOff>101600</xdr:colOff>
      <xdr:row>86</xdr:row>
      <xdr:rowOff>105474</xdr:rowOff>
    </xdr:to>
    <xdr:sp macro="" textlink="">
      <xdr:nvSpPr>
        <xdr:cNvPr id="339" name="楕円 338">
          <a:extLst>
            <a:ext uri="{FF2B5EF4-FFF2-40B4-BE49-F238E27FC236}">
              <a16:creationId xmlns:a16="http://schemas.microsoft.com/office/drawing/2014/main" id="{C257964A-3820-4F11-9EB2-62439D69F315}"/>
            </a:ext>
          </a:extLst>
        </xdr:cNvPr>
        <xdr:cNvSpPr/>
      </xdr:nvSpPr>
      <xdr:spPr>
        <a:xfrm>
          <a:off x="7810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54674</xdr:rowOff>
    </xdr:from>
    <xdr:to>
      <xdr:col>45</xdr:col>
      <xdr:colOff>177800</xdr:colOff>
      <xdr:row>86</xdr:row>
      <xdr:rowOff>60313</xdr:rowOff>
    </xdr:to>
    <xdr:cxnSp macro="">
      <xdr:nvCxnSpPr>
        <xdr:cNvPr id="340" name="直線コネクタ 339">
          <a:extLst>
            <a:ext uri="{FF2B5EF4-FFF2-40B4-BE49-F238E27FC236}">
              <a16:creationId xmlns:a16="http://schemas.microsoft.com/office/drawing/2014/main" id="{B0A300BA-8F3E-4332-B990-36A7A4DD9FDC}"/>
            </a:ext>
          </a:extLst>
        </xdr:cNvPr>
        <xdr:cNvCxnSpPr/>
      </xdr:nvCxnSpPr>
      <xdr:spPr>
        <a:xfrm>
          <a:off x="7861300" y="1479937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78580C6-A576-44D5-8258-6165497C5593}"/>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920DA656-1868-40E8-A9E3-D9E75E946846}"/>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244C7D40-BE9D-416C-A7EE-321F27FD5016}"/>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99649</xdr:rowOff>
    </xdr:from>
    <xdr:ext cx="469744" cy="259045"/>
    <xdr:sp macro="" textlink="">
      <xdr:nvSpPr>
        <xdr:cNvPr id="344" name="n_1mainValue【公営住宅】&#10;一人当たり面積">
          <a:extLst>
            <a:ext uri="{FF2B5EF4-FFF2-40B4-BE49-F238E27FC236}">
              <a16:creationId xmlns:a16="http://schemas.microsoft.com/office/drawing/2014/main" id="{B96F0CC2-176F-4CD0-8A02-1E62B2892B6D}"/>
            </a:ext>
          </a:extLst>
        </xdr:cNvPr>
        <xdr:cNvSpPr txBox="1"/>
      </xdr:nvSpPr>
      <xdr:spPr>
        <a:xfrm>
          <a:off x="93917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102240</xdr:rowOff>
    </xdr:from>
    <xdr:ext cx="469744" cy="259045"/>
    <xdr:sp macro="" textlink="">
      <xdr:nvSpPr>
        <xdr:cNvPr id="345" name="n_2mainValue【公営住宅】&#10;一人当たり面積">
          <a:extLst>
            <a:ext uri="{FF2B5EF4-FFF2-40B4-BE49-F238E27FC236}">
              <a16:creationId xmlns:a16="http://schemas.microsoft.com/office/drawing/2014/main" id="{9712265B-A743-49D1-8184-58C681AEC429}"/>
            </a:ext>
          </a:extLst>
        </xdr:cNvPr>
        <xdr:cNvSpPr txBox="1"/>
      </xdr:nvSpPr>
      <xdr:spPr>
        <a:xfrm>
          <a:off x="8515427" y="148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96601</xdr:rowOff>
    </xdr:from>
    <xdr:ext cx="469744" cy="259045"/>
    <xdr:sp macro="" textlink="">
      <xdr:nvSpPr>
        <xdr:cNvPr id="346" name="n_3mainValue【公営住宅】&#10;一人当たり面積">
          <a:extLst>
            <a:ext uri="{FF2B5EF4-FFF2-40B4-BE49-F238E27FC236}">
              <a16:creationId xmlns:a16="http://schemas.microsoft.com/office/drawing/2014/main" id="{477AF536-6944-41AA-B491-FA234ADD08D9}"/>
            </a:ext>
          </a:extLst>
        </xdr:cNvPr>
        <xdr:cNvSpPr txBox="1"/>
      </xdr:nvSpPr>
      <xdr:spPr>
        <a:xfrm>
          <a:off x="7626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4C20EFF3-62B9-4F0E-8DF4-3A0F04125E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DA90445D-DFA4-4D1B-B706-0FBAB812EE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C3CBDA5B-6802-49FB-B3A9-554D44AA82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286176C-88B2-4A93-B956-64B09E6EE0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7E3EBD75-C369-4C41-B703-53A70F583A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7C75C411-2A0B-4A14-B2F0-ECA5DC314D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9FD19837-4317-429A-A36A-195F9C41D7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49C0AEAC-BF56-4176-8976-9E7DEE49151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BC87F438-F3E3-4E6F-B995-CC9EADDA4F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21A02B8E-0766-48D9-9BB3-3C1336BF28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4731C29E-FDCB-460F-9C69-3F8888C4B8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3D000DEB-24D1-4005-A4C2-4A29F6B7F6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50B9300A-EA79-4506-822E-896CA13C72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CFD4FCB7-3CB8-42CF-A2CF-2DF719193B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E8A44E7E-10A3-4EA5-8BD6-A8ADFA2548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3D53F4-D3E9-4002-9B3C-AEBBD11DC5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17A5DC45-3A42-4F45-8824-EB4E9DAA40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5B3E1C84-BD9D-4976-B352-234DA4C72F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88247E11-594F-46F4-A65C-B982731CDD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3DBC864C-A71D-444A-A4D3-CA3AE66584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188BB23A-4CC4-4D03-A821-86AF7FF403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EA558788-A8AC-410B-B88E-F1377F3180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1D6ED218-E71E-4224-B32B-3164DF0124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A2EFC3D0-7AF5-41FB-81EC-5D1E7E81A1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316C6E1B-F800-4547-AC01-0E631750296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E1FDAEBF-72CE-42B6-A24C-98EADC895E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EEDDE804-A70D-49F1-AD67-C4D88F07317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BE024DB0-0698-406D-8A85-3B036E560EA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5A8583F3-F13F-4817-820E-E04C04F844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84FD94C-D336-400E-AFF4-1F6A9B17E7C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A4AB1D63-A577-4C0A-8EAA-0AF8B977882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D527F865-0DBF-462E-8752-4D095E7EFF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B27DC4A0-F53E-4053-ACBC-F6798261F1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97EFC7E5-E8F9-4950-9883-A34A456C039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5A7CCF92-F970-4A05-B842-A026D7FBE7A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821FAA2F-1FE1-4EA3-B7E7-A4313C8A5E4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A9AE5CCA-61B2-4261-AA97-4F151B77AAF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DBBB14F9-07F6-4DC3-B4A5-780246B82B5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BA8413E4-EDDA-45C0-8EB8-7814353501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388411AD-E1AD-4741-9369-FEC72FB2042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ACEB29A7-6240-492A-B0B0-60C90BBFF0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3D1780DA-D216-4F8E-ABA1-9220E68306B3}"/>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67393B90-F382-46E5-9A56-D226AD72DC3A}"/>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702D5F14-523B-4CAB-87E3-0C31C44E054E}"/>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6BAA1E2D-6347-4134-B958-9F589D5844E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C81B9FEC-0D78-4136-AD91-1905B40A80C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BF635CD-CB72-4AED-81C3-ABD0CF53F9B5}"/>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521864F5-F5DB-407E-9775-21CB38C70626}"/>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CC33C463-D0CA-4957-9F74-C52F7604E8C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B02854FD-C846-4787-98B1-989D5C12713C}"/>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4AFC7452-FFD8-499A-9202-C26D4A4E99C7}"/>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E5D41D1A-A61D-41AA-B918-2C1183750E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3BC1FC0-9E90-4FFE-AD46-E8FD701D47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3AAACEF-40D2-4749-92D3-229E86172A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7BFE64DF-3343-4778-AA57-2B25418BA2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7A1B868-F935-4855-8535-05F6A8A805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110308</xdr:rowOff>
    </xdr:from>
    <xdr:to>
      <xdr:col>85</xdr:col>
      <xdr:colOff>177800</xdr:colOff>
      <xdr:row>34</xdr:row>
      <xdr:rowOff>40458</xdr:rowOff>
    </xdr:to>
    <xdr:sp macro="" textlink="">
      <xdr:nvSpPr>
        <xdr:cNvPr id="403" name="楕円 402">
          <a:extLst>
            <a:ext uri="{FF2B5EF4-FFF2-40B4-BE49-F238E27FC236}">
              <a16:creationId xmlns:a16="http://schemas.microsoft.com/office/drawing/2014/main" id="{633C183E-536B-4AB6-800E-49E1CDE18689}"/>
            </a:ext>
          </a:extLst>
        </xdr:cNvPr>
        <xdr:cNvSpPr/>
      </xdr:nvSpPr>
      <xdr:spPr>
        <a:xfrm>
          <a:off x="162687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133185</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1848064C-4F52-417E-969C-C3B0A3E56DC1}"/>
            </a:ext>
          </a:extLst>
        </xdr:cNvPr>
        <xdr:cNvSpPr txBox="1"/>
      </xdr:nvSpPr>
      <xdr:spPr>
        <a:xfrm>
          <a:off x="16357600" y="56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405" name="楕円 404">
          <a:extLst>
            <a:ext uri="{FF2B5EF4-FFF2-40B4-BE49-F238E27FC236}">
              <a16:creationId xmlns:a16="http://schemas.microsoft.com/office/drawing/2014/main" id="{46A73D6C-EA74-47E3-B519-E5B1F42C3519}"/>
            </a:ext>
          </a:extLst>
        </xdr:cNvPr>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34</xdr:row>
      <xdr:rowOff>64770</xdr:rowOff>
    </xdr:to>
    <xdr:cxnSp macro="">
      <xdr:nvCxnSpPr>
        <xdr:cNvPr id="406" name="直線コネクタ 405">
          <a:extLst>
            <a:ext uri="{FF2B5EF4-FFF2-40B4-BE49-F238E27FC236}">
              <a16:creationId xmlns:a16="http://schemas.microsoft.com/office/drawing/2014/main" id="{3CDE7CA6-2E64-46C5-A042-C76AF44E52D7}"/>
            </a:ext>
          </a:extLst>
        </xdr:cNvPr>
        <xdr:cNvCxnSpPr/>
      </xdr:nvCxnSpPr>
      <xdr:spPr>
        <a:xfrm flipV="1">
          <a:off x="15481300" y="581895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89081</xdr:rowOff>
    </xdr:from>
    <xdr:to>
      <xdr:col>76</xdr:col>
      <xdr:colOff>165100</xdr:colOff>
      <xdr:row>35</xdr:row>
      <xdr:rowOff>19231</xdr:rowOff>
    </xdr:to>
    <xdr:sp macro="" textlink="">
      <xdr:nvSpPr>
        <xdr:cNvPr id="407" name="楕円 406">
          <a:extLst>
            <a:ext uri="{FF2B5EF4-FFF2-40B4-BE49-F238E27FC236}">
              <a16:creationId xmlns:a16="http://schemas.microsoft.com/office/drawing/2014/main" id="{16AEDE70-E4E1-49F1-9C91-71F759221AE9}"/>
            </a:ext>
          </a:extLst>
        </xdr:cNvPr>
        <xdr:cNvSpPr/>
      </xdr:nvSpPr>
      <xdr:spPr>
        <a:xfrm>
          <a:off x="14541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64770</xdr:rowOff>
    </xdr:from>
    <xdr:to>
      <xdr:col>81</xdr:col>
      <xdr:colOff>50800</xdr:colOff>
      <xdr:row>34</xdr:row>
      <xdr:rowOff>139881</xdr:rowOff>
    </xdr:to>
    <xdr:cxnSp macro="">
      <xdr:nvCxnSpPr>
        <xdr:cNvPr id="408" name="直線コネクタ 407">
          <a:extLst>
            <a:ext uri="{FF2B5EF4-FFF2-40B4-BE49-F238E27FC236}">
              <a16:creationId xmlns:a16="http://schemas.microsoft.com/office/drawing/2014/main" id="{1A237ACF-C2C1-4C8C-B799-9CC40A467476}"/>
            </a:ext>
          </a:extLst>
        </xdr:cNvPr>
        <xdr:cNvCxnSpPr/>
      </xdr:nvCxnSpPr>
      <xdr:spPr>
        <a:xfrm flipV="1">
          <a:off x="14592300" y="58940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164193</xdr:rowOff>
    </xdr:from>
    <xdr:to>
      <xdr:col>72</xdr:col>
      <xdr:colOff>38100</xdr:colOff>
      <xdr:row>35</xdr:row>
      <xdr:rowOff>94343</xdr:rowOff>
    </xdr:to>
    <xdr:sp macro="" textlink="">
      <xdr:nvSpPr>
        <xdr:cNvPr id="409" name="楕円 408">
          <a:extLst>
            <a:ext uri="{FF2B5EF4-FFF2-40B4-BE49-F238E27FC236}">
              <a16:creationId xmlns:a16="http://schemas.microsoft.com/office/drawing/2014/main" id="{8619AEEC-4678-46EE-8B88-4383E1800772}"/>
            </a:ext>
          </a:extLst>
        </xdr:cNvPr>
        <xdr:cNvSpPr/>
      </xdr:nvSpPr>
      <xdr:spPr>
        <a:xfrm>
          <a:off x="13652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139881</xdr:rowOff>
    </xdr:from>
    <xdr:to>
      <xdr:col>76</xdr:col>
      <xdr:colOff>114300</xdr:colOff>
      <xdr:row>35</xdr:row>
      <xdr:rowOff>43543</xdr:rowOff>
    </xdr:to>
    <xdr:cxnSp macro="">
      <xdr:nvCxnSpPr>
        <xdr:cNvPr id="410" name="直線コネクタ 409">
          <a:extLst>
            <a:ext uri="{FF2B5EF4-FFF2-40B4-BE49-F238E27FC236}">
              <a16:creationId xmlns:a16="http://schemas.microsoft.com/office/drawing/2014/main" id="{B4545D48-2557-4CA8-AB9E-AD7D35C84D8A}"/>
            </a:ext>
          </a:extLst>
        </xdr:cNvPr>
        <xdr:cNvCxnSpPr/>
      </xdr:nvCxnSpPr>
      <xdr:spPr>
        <a:xfrm flipV="1">
          <a:off x="13703300" y="596918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2638B171-A8E3-424D-97C1-5940BE3D29B7}"/>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804A9718-D373-4F60-81BC-629E07B05E94}"/>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7F737A68-2944-44F8-8DA7-27655E44A6E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41C5ADB6-C1C8-47CF-B6C0-3C530D6E6618}"/>
            </a:ext>
          </a:extLst>
        </xdr:cNvPr>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35758</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5696D37F-E991-4F0F-AE2A-B5B70C1B7679}"/>
            </a:ext>
          </a:extLst>
        </xdr:cNvPr>
        <xdr:cNvSpPr txBox="1"/>
      </xdr:nvSpPr>
      <xdr:spPr>
        <a:xfrm>
          <a:off x="14389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110870</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C8678626-BD6A-40CA-BA8F-61AAFEDEDF26}"/>
            </a:ext>
          </a:extLst>
        </xdr:cNvPr>
        <xdr:cNvSpPr txBox="1"/>
      </xdr:nvSpPr>
      <xdr:spPr>
        <a:xfrm>
          <a:off x="13500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A4FAB77A-369C-4FE3-8AD9-235C9F7401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E6395F76-A88F-4064-86DF-62DC5A7463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41207F68-52C7-427E-81BB-6B94586E3F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C9DC29E2-B578-4E40-B8A5-9F9E641506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6D44B1CD-EF91-4C38-B6DF-D3EB02CD84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8D903BF8-F66D-4B30-91C0-E74B2847380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3A283E7A-3518-430E-AC9D-3513FD4FCE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20128CD0-4E97-43B8-9000-01A47B7940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7264E954-F441-460F-B14D-CB12C5F8CE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583245D6-1F6D-4023-906F-5F396DA580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82BA5B6E-3D84-4BA6-9E19-306044A80DA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7974E9DB-BA41-40F0-AC6C-15ADDAA80A4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CE0C3E21-F2CE-45C6-862C-3297885B9EC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260F7EAA-B23A-48BD-8732-EE6771193A4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CE238987-9D62-47C5-B79D-4AD1F20E2F3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55590BCB-41CE-49C6-92C6-8BCC7035E9C2}"/>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584CD90A-4593-408B-922D-0214446B7A9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EF28F41C-5882-429A-AD53-87D9844F145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7B07F483-30B0-4238-B473-D345311465E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B824D5E4-1148-4F03-B161-DD5A211574E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E1541F2A-C72F-44FD-9C8B-C85E9CFF5F5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32803C91-7D34-49D1-956E-E5546CDEABB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7F965B45-F6D0-43E1-946D-B9C5F7C7A3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E036731D-D339-407F-A59E-63BE46CC80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882EF116-38A5-45E6-A3A1-6EF8E62328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74B1745F-033A-4C83-99AE-F40DE5D2C26D}"/>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EFC26DAE-9A83-4C84-9895-1FC280F9122A}"/>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0CBB34BA-D685-4D24-89F2-6252FD8E0A2A}"/>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DC0D6142-17F2-423A-8BC5-5D6354D425D3}"/>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7D9E50E3-2805-4A16-B2A6-5EA6164CFE7F}"/>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B797A67E-710D-4164-B237-0559CF146FC8}"/>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7E3BA80C-6225-4ADB-AACE-0D05FB6FA3FE}"/>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985E2E07-B9D5-4244-B2CA-A1415AB8E2DF}"/>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913AA9D8-40DC-438D-8CFA-96F0170431B4}"/>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48318FFD-D52E-4453-95D4-CF2B1859C3E1}"/>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B338229B-D690-46DB-8087-D178057B1B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9096BA1-6CB9-455C-8F7F-EDD1123E20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CAEA88F-298B-4AFB-94C7-0ADE40A3C8F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37CB12C7-6883-464E-8BC3-E7FA9D566A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8C71E7A3-A289-432C-9D63-59DEEE678E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57" name="楕円 456">
          <a:extLst>
            <a:ext uri="{FF2B5EF4-FFF2-40B4-BE49-F238E27FC236}">
              <a16:creationId xmlns:a16="http://schemas.microsoft.com/office/drawing/2014/main" id="{EDB8F833-B3D2-4D1C-850C-F027907D8FE1}"/>
            </a:ext>
          </a:extLst>
        </xdr:cNvPr>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52087</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357A8D6-F7A0-45F3-9C86-C2D3373E4382}"/>
            </a:ext>
          </a:extLst>
        </xdr:cNvPr>
        <xdr:cNvSpPr txBox="1"/>
      </xdr:nvSpPr>
      <xdr:spPr>
        <a:xfrm>
          <a:off x="221996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59" name="楕円 458">
          <a:extLst>
            <a:ext uri="{FF2B5EF4-FFF2-40B4-BE49-F238E27FC236}">
              <a16:creationId xmlns:a16="http://schemas.microsoft.com/office/drawing/2014/main" id="{2776D188-5851-4C28-84FB-0385C99A2467}"/>
            </a:ext>
          </a:extLst>
        </xdr:cNvPr>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80010</xdr:rowOff>
    </xdr:to>
    <xdr:cxnSp macro="">
      <xdr:nvCxnSpPr>
        <xdr:cNvPr id="460" name="直線コネクタ 459">
          <a:extLst>
            <a:ext uri="{FF2B5EF4-FFF2-40B4-BE49-F238E27FC236}">
              <a16:creationId xmlns:a16="http://schemas.microsoft.com/office/drawing/2014/main" id="{B1874CC6-9679-4736-BC6F-B507EFF33CF2}"/>
            </a:ext>
          </a:extLst>
        </xdr:cNvPr>
        <xdr:cNvCxnSpPr/>
      </xdr:nvCxnSpPr>
      <xdr:spPr>
        <a:xfrm>
          <a:off x="21323300" y="6720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461" name="楕円 460">
          <a:extLst>
            <a:ext uri="{FF2B5EF4-FFF2-40B4-BE49-F238E27FC236}">
              <a16:creationId xmlns:a16="http://schemas.microsoft.com/office/drawing/2014/main" id="{897DB892-FC55-4FDC-A9BF-62DEE103C4F2}"/>
            </a:ext>
          </a:extLst>
        </xdr:cNvPr>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38644</xdr:rowOff>
    </xdr:to>
    <xdr:cxnSp macro="">
      <xdr:nvCxnSpPr>
        <xdr:cNvPr id="462" name="直線コネクタ 461">
          <a:extLst>
            <a:ext uri="{FF2B5EF4-FFF2-40B4-BE49-F238E27FC236}">
              <a16:creationId xmlns:a16="http://schemas.microsoft.com/office/drawing/2014/main" id="{AC10F004-96EE-4EB6-A57F-FF22AE0CF8AC}"/>
            </a:ext>
          </a:extLst>
        </xdr:cNvPr>
        <xdr:cNvCxnSpPr/>
      </xdr:nvCxnSpPr>
      <xdr:spPr>
        <a:xfrm flipV="1">
          <a:off x="20434300" y="672084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158206</xdr:rowOff>
    </xdr:from>
    <xdr:to>
      <xdr:col>102</xdr:col>
      <xdr:colOff>165100</xdr:colOff>
      <xdr:row>39</xdr:row>
      <xdr:rowOff>88356</xdr:rowOff>
    </xdr:to>
    <xdr:sp macro="" textlink="">
      <xdr:nvSpPr>
        <xdr:cNvPr id="463" name="楕円 462">
          <a:extLst>
            <a:ext uri="{FF2B5EF4-FFF2-40B4-BE49-F238E27FC236}">
              <a16:creationId xmlns:a16="http://schemas.microsoft.com/office/drawing/2014/main" id="{80738032-D428-49F9-AD66-3BE0886706A2}"/>
            </a:ext>
          </a:extLst>
        </xdr:cNvPr>
        <xdr:cNvSpPr/>
      </xdr:nvSpPr>
      <xdr:spPr>
        <a:xfrm>
          <a:off x="19494500" y="66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37556</xdr:rowOff>
    </xdr:from>
    <xdr:to>
      <xdr:col>107</xdr:col>
      <xdr:colOff>50800</xdr:colOff>
      <xdr:row>39</xdr:row>
      <xdr:rowOff>38644</xdr:rowOff>
    </xdr:to>
    <xdr:cxnSp macro="">
      <xdr:nvCxnSpPr>
        <xdr:cNvPr id="464" name="直線コネクタ 463">
          <a:extLst>
            <a:ext uri="{FF2B5EF4-FFF2-40B4-BE49-F238E27FC236}">
              <a16:creationId xmlns:a16="http://schemas.microsoft.com/office/drawing/2014/main" id="{A186266D-9B7C-4D33-9226-E0ECEC41F5D9}"/>
            </a:ext>
          </a:extLst>
        </xdr:cNvPr>
        <xdr:cNvCxnSpPr/>
      </xdr:nvCxnSpPr>
      <xdr:spPr>
        <a:xfrm>
          <a:off x="19545300" y="67241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D69E04D2-2753-445D-9B48-64C717FF32E5}"/>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358FDF07-5A0C-4CFD-80FC-8E59864F38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DC872CB7-974B-411A-98A9-80564B055C2F}"/>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101617</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73FBE98A-CE0E-4AEE-912B-923744A45B96}"/>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F484064F-07B6-4300-BA24-081C7F437109}"/>
            </a:ext>
          </a:extLst>
        </xdr:cNvPr>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104883</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D2F48583-908F-4E13-B434-FE7F3FFF58E4}"/>
            </a:ext>
          </a:extLst>
        </xdr:cNvPr>
        <xdr:cNvSpPr txBox="1"/>
      </xdr:nvSpPr>
      <xdr:spPr>
        <a:xfrm>
          <a:off x="19310427"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4C745773-5AB5-47BB-9F85-E009AC69E1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6D68C474-7BFF-4DA3-8542-4A61D94E468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1949C3D0-E2AE-42F1-B899-89D465C70D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179D56AB-6DE8-459A-81E0-62EDFF9852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9BE9BB0-2319-42C2-A6B6-18D87E36B1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5813D8FB-6B75-4D01-918E-CED5E347FB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CC053D7E-235B-4349-9F2A-A0B2893DA3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87B191F3-426C-4E40-A6AD-8FF65327B0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5FA62DB8-9DDA-4EEE-A951-67AC425598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B9F73E34-DC62-420D-BE00-062CD6A605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6BF85DA8-20DA-4E03-B71F-9567D8F084D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58D2DB67-F661-489A-9762-EFAD07BC93A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5A3CB5B2-4D53-4995-BB4A-4F3CD20858B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C9D0FF4E-8555-419E-A8E9-0682B692CC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3D8B88C-B7C5-49A7-B943-4049330DF1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659FC569-4F82-4B36-A0C6-7D6222C66D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A952D43B-DF5E-4AEA-B901-382849ACAB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54E2163-E961-4628-B19D-D0BB9F39F8A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C2EFD533-FDFA-41F3-BFC9-D2ADE0C0880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61BF2C12-289F-4998-B075-0D4D2B54B38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C47711AA-D23D-4D51-85E9-90A87001F24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DC63178-9D85-4BA1-A821-F235E797902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EF16831C-DF9D-44FD-924C-23ED30A772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BD7F5D80-E0D6-4B10-A5F6-69480338438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F2C34211-6E59-485E-A526-2F98B15B21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1744A7FC-61EC-4B9C-9975-56019A5C2F18}"/>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3FD847E6-C627-4D78-AEA3-F4BDB866E9B4}"/>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405ACFD6-0712-4C2A-8724-82131920D59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23E24C3F-EE96-4C3A-A290-1B25FC73006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96C7D6EE-4B2F-443B-B29D-61665E55BE7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E69C222F-724E-448A-9D7F-205477502EA9}"/>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15CCF1B5-C08F-4E5C-897B-04B20D1931D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837B050D-B9EB-4D6E-BC5B-FF535880D803}"/>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A520A455-1E3D-4FE1-8A79-A432EB84FB3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4A15747-109E-4715-B64C-306AF6559725}"/>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E199B93-5DC7-43B7-8B67-BD6FD9C9BE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20F57CE-5D76-479B-8586-FD0B4D95B4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82331B4-1F0F-4B6B-A15E-6D33A074FD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1A87A0C4-FA77-4522-94F0-83D103B014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D385960-F615-4AB5-8D6B-36AFE9F727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21046</xdr:rowOff>
    </xdr:from>
    <xdr:to>
      <xdr:col>85</xdr:col>
      <xdr:colOff>177800</xdr:colOff>
      <xdr:row>57</xdr:row>
      <xdr:rowOff>122646</xdr:rowOff>
    </xdr:to>
    <xdr:sp macro="" textlink="">
      <xdr:nvSpPr>
        <xdr:cNvPr id="511" name="楕円 510">
          <a:extLst>
            <a:ext uri="{FF2B5EF4-FFF2-40B4-BE49-F238E27FC236}">
              <a16:creationId xmlns:a16="http://schemas.microsoft.com/office/drawing/2014/main" id="{E3A0C388-E91C-4035-BAA3-6F39AA9B7FFB}"/>
            </a:ext>
          </a:extLst>
        </xdr:cNvPr>
        <xdr:cNvSpPr/>
      </xdr:nvSpPr>
      <xdr:spPr>
        <a:xfrm>
          <a:off x="16268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43923</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4C0D743E-FE4D-4741-B46D-1BAB9696D22B}"/>
            </a:ext>
          </a:extLst>
        </xdr:cNvPr>
        <xdr:cNvSpPr txBox="1"/>
      </xdr:nvSpPr>
      <xdr:spPr>
        <a:xfrm>
          <a:off x="16357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55335</xdr:rowOff>
    </xdr:from>
    <xdr:to>
      <xdr:col>81</xdr:col>
      <xdr:colOff>101600</xdr:colOff>
      <xdr:row>57</xdr:row>
      <xdr:rowOff>156935</xdr:rowOff>
    </xdr:to>
    <xdr:sp macro="" textlink="">
      <xdr:nvSpPr>
        <xdr:cNvPr id="513" name="楕円 512">
          <a:extLst>
            <a:ext uri="{FF2B5EF4-FFF2-40B4-BE49-F238E27FC236}">
              <a16:creationId xmlns:a16="http://schemas.microsoft.com/office/drawing/2014/main" id="{F8C6EC52-C270-489C-982B-A37BC366841E}"/>
            </a:ext>
          </a:extLst>
        </xdr:cNvPr>
        <xdr:cNvSpPr/>
      </xdr:nvSpPr>
      <xdr:spPr>
        <a:xfrm>
          <a:off x="15430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71846</xdr:rowOff>
    </xdr:from>
    <xdr:to>
      <xdr:col>85</xdr:col>
      <xdr:colOff>127000</xdr:colOff>
      <xdr:row>57</xdr:row>
      <xdr:rowOff>106135</xdr:rowOff>
    </xdr:to>
    <xdr:cxnSp macro="">
      <xdr:nvCxnSpPr>
        <xdr:cNvPr id="514" name="直線コネクタ 513">
          <a:extLst>
            <a:ext uri="{FF2B5EF4-FFF2-40B4-BE49-F238E27FC236}">
              <a16:creationId xmlns:a16="http://schemas.microsoft.com/office/drawing/2014/main" id="{348056C0-6B1F-4F56-9DCD-31BC6F27743D}"/>
            </a:ext>
          </a:extLst>
        </xdr:cNvPr>
        <xdr:cNvCxnSpPr/>
      </xdr:nvCxnSpPr>
      <xdr:spPr>
        <a:xfrm flipV="1">
          <a:off x="15481300" y="984449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45538</xdr:rowOff>
    </xdr:from>
    <xdr:to>
      <xdr:col>76</xdr:col>
      <xdr:colOff>165100</xdr:colOff>
      <xdr:row>57</xdr:row>
      <xdr:rowOff>147138</xdr:rowOff>
    </xdr:to>
    <xdr:sp macro="" textlink="">
      <xdr:nvSpPr>
        <xdr:cNvPr id="515" name="楕円 514">
          <a:extLst>
            <a:ext uri="{FF2B5EF4-FFF2-40B4-BE49-F238E27FC236}">
              <a16:creationId xmlns:a16="http://schemas.microsoft.com/office/drawing/2014/main" id="{362B81C1-C186-40EF-949E-F01A460738C9}"/>
            </a:ext>
          </a:extLst>
        </xdr:cNvPr>
        <xdr:cNvSpPr/>
      </xdr:nvSpPr>
      <xdr:spPr>
        <a:xfrm>
          <a:off x="14541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96338</xdr:rowOff>
    </xdr:from>
    <xdr:to>
      <xdr:col>81</xdr:col>
      <xdr:colOff>50800</xdr:colOff>
      <xdr:row>57</xdr:row>
      <xdr:rowOff>106135</xdr:rowOff>
    </xdr:to>
    <xdr:cxnSp macro="">
      <xdr:nvCxnSpPr>
        <xdr:cNvPr id="516" name="直線コネクタ 515">
          <a:extLst>
            <a:ext uri="{FF2B5EF4-FFF2-40B4-BE49-F238E27FC236}">
              <a16:creationId xmlns:a16="http://schemas.microsoft.com/office/drawing/2014/main" id="{10793E99-87BF-43B4-A71C-E6762A66C765}"/>
            </a:ext>
          </a:extLst>
        </xdr:cNvPr>
        <xdr:cNvCxnSpPr/>
      </xdr:nvCxnSpPr>
      <xdr:spPr>
        <a:xfrm>
          <a:off x="14592300" y="98689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517" name="楕円 516">
          <a:extLst>
            <a:ext uri="{FF2B5EF4-FFF2-40B4-BE49-F238E27FC236}">
              <a16:creationId xmlns:a16="http://schemas.microsoft.com/office/drawing/2014/main" id="{4574A49D-7779-4969-9BE4-BC70E79F042B}"/>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96338</xdr:rowOff>
    </xdr:from>
    <xdr:to>
      <xdr:col>76</xdr:col>
      <xdr:colOff>114300</xdr:colOff>
      <xdr:row>57</xdr:row>
      <xdr:rowOff>137160</xdr:rowOff>
    </xdr:to>
    <xdr:cxnSp macro="">
      <xdr:nvCxnSpPr>
        <xdr:cNvPr id="518" name="直線コネクタ 517">
          <a:extLst>
            <a:ext uri="{FF2B5EF4-FFF2-40B4-BE49-F238E27FC236}">
              <a16:creationId xmlns:a16="http://schemas.microsoft.com/office/drawing/2014/main" id="{EA75023B-075A-42FB-9993-9A3F023A2A82}"/>
            </a:ext>
          </a:extLst>
        </xdr:cNvPr>
        <xdr:cNvCxnSpPr/>
      </xdr:nvCxnSpPr>
      <xdr:spPr>
        <a:xfrm flipV="1">
          <a:off x="13703300" y="98689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D76DE26D-0749-4DD8-B1BA-4BB8F59BA158}"/>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1B9A42C6-E751-4B36-AC2F-1190CA9496D5}"/>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1827865B-611C-4680-BF74-71F6A76B26F8}"/>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2012</xdr:rowOff>
    </xdr:from>
    <xdr:ext cx="405111" cy="259045"/>
    <xdr:sp macro="" textlink="">
      <xdr:nvSpPr>
        <xdr:cNvPr id="522" name="n_1mainValue【学校施設】&#10;有形固定資産減価償却率">
          <a:extLst>
            <a:ext uri="{FF2B5EF4-FFF2-40B4-BE49-F238E27FC236}">
              <a16:creationId xmlns:a16="http://schemas.microsoft.com/office/drawing/2014/main" id="{2811155C-68CE-4E83-A778-D4E414C05098}"/>
            </a:ext>
          </a:extLst>
        </xdr:cNvPr>
        <xdr:cNvSpPr txBox="1"/>
      </xdr:nvSpPr>
      <xdr:spPr>
        <a:xfrm>
          <a:off x="15266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163665</xdr:rowOff>
    </xdr:from>
    <xdr:ext cx="405111" cy="259045"/>
    <xdr:sp macro="" textlink="">
      <xdr:nvSpPr>
        <xdr:cNvPr id="523" name="n_2mainValue【学校施設】&#10;有形固定資産減価償却率">
          <a:extLst>
            <a:ext uri="{FF2B5EF4-FFF2-40B4-BE49-F238E27FC236}">
              <a16:creationId xmlns:a16="http://schemas.microsoft.com/office/drawing/2014/main" id="{EFD069C9-1BD8-4546-9476-A531918C7CFB}"/>
            </a:ext>
          </a:extLst>
        </xdr:cNvPr>
        <xdr:cNvSpPr txBox="1"/>
      </xdr:nvSpPr>
      <xdr:spPr>
        <a:xfrm>
          <a:off x="14389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524" name="n_3mainValue【学校施設】&#10;有形固定資産減価償却率">
          <a:extLst>
            <a:ext uri="{FF2B5EF4-FFF2-40B4-BE49-F238E27FC236}">
              <a16:creationId xmlns:a16="http://schemas.microsoft.com/office/drawing/2014/main" id="{FBE55A56-B918-4E48-9715-D746B61B9A4A}"/>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682E1EBA-7CE7-4200-9788-2A13F6CAEF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4510827C-C471-4BA1-A2D4-C7E61234CF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51B06331-C529-46F7-9F9E-05E3B9DEC6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CEB5DD6-F188-4E61-A886-C941C3678F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5600E3F8-5A0E-46F7-AB5B-93C45A719C1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C2E168B6-7DA7-4AED-8558-83E33B0447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6E9CC518-4F2E-475A-8A4E-9C16A8CEEA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8B49155D-A554-4C00-B93B-DD4D7D149D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15576A04-B2FC-4A9C-A6D5-6B3D64C905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4FC2D394-06AE-4892-892D-93EF54261C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5AB53B5F-C68B-4FF2-A6B1-27F13F92B6C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B4372334-CDC8-4409-A529-469F9E1240E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A9EA28D4-67A8-4789-A6B5-85CF8C6189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44FBF70F-0CD7-4424-BD94-8E930962C71D}"/>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325C58CF-9711-44D1-8728-EA7DEA7BB9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56509EC6-1DCB-4F5E-AFB8-AF33EDB1DC4A}"/>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F77D8F23-1B5F-4658-9600-A2EC384C843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8A64F707-9E90-45D6-A061-DB8C653186FF}"/>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2BEFFDDC-0705-4401-B4AF-815AFF006A8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F4E1A5AE-3D21-4340-9B87-3B1EE683104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2B320478-5766-4969-8B6C-C8799170AE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4316E578-018F-4E48-8545-E7E2D626473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E5FA7267-98F8-4720-9AFC-59DE9C3921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483F7FE6-0E46-4CA3-B869-622A936F092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7620A023-78D6-427E-A2E4-8DEFFE7048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B23E4D7B-DDA7-45DE-B82A-05BFB2B0673F}"/>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2835558C-DE7C-4CA4-A32D-EF5EB6E84EC9}"/>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50916DD8-E57F-4FA1-9E65-52C1BE2219AB}"/>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A2BAB3A5-E930-42E1-B738-9FDCBDB63C7F}"/>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BC5E7925-7689-4FB8-BA01-06E70E3131F7}"/>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id="{B162B2D5-8FD1-45FB-8A79-36D15E261156}"/>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575001D5-B64E-4F36-9F94-C8F340D79A21}"/>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56E70FB-F2F6-407C-A899-F3EE3F6AB865}"/>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4C325E08-F017-4A0D-B909-07DFBF346471}"/>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B5D7760E-988A-4452-9628-312A22BEBCAD}"/>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BEB3C7D-7CB6-417C-9A89-E0400AD4BF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FB92BD46-1899-4A15-BF09-264D363085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71C76F3-7940-45B3-A7FC-E37B648F1E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A61CA141-5056-4A76-B265-E486DDD491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2AF88C1-1904-49C5-831C-26D7EB9D66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80612</xdr:rowOff>
    </xdr:from>
    <xdr:to>
      <xdr:col>116</xdr:col>
      <xdr:colOff>114300</xdr:colOff>
      <xdr:row>64</xdr:row>
      <xdr:rowOff>10762</xdr:rowOff>
    </xdr:to>
    <xdr:sp macro="" textlink="">
      <xdr:nvSpPr>
        <xdr:cNvPr id="565" name="楕円 564">
          <a:extLst>
            <a:ext uri="{FF2B5EF4-FFF2-40B4-BE49-F238E27FC236}">
              <a16:creationId xmlns:a16="http://schemas.microsoft.com/office/drawing/2014/main" id="{07E1D5DD-BCB9-442B-AC0A-1AA6213626E6}"/>
            </a:ext>
          </a:extLst>
        </xdr:cNvPr>
        <xdr:cNvSpPr/>
      </xdr:nvSpPr>
      <xdr:spPr>
        <a:xfrm>
          <a:off x="22110700" y="10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103489</xdr:rowOff>
    </xdr:from>
    <xdr:ext cx="469744" cy="259045"/>
    <xdr:sp macro="" textlink="">
      <xdr:nvSpPr>
        <xdr:cNvPr id="566" name="【学校施設】&#10;一人当たり面積該当値テキスト">
          <a:extLst>
            <a:ext uri="{FF2B5EF4-FFF2-40B4-BE49-F238E27FC236}">
              <a16:creationId xmlns:a16="http://schemas.microsoft.com/office/drawing/2014/main" id="{43DF3675-9CB7-4B55-BE37-78D9A605AAD5}"/>
            </a:ext>
          </a:extLst>
        </xdr:cNvPr>
        <xdr:cNvSpPr txBox="1"/>
      </xdr:nvSpPr>
      <xdr:spPr>
        <a:xfrm>
          <a:off x="22199600" y="1073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156997</xdr:rowOff>
    </xdr:from>
    <xdr:to>
      <xdr:col>112</xdr:col>
      <xdr:colOff>38100</xdr:colOff>
      <xdr:row>64</xdr:row>
      <xdr:rowOff>87147</xdr:rowOff>
    </xdr:to>
    <xdr:sp macro="" textlink="">
      <xdr:nvSpPr>
        <xdr:cNvPr id="567" name="楕円 566">
          <a:extLst>
            <a:ext uri="{FF2B5EF4-FFF2-40B4-BE49-F238E27FC236}">
              <a16:creationId xmlns:a16="http://schemas.microsoft.com/office/drawing/2014/main" id="{12AAA69C-6831-4F7A-8C53-AD4EEEDB7406}"/>
            </a:ext>
          </a:extLst>
        </xdr:cNvPr>
        <xdr:cNvSpPr/>
      </xdr:nvSpPr>
      <xdr:spPr>
        <a:xfrm>
          <a:off x="21272500" y="109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131412</xdr:rowOff>
    </xdr:from>
    <xdr:to>
      <xdr:col>116</xdr:col>
      <xdr:colOff>63500</xdr:colOff>
      <xdr:row>64</xdr:row>
      <xdr:rowOff>36347</xdr:rowOff>
    </xdr:to>
    <xdr:cxnSp macro="">
      <xdr:nvCxnSpPr>
        <xdr:cNvPr id="568" name="直線コネクタ 567">
          <a:extLst>
            <a:ext uri="{FF2B5EF4-FFF2-40B4-BE49-F238E27FC236}">
              <a16:creationId xmlns:a16="http://schemas.microsoft.com/office/drawing/2014/main" id="{C1AF9B80-4698-4DC8-A7D0-7FE9B61908B6}"/>
            </a:ext>
          </a:extLst>
        </xdr:cNvPr>
        <xdr:cNvCxnSpPr/>
      </xdr:nvCxnSpPr>
      <xdr:spPr>
        <a:xfrm flipV="1">
          <a:off x="21323300" y="10932762"/>
          <a:ext cx="8382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157749</xdr:rowOff>
    </xdr:from>
    <xdr:to>
      <xdr:col>107</xdr:col>
      <xdr:colOff>101600</xdr:colOff>
      <xdr:row>64</xdr:row>
      <xdr:rowOff>87899</xdr:rowOff>
    </xdr:to>
    <xdr:sp macro="" textlink="">
      <xdr:nvSpPr>
        <xdr:cNvPr id="569" name="楕円 568">
          <a:extLst>
            <a:ext uri="{FF2B5EF4-FFF2-40B4-BE49-F238E27FC236}">
              <a16:creationId xmlns:a16="http://schemas.microsoft.com/office/drawing/2014/main" id="{2363ED37-3F76-4A84-8EE6-B3F7E72DCDB7}"/>
            </a:ext>
          </a:extLst>
        </xdr:cNvPr>
        <xdr:cNvSpPr/>
      </xdr:nvSpPr>
      <xdr:spPr>
        <a:xfrm>
          <a:off x="20383500" y="109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36347</xdr:rowOff>
    </xdr:from>
    <xdr:to>
      <xdr:col>111</xdr:col>
      <xdr:colOff>177800</xdr:colOff>
      <xdr:row>64</xdr:row>
      <xdr:rowOff>37099</xdr:rowOff>
    </xdr:to>
    <xdr:cxnSp macro="">
      <xdr:nvCxnSpPr>
        <xdr:cNvPr id="570" name="直線コネクタ 569">
          <a:extLst>
            <a:ext uri="{FF2B5EF4-FFF2-40B4-BE49-F238E27FC236}">
              <a16:creationId xmlns:a16="http://schemas.microsoft.com/office/drawing/2014/main" id="{37919F58-A92D-4E0B-80A5-D163F4587B3D}"/>
            </a:ext>
          </a:extLst>
        </xdr:cNvPr>
        <xdr:cNvCxnSpPr/>
      </xdr:nvCxnSpPr>
      <xdr:spPr>
        <a:xfrm flipV="1">
          <a:off x="20434300" y="1100914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157585</xdr:rowOff>
    </xdr:from>
    <xdr:to>
      <xdr:col>102</xdr:col>
      <xdr:colOff>165100</xdr:colOff>
      <xdr:row>64</xdr:row>
      <xdr:rowOff>87735</xdr:rowOff>
    </xdr:to>
    <xdr:sp macro="" textlink="">
      <xdr:nvSpPr>
        <xdr:cNvPr id="571" name="楕円 570">
          <a:extLst>
            <a:ext uri="{FF2B5EF4-FFF2-40B4-BE49-F238E27FC236}">
              <a16:creationId xmlns:a16="http://schemas.microsoft.com/office/drawing/2014/main" id="{0662B03F-08D6-4FCD-B1E6-E8343BE91AA2}"/>
            </a:ext>
          </a:extLst>
        </xdr:cNvPr>
        <xdr:cNvSpPr/>
      </xdr:nvSpPr>
      <xdr:spPr>
        <a:xfrm>
          <a:off x="19494500" y="109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36935</xdr:rowOff>
    </xdr:from>
    <xdr:to>
      <xdr:col>107</xdr:col>
      <xdr:colOff>50800</xdr:colOff>
      <xdr:row>64</xdr:row>
      <xdr:rowOff>37099</xdr:rowOff>
    </xdr:to>
    <xdr:cxnSp macro="">
      <xdr:nvCxnSpPr>
        <xdr:cNvPr id="572" name="直線コネクタ 571">
          <a:extLst>
            <a:ext uri="{FF2B5EF4-FFF2-40B4-BE49-F238E27FC236}">
              <a16:creationId xmlns:a16="http://schemas.microsoft.com/office/drawing/2014/main" id="{0F9C9E69-4296-4C26-A528-6907B6F30786}"/>
            </a:ext>
          </a:extLst>
        </xdr:cNvPr>
        <xdr:cNvCxnSpPr/>
      </xdr:nvCxnSpPr>
      <xdr:spPr>
        <a:xfrm>
          <a:off x="19545300" y="1100973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E693D6D3-1D3B-4149-89DF-882DC051C70C}"/>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A6AFE7E4-4337-4D8A-AB62-AB1D48EDF0F5}"/>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2D455113-50D8-43DA-B199-D1D95673834A}"/>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78274</xdr:rowOff>
    </xdr:from>
    <xdr:ext cx="469744" cy="259045"/>
    <xdr:sp macro="" textlink="">
      <xdr:nvSpPr>
        <xdr:cNvPr id="576" name="n_1mainValue【学校施設】&#10;一人当たり面積">
          <a:extLst>
            <a:ext uri="{FF2B5EF4-FFF2-40B4-BE49-F238E27FC236}">
              <a16:creationId xmlns:a16="http://schemas.microsoft.com/office/drawing/2014/main" id="{B825F514-A04B-4646-A151-D92FF417B6E2}"/>
            </a:ext>
          </a:extLst>
        </xdr:cNvPr>
        <xdr:cNvSpPr txBox="1"/>
      </xdr:nvSpPr>
      <xdr:spPr>
        <a:xfrm>
          <a:off x="21075727" y="110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79026</xdr:rowOff>
    </xdr:from>
    <xdr:ext cx="469744" cy="259045"/>
    <xdr:sp macro="" textlink="">
      <xdr:nvSpPr>
        <xdr:cNvPr id="577" name="n_2mainValue【学校施設】&#10;一人当たり面積">
          <a:extLst>
            <a:ext uri="{FF2B5EF4-FFF2-40B4-BE49-F238E27FC236}">
              <a16:creationId xmlns:a16="http://schemas.microsoft.com/office/drawing/2014/main" id="{DB257305-0C63-4A5C-ABD7-C9345174F639}"/>
            </a:ext>
          </a:extLst>
        </xdr:cNvPr>
        <xdr:cNvSpPr txBox="1"/>
      </xdr:nvSpPr>
      <xdr:spPr>
        <a:xfrm>
          <a:off x="20199427" y="110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78862</xdr:rowOff>
    </xdr:from>
    <xdr:ext cx="469744" cy="259045"/>
    <xdr:sp macro="" textlink="">
      <xdr:nvSpPr>
        <xdr:cNvPr id="578" name="n_3mainValue【学校施設】&#10;一人当たり面積">
          <a:extLst>
            <a:ext uri="{FF2B5EF4-FFF2-40B4-BE49-F238E27FC236}">
              <a16:creationId xmlns:a16="http://schemas.microsoft.com/office/drawing/2014/main" id="{819F2DCA-3D18-411C-8BD2-B341D25A54CA}"/>
            </a:ext>
          </a:extLst>
        </xdr:cNvPr>
        <xdr:cNvSpPr txBox="1"/>
      </xdr:nvSpPr>
      <xdr:spPr>
        <a:xfrm>
          <a:off x="19310427" y="1105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82692BBD-88C5-436A-B584-4409274B92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6F704FAC-46A8-43C7-AEF6-CD32595FAF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DD68B286-4A49-45DA-A64D-04A1EEC13D6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FED6233D-C00B-4352-AC95-85F8D4BA6B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EC501619-5DE4-4B9D-AC17-22FAC7A55F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2ADE8B9E-0EAF-4A1C-BAED-4550857F94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E9A94B27-6B72-493B-A600-01659FA617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245B95C1-9F78-4F1D-BE49-D1C666BCF45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2FD9829B-3EA4-4A31-9E1E-9C8B26F076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7AC2B748-9EDB-4DA8-8691-5889B24287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74ED1EBA-4229-435F-AC75-B57D682A4B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2BEA99CC-AA15-4596-BC95-9C01C3FCAD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C7CF5E74-2C89-41AE-B425-8F0B63866AF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59BB7563-EA05-42B8-AF73-78C0F4BF30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F533AB6C-C951-43D5-9CD1-8C7B851984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120C53D0-76A3-4B11-8FBA-1800FAC32E0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D4958AD1-E9AB-49C7-B48C-B03CF15F5B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F8D7E308-36B4-4858-A921-CBFEFB6451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29E5002A-F3C2-492A-B9E9-A17C187434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8683FB8D-E2EF-4D71-AEE7-A921026285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27DEA568-8E60-4B51-8933-84A5C8B1E5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C0F7F2D4-CD6A-498B-B976-361A0DF53A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89939275-20C5-41A9-94C6-8C15D61E62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87550125-775D-4608-AC5F-B678D309F3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11411F2C-9018-44AA-956E-14B5DE424F2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8A6BC8D8-08F2-412D-9D97-73B9FE5FA2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7FC66FB4-F283-4B53-912E-B5309E09F3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0613BD4E-FCEA-40F6-B2A2-9038C2F420D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2C48AFA9-3CFC-4DB5-923A-8B868CF0CC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708FE33B-E0A1-48E7-9AFB-D4FD5EB90D5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FC51AFD1-86CA-4BB7-89C3-77FC02EB26D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D107F27D-144F-44D6-8895-9718DC78D0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FEBBF33B-FD7A-47C4-BF40-6E894B11195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3D01F835-8AF4-439C-A015-F9750EAD24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9C0E14C7-6146-4D70-946B-1198778FD9D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CE20BC2A-541C-4A19-8238-4BE3B5A221B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869C4CCC-1130-4E08-9991-5E37FD2EFA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AC89C06A-E0C7-40ED-ACB1-83B5AF27ECE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92CDE4DE-3970-4B24-BF40-793F26927E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2C11BC32-5333-40E5-BE0D-F1F549140FA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627F9A4A-A7D5-4283-A115-111B79B0E6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32F8D97D-6417-4257-864D-FEF8F73D774D}"/>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57F8936E-5824-4D3B-89C3-4FBDAA6612A8}"/>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286AD8A7-4961-4F07-A297-E9F91E5D1DA3}"/>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C686D809-20F4-4267-91CB-AFBA29B94A4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DFF37229-F1CC-40AA-8649-70CD22B8E79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0C1FBEB1-4135-45B0-9CF3-8B5CE79FC1EE}"/>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875AD617-B9C0-4D75-8AE0-0BA185C6D3B6}"/>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915F733C-E1F9-46FA-8F9B-B50BCDEB5FA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3CAED966-80AA-40B8-B6B8-47437D2FF722}"/>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A427086F-8EEF-4D08-8B5C-46E1A809935A}"/>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DFE5B266-42A6-4D7B-9553-D41B918FB0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72A5F31-C07C-4CD0-B4F5-8FF6D7CBF3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7A748BBB-3E0F-49FE-8F6D-F8B0E49B75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D78D32D-5699-4DA6-B9F5-7587592F69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EACA2B08-040D-4731-9B52-307FBBABE3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635" name="楕円 634">
          <a:extLst>
            <a:ext uri="{FF2B5EF4-FFF2-40B4-BE49-F238E27FC236}">
              <a16:creationId xmlns:a16="http://schemas.microsoft.com/office/drawing/2014/main" id="{FED4B74D-7664-40EA-95C1-8F03ECE2D55D}"/>
            </a:ext>
          </a:extLst>
        </xdr:cNvPr>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636" name="【公民館】&#10;有形固定資産減価償却率該当値テキスト">
          <a:extLst>
            <a:ext uri="{FF2B5EF4-FFF2-40B4-BE49-F238E27FC236}">
              <a16:creationId xmlns:a16="http://schemas.microsoft.com/office/drawing/2014/main" id="{51C9A43D-156A-4C6F-9A10-6AC668DC4550}"/>
            </a:ext>
          </a:extLst>
        </xdr:cNvPr>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92348</xdr:rowOff>
    </xdr:from>
    <xdr:to>
      <xdr:col>81</xdr:col>
      <xdr:colOff>101600</xdr:colOff>
      <xdr:row>103</xdr:row>
      <xdr:rowOff>22498</xdr:rowOff>
    </xdr:to>
    <xdr:sp macro="" textlink="">
      <xdr:nvSpPr>
        <xdr:cNvPr id="637" name="楕円 636">
          <a:extLst>
            <a:ext uri="{FF2B5EF4-FFF2-40B4-BE49-F238E27FC236}">
              <a16:creationId xmlns:a16="http://schemas.microsoft.com/office/drawing/2014/main" id="{8E378777-8203-4F5A-A85D-25056BF5BD09}"/>
            </a:ext>
          </a:extLst>
        </xdr:cNvPr>
        <xdr:cNvSpPr/>
      </xdr:nvSpPr>
      <xdr:spPr>
        <a:xfrm>
          <a:off x="15430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102</xdr:row>
      <xdr:rowOff>143148</xdr:rowOff>
    </xdr:to>
    <xdr:cxnSp macro="">
      <xdr:nvCxnSpPr>
        <xdr:cNvPr id="638" name="直線コネクタ 637">
          <a:extLst>
            <a:ext uri="{FF2B5EF4-FFF2-40B4-BE49-F238E27FC236}">
              <a16:creationId xmlns:a16="http://schemas.microsoft.com/office/drawing/2014/main" id="{FAD6B720-49B9-4D92-8C88-CC3767E68132}"/>
            </a:ext>
          </a:extLst>
        </xdr:cNvPr>
        <xdr:cNvCxnSpPr/>
      </xdr:nvCxnSpPr>
      <xdr:spPr>
        <a:xfrm flipV="1">
          <a:off x="15481300" y="1761145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33564</xdr:rowOff>
    </xdr:from>
    <xdr:to>
      <xdr:col>76</xdr:col>
      <xdr:colOff>165100</xdr:colOff>
      <xdr:row>102</xdr:row>
      <xdr:rowOff>135164</xdr:rowOff>
    </xdr:to>
    <xdr:sp macro="" textlink="">
      <xdr:nvSpPr>
        <xdr:cNvPr id="639" name="楕円 638">
          <a:extLst>
            <a:ext uri="{FF2B5EF4-FFF2-40B4-BE49-F238E27FC236}">
              <a16:creationId xmlns:a16="http://schemas.microsoft.com/office/drawing/2014/main" id="{1D00F5A5-CDAA-418C-8306-CF0140628F81}"/>
            </a:ext>
          </a:extLst>
        </xdr:cNvPr>
        <xdr:cNvSpPr/>
      </xdr:nvSpPr>
      <xdr:spPr>
        <a:xfrm>
          <a:off x="14541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84364</xdr:rowOff>
    </xdr:from>
    <xdr:to>
      <xdr:col>81</xdr:col>
      <xdr:colOff>50800</xdr:colOff>
      <xdr:row>102</xdr:row>
      <xdr:rowOff>143148</xdr:rowOff>
    </xdr:to>
    <xdr:cxnSp macro="">
      <xdr:nvCxnSpPr>
        <xdr:cNvPr id="640" name="直線コネクタ 639">
          <a:extLst>
            <a:ext uri="{FF2B5EF4-FFF2-40B4-BE49-F238E27FC236}">
              <a16:creationId xmlns:a16="http://schemas.microsoft.com/office/drawing/2014/main" id="{1C9DBBE6-BC95-4CD0-838B-490E9D2BE3EE}"/>
            </a:ext>
          </a:extLst>
        </xdr:cNvPr>
        <xdr:cNvCxnSpPr/>
      </xdr:nvCxnSpPr>
      <xdr:spPr>
        <a:xfrm>
          <a:off x="14592300" y="1757226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170724</xdr:rowOff>
    </xdr:from>
    <xdr:to>
      <xdr:col>72</xdr:col>
      <xdr:colOff>38100</xdr:colOff>
      <xdr:row>101</xdr:row>
      <xdr:rowOff>100874</xdr:rowOff>
    </xdr:to>
    <xdr:sp macro="" textlink="">
      <xdr:nvSpPr>
        <xdr:cNvPr id="641" name="楕円 640">
          <a:extLst>
            <a:ext uri="{FF2B5EF4-FFF2-40B4-BE49-F238E27FC236}">
              <a16:creationId xmlns:a16="http://schemas.microsoft.com/office/drawing/2014/main" id="{AE84597A-60EA-43BC-A12A-864BD592F577}"/>
            </a:ext>
          </a:extLst>
        </xdr:cNvPr>
        <xdr:cNvSpPr/>
      </xdr:nvSpPr>
      <xdr:spPr>
        <a:xfrm>
          <a:off x="136525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50074</xdr:rowOff>
    </xdr:from>
    <xdr:to>
      <xdr:col>76</xdr:col>
      <xdr:colOff>114300</xdr:colOff>
      <xdr:row>102</xdr:row>
      <xdr:rowOff>84364</xdr:rowOff>
    </xdr:to>
    <xdr:cxnSp macro="">
      <xdr:nvCxnSpPr>
        <xdr:cNvPr id="642" name="直線コネクタ 641">
          <a:extLst>
            <a:ext uri="{FF2B5EF4-FFF2-40B4-BE49-F238E27FC236}">
              <a16:creationId xmlns:a16="http://schemas.microsoft.com/office/drawing/2014/main" id="{DFBDF161-8B5D-4588-8FDA-2FCAD79B83B9}"/>
            </a:ext>
          </a:extLst>
        </xdr:cNvPr>
        <xdr:cNvCxnSpPr/>
      </xdr:nvCxnSpPr>
      <xdr:spPr>
        <a:xfrm>
          <a:off x="13703300" y="1736652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47DF2DCF-2AE5-4096-A5ED-FBBE49C0407E}"/>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7219BC18-8889-47A8-BA69-37B8CEE2FA59}"/>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7D690A69-10BB-407B-ABBE-4FC5169BED54}"/>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39025</xdr:rowOff>
    </xdr:from>
    <xdr:ext cx="405111" cy="259045"/>
    <xdr:sp macro="" textlink="">
      <xdr:nvSpPr>
        <xdr:cNvPr id="646" name="n_1mainValue【公民館】&#10;有形固定資産減価償却率">
          <a:extLst>
            <a:ext uri="{FF2B5EF4-FFF2-40B4-BE49-F238E27FC236}">
              <a16:creationId xmlns:a16="http://schemas.microsoft.com/office/drawing/2014/main" id="{C1F7B12A-7E08-49B7-B4D7-B209166BD654}"/>
            </a:ext>
          </a:extLst>
        </xdr:cNvPr>
        <xdr:cNvSpPr txBox="1"/>
      </xdr:nvSpPr>
      <xdr:spPr>
        <a:xfrm>
          <a:off x="15266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151691</xdr:rowOff>
    </xdr:from>
    <xdr:ext cx="405111" cy="259045"/>
    <xdr:sp macro="" textlink="">
      <xdr:nvSpPr>
        <xdr:cNvPr id="647" name="n_2mainValue【公民館】&#10;有形固定資産減価償却率">
          <a:extLst>
            <a:ext uri="{FF2B5EF4-FFF2-40B4-BE49-F238E27FC236}">
              <a16:creationId xmlns:a16="http://schemas.microsoft.com/office/drawing/2014/main" id="{1E5BA9AC-D026-4A53-A47E-94DB04340C17}"/>
            </a:ext>
          </a:extLst>
        </xdr:cNvPr>
        <xdr:cNvSpPr txBox="1"/>
      </xdr:nvSpPr>
      <xdr:spPr>
        <a:xfrm>
          <a:off x="14389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117401</xdr:rowOff>
    </xdr:from>
    <xdr:ext cx="405111" cy="259045"/>
    <xdr:sp macro="" textlink="">
      <xdr:nvSpPr>
        <xdr:cNvPr id="648" name="n_3mainValue【公民館】&#10;有形固定資産減価償却率">
          <a:extLst>
            <a:ext uri="{FF2B5EF4-FFF2-40B4-BE49-F238E27FC236}">
              <a16:creationId xmlns:a16="http://schemas.microsoft.com/office/drawing/2014/main" id="{EF47A614-F4F0-42B0-9EEE-EA4648C06016}"/>
            </a:ext>
          </a:extLst>
        </xdr:cNvPr>
        <xdr:cNvSpPr txBox="1"/>
      </xdr:nvSpPr>
      <xdr:spPr>
        <a:xfrm>
          <a:off x="13500744" y="1709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6095E4CA-9CFE-4964-9751-BDD7E1F4B6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3267A159-7E0D-45A0-895C-CFBB1AD511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E049A1B1-3387-4B4C-B355-6441FB0665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F0F36FBD-1151-4B5A-AF85-93D5BC9469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81B05CAA-432E-4DE1-B887-C39FD9829C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AAB3E94C-FDB7-4B0C-95EB-843FF64408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895C0283-5C0F-4600-B861-6047C24B82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78CD48FB-A96E-4301-9A2D-BE78FD75CED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9E1AA250-77BB-4765-BD7A-6B4ED944A7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5E70CBC9-96B8-4DF2-BA8F-E1E96BF631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E8ECFFEC-3CB8-4929-9321-D8EB7D08D9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E9D50BD8-A7FA-41F3-92B3-26120F52D27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B151D518-507C-4682-A10D-CD3B4EFF35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5C093A41-33C7-4F39-B248-91E1A8FC36D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A67EC53C-3DBF-486E-916C-B5EBDF8627A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48F32CD9-793E-487F-9E32-34BC9ECA6FBC}"/>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6C61B36F-717C-45F7-A729-8F3FB4A13F0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0CF8E77C-35AB-4EFE-9265-4232408E674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1DAF8816-6EC2-4A7C-911B-A9F6839CF8F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D49AF610-76C1-4D43-9413-EEC46575FF5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63C02079-2B7F-4EC9-922E-DC04ECA23A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D144F47A-E74A-4BCA-A8A5-815EEFD0C25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8B3207A9-0B8C-4534-8A68-D06120EE13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48A4FC6B-CF45-4C7C-B4DF-EA60398E7F7D}"/>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A1898FF5-56E2-4401-B6E3-D2B0DB9DF158}"/>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44B288CF-1959-4B81-A8C9-55325C09951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15E6D08F-4A34-430D-83B0-0BF13F75EA29}"/>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817A7FE2-58EC-4DAF-8A12-44D217DBC14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id="{D129511B-D8D7-4212-8C7B-09F0B9D0C19A}"/>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7D222D25-3B32-4266-8D6B-466AB4FFE094}"/>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9EA1A2FF-4E71-4998-B090-4532EFE6C9D4}"/>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29B962DE-05B0-4187-948D-AA32BD4E5482}"/>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0AB449EC-0CD7-4F2B-96BF-1F7252E390EE}"/>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C435969-2202-4891-BC94-FA24329273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9E5C74D-BFDE-4338-9FD3-1A804FF927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38A9162-1B13-4B64-997A-9E40BE5A44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D2BE4083-225C-4B24-B922-5810A3D49A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AA0409A-4521-4F98-8970-C04610E86D2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118745</xdr:rowOff>
    </xdr:from>
    <xdr:to>
      <xdr:col>116</xdr:col>
      <xdr:colOff>114300</xdr:colOff>
      <xdr:row>108</xdr:row>
      <xdr:rowOff>48895</xdr:rowOff>
    </xdr:to>
    <xdr:sp macro="" textlink="">
      <xdr:nvSpPr>
        <xdr:cNvPr id="687" name="楕円 686">
          <a:extLst>
            <a:ext uri="{FF2B5EF4-FFF2-40B4-BE49-F238E27FC236}">
              <a16:creationId xmlns:a16="http://schemas.microsoft.com/office/drawing/2014/main" id="{6321BB0B-3F9C-4E02-8FFB-14BDB3115808}"/>
            </a:ext>
          </a:extLst>
        </xdr:cNvPr>
        <xdr:cNvSpPr/>
      </xdr:nvSpPr>
      <xdr:spPr>
        <a:xfrm>
          <a:off x="221107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141622</xdr:rowOff>
    </xdr:from>
    <xdr:ext cx="469744" cy="259045"/>
    <xdr:sp macro="" textlink="">
      <xdr:nvSpPr>
        <xdr:cNvPr id="688" name="【公民館】&#10;一人当たり面積該当値テキスト">
          <a:extLst>
            <a:ext uri="{FF2B5EF4-FFF2-40B4-BE49-F238E27FC236}">
              <a16:creationId xmlns:a16="http://schemas.microsoft.com/office/drawing/2014/main" id="{217EC962-311E-4503-A151-9D5C8D368F24}"/>
            </a:ext>
          </a:extLst>
        </xdr:cNvPr>
        <xdr:cNvSpPr txBox="1"/>
      </xdr:nvSpPr>
      <xdr:spPr>
        <a:xfrm>
          <a:off x="22199600" y="183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114173</xdr:rowOff>
    </xdr:from>
    <xdr:to>
      <xdr:col>112</xdr:col>
      <xdr:colOff>38100</xdr:colOff>
      <xdr:row>108</xdr:row>
      <xdr:rowOff>44323</xdr:rowOff>
    </xdr:to>
    <xdr:sp macro="" textlink="">
      <xdr:nvSpPr>
        <xdr:cNvPr id="689" name="楕円 688">
          <a:extLst>
            <a:ext uri="{FF2B5EF4-FFF2-40B4-BE49-F238E27FC236}">
              <a16:creationId xmlns:a16="http://schemas.microsoft.com/office/drawing/2014/main" id="{48846DBC-EFA3-48F5-B382-BBA2EF7FB333}"/>
            </a:ext>
          </a:extLst>
        </xdr:cNvPr>
        <xdr:cNvSpPr/>
      </xdr:nvSpPr>
      <xdr:spPr>
        <a:xfrm>
          <a:off x="21272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164973</xdr:rowOff>
    </xdr:from>
    <xdr:to>
      <xdr:col>116</xdr:col>
      <xdr:colOff>63500</xdr:colOff>
      <xdr:row>107</xdr:row>
      <xdr:rowOff>169545</xdr:rowOff>
    </xdr:to>
    <xdr:cxnSp macro="">
      <xdr:nvCxnSpPr>
        <xdr:cNvPr id="690" name="直線コネクタ 689">
          <a:extLst>
            <a:ext uri="{FF2B5EF4-FFF2-40B4-BE49-F238E27FC236}">
              <a16:creationId xmlns:a16="http://schemas.microsoft.com/office/drawing/2014/main" id="{7D970A79-0915-4C25-BCB1-E68070D06E9A}"/>
            </a:ext>
          </a:extLst>
        </xdr:cNvPr>
        <xdr:cNvCxnSpPr/>
      </xdr:nvCxnSpPr>
      <xdr:spPr>
        <a:xfrm>
          <a:off x="21323300" y="185101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115469</xdr:rowOff>
    </xdr:from>
    <xdr:to>
      <xdr:col>107</xdr:col>
      <xdr:colOff>101600</xdr:colOff>
      <xdr:row>108</xdr:row>
      <xdr:rowOff>45619</xdr:rowOff>
    </xdr:to>
    <xdr:sp macro="" textlink="">
      <xdr:nvSpPr>
        <xdr:cNvPr id="691" name="楕円 690">
          <a:extLst>
            <a:ext uri="{FF2B5EF4-FFF2-40B4-BE49-F238E27FC236}">
              <a16:creationId xmlns:a16="http://schemas.microsoft.com/office/drawing/2014/main" id="{0FE9EF24-5BEE-4080-A76A-BBFB459E8331}"/>
            </a:ext>
          </a:extLst>
        </xdr:cNvPr>
        <xdr:cNvSpPr/>
      </xdr:nvSpPr>
      <xdr:spPr>
        <a:xfrm>
          <a:off x="20383500" y="18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164973</xdr:rowOff>
    </xdr:from>
    <xdr:to>
      <xdr:col>111</xdr:col>
      <xdr:colOff>177800</xdr:colOff>
      <xdr:row>107</xdr:row>
      <xdr:rowOff>166269</xdr:rowOff>
    </xdr:to>
    <xdr:cxnSp macro="">
      <xdr:nvCxnSpPr>
        <xdr:cNvPr id="692" name="直線コネクタ 691">
          <a:extLst>
            <a:ext uri="{FF2B5EF4-FFF2-40B4-BE49-F238E27FC236}">
              <a16:creationId xmlns:a16="http://schemas.microsoft.com/office/drawing/2014/main" id="{4FBED5B1-53CC-4A47-904F-6A9D77B14D75}"/>
            </a:ext>
          </a:extLst>
        </xdr:cNvPr>
        <xdr:cNvCxnSpPr/>
      </xdr:nvCxnSpPr>
      <xdr:spPr>
        <a:xfrm flipV="1">
          <a:off x="20434300" y="1851012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20752</xdr:rowOff>
    </xdr:from>
    <xdr:to>
      <xdr:col>102</xdr:col>
      <xdr:colOff>165100</xdr:colOff>
      <xdr:row>108</xdr:row>
      <xdr:rowOff>122352</xdr:rowOff>
    </xdr:to>
    <xdr:sp macro="" textlink="">
      <xdr:nvSpPr>
        <xdr:cNvPr id="693" name="楕円 692">
          <a:extLst>
            <a:ext uri="{FF2B5EF4-FFF2-40B4-BE49-F238E27FC236}">
              <a16:creationId xmlns:a16="http://schemas.microsoft.com/office/drawing/2014/main" id="{10EF4A07-C1FD-4EE2-AE3D-80838709E90C}"/>
            </a:ext>
          </a:extLst>
        </xdr:cNvPr>
        <xdr:cNvSpPr/>
      </xdr:nvSpPr>
      <xdr:spPr>
        <a:xfrm>
          <a:off x="19494500" y="18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166269</xdr:rowOff>
    </xdr:from>
    <xdr:to>
      <xdr:col>107</xdr:col>
      <xdr:colOff>50800</xdr:colOff>
      <xdr:row>108</xdr:row>
      <xdr:rowOff>71552</xdr:rowOff>
    </xdr:to>
    <xdr:cxnSp macro="">
      <xdr:nvCxnSpPr>
        <xdr:cNvPr id="694" name="直線コネクタ 693">
          <a:extLst>
            <a:ext uri="{FF2B5EF4-FFF2-40B4-BE49-F238E27FC236}">
              <a16:creationId xmlns:a16="http://schemas.microsoft.com/office/drawing/2014/main" id="{A6E63C32-1A35-4CB9-A3BF-443BD78C4349}"/>
            </a:ext>
          </a:extLst>
        </xdr:cNvPr>
        <xdr:cNvCxnSpPr/>
      </xdr:nvCxnSpPr>
      <xdr:spPr>
        <a:xfrm flipV="1">
          <a:off x="19545300" y="18511419"/>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032004DB-C39B-4B85-8A32-5B79A351445F}"/>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6E3E395F-CDE9-43DE-B518-98F9F3E2A615}"/>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a16="http://schemas.microsoft.com/office/drawing/2014/main" id="{38AC47C0-1C3C-4AB5-9BB2-F211B9E7B2B3}"/>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60850</xdr:rowOff>
    </xdr:from>
    <xdr:ext cx="469744" cy="259045"/>
    <xdr:sp macro="" textlink="">
      <xdr:nvSpPr>
        <xdr:cNvPr id="698" name="n_1mainValue【公民館】&#10;一人当たり面積">
          <a:extLst>
            <a:ext uri="{FF2B5EF4-FFF2-40B4-BE49-F238E27FC236}">
              <a16:creationId xmlns:a16="http://schemas.microsoft.com/office/drawing/2014/main" id="{2AD98834-9DD2-41B8-A0DC-EF44CD1343FF}"/>
            </a:ext>
          </a:extLst>
        </xdr:cNvPr>
        <xdr:cNvSpPr txBox="1"/>
      </xdr:nvSpPr>
      <xdr:spPr>
        <a:xfrm>
          <a:off x="21075727" y="182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62146</xdr:rowOff>
    </xdr:from>
    <xdr:ext cx="469744" cy="259045"/>
    <xdr:sp macro="" textlink="">
      <xdr:nvSpPr>
        <xdr:cNvPr id="699" name="n_2mainValue【公民館】&#10;一人当たり面積">
          <a:extLst>
            <a:ext uri="{FF2B5EF4-FFF2-40B4-BE49-F238E27FC236}">
              <a16:creationId xmlns:a16="http://schemas.microsoft.com/office/drawing/2014/main" id="{BE0B8F96-4A79-4C4F-982A-407B3C125A73}"/>
            </a:ext>
          </a:extLst>
        </xdr:cNvPr>
        <xdr:cNvSpPr txBox="1"/>
      </xdr:nvSpPr>
      <xdr:spPr>
        <a:xfrm>
          <a:off x="20199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138879</xdr:rowOff>
    </xdr:from>
    <xdr:ext cx="469744" cy="259045"/>
    <xdr:sp macro="" textlink="">
      <xdr:nvSpPr>
        <xdr:cNvPr id="700" name="n_3mainValue【公民館】&#10;一人当たり面積">
          <a:extLst>
            <a:ext uri="{FF2B5EF4-FFF2-40B4-BE49-F238E27FC236}">
              <a16:creationId xmlns:a16="http://schemas.microsoft.com/office/drawing/2014/main" id="{0611E74E-7CF7-44D8-BD64-71D39A2EB8FE}"/>
            </a:ext>
          </a:extLst>
        </xdr:cNvPr>
        <xdr:cNvSpPr txBox="1"/>
      </xdr:nvSpPr>
      <xdr:spPr>
        <a:xfrm>
          <a:off x="19310427" y="183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AC298A74-5D27-4FB4-9FF3-348C1A5BF7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33465F05-D396-4FE0-8E48-BD26B5FE87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5620ACF9-E581-483E-8F07-E9EE3E4131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・道路・橋りょうトンネルの有形固定資産減価償却率は類似団体内平均値を下回っている。これは、当村は急峻な地形で道路延長等も長いが、計画的に道路改良事業等を行っていることが要因と考えられる。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・公営住宅の有形固定資産減価償却率は類似団体内平均値を上回っている。これは、建年の古い村営住宅が存在していることが要因と考えられ、今後計画的な施設の整備・改修が求められる。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・保育所の有形固定資産減価償却率は類似団体内平均値を上回っている。これは、村内に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か所の保育所があるがどちらも建年が古いことが要因と考えられ、今後計画的な施設の整備・改修が求められる。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・学校施設の有形固定資産減価償却率は類似団体内平均値を上回っている。これは村内に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か所の小学校があるが何れも建年が古いことが要因と考えられ、老朽化が懸念される。現在建てなおし等の議論が進行中である。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・公民館の有形固定資産減価償却率は類似団体内平均値を上回っている。これは、建年の古い公民館が複数存在していることが要因と考えられ、今後計画的な施設の整備・改修が求められる。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230CE8-D52F-48A2-8063-86720EF62E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8F1D1D-CBA7-4A6D-A05D-89A088896F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36B102-5336-44DC-83D7-AE3CB61F33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340778-5248-4849-8165-A13CC224D4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D0DB5E-9716-41BE-84CD-2973B9E129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558390-35B2-4F15-BF4D-8098B32A8F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389701-22A9-468F-8F5F-B65BA93673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1B3A83-2A6C-41E2-9E93-ACEA623DBF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B88D8F-ACDE-41B3-A420-C1C6638718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08B016-6381-4FD3-A30A-0B7D204B511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A7B145-1345-49A3-8296-0997D9A9F7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DF879B-F14E-4614-8E02-57ED56E677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84C01FC-3D32-4EA9-B363-E9528FE069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BF8D5D-4EB9-4CD0-94BB-787F993527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D906A1-31B6-4F16-9027-5AC5154885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A1CEB49-E15D-4801-9699-E011E9FE990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0AF9EA-9B93-43D6-AA74-502767AFD8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571A5D-3FB9-4227-B053-E18FB903C0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07BEA8-C9AC-40E2-B53F-418A1C595B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F9DED6-AC36-4BED-B999-AB0E3C0DC3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3B0373-5085-40F5-B0B3-CEC8372675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FEE33F-EA1D-4D0C-8A2B-9C4A1E6E31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053D62-60E0-404A-8BA5-E83A637028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BA21A9-C951-4CBA-8F37-FCC98EFDE0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A276AC-DA7F-4AD5-A59E-3260210F5C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2C922E-4F47-4073-AEA5-19E5F86298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58A623-9170-4636-9B26-AF457649D5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D61C7A-0005-458C-A10F-B80EA27B6C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F2EF1A-8601-4DB6-940A-09478625E9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3A81E9A-EAB5-4F2E-A33F-35CB1EC9266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4BA2DAA-929F-45F5-B2F0-967EBAA2E9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D41CB24-CEF9-44A7-BBF1-EE09D563EA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93759C4-7156-453A-BDF0-443E364032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41371F0-D311-41B7-BBA8-F6CD22A1F6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26BAB04-25E1-48AF-9031-3084923197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CAA9966-87BE-4A6E-AB1B-195E75E9FA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E72A7DD-43B7-419B-9DA6-6FC70BC619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FEE6FF2-F17F-4C35-9AD3-043CFDC9CD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93A1E5E-1444-4F02-A8D4-B326ECB8D6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0D8AE93-BCC5-43B3-9C0C-E8AADF4CC6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9C295F51-410A-45D9-A738-6A3C122B8FC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FABCA892-A631-40B7-A5CE-2742BED619AB}"/>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9CCB8EA8-5F84-495C-BD8D-8BD5993D62E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289A17F7-46D3-450E-A4F3-CDE70981175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8B32D8BC-CDFD-42C7-B08E-C99A191645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2E18E41A-4038-4B07-81CA-E4ADE354710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C1A8DF21-0E22-4763-A553-764C1A955E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E11CA486-4A5B-4634-941C-EE7C136885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5BBF4EDB-4523-4F37-9F0A-F1D5B8728A8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EBD4D7FA-4372-466D-BB05-099B92216C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3BAE9F9-3973-4DC2-B672-7B4E28A689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6E79485A-5D42-4277-A195-340D43FE8C7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5E080CC-4C39-4174-8B48-55838DC162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A8F7FDE6-6E08-413A-92FC-47B717D33A1A}"/>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BB93AE8B-6E19-48E6-AD47-361B3BC6C73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72FE9130-917A-446A-BFA6-7C9A3A7C2102}"/>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3E1DB71A-E2C2-482B-8EB2-9840C3C70309}"/>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A7CBC284-CCDA-4DD9-9200-6647947F3B09}"/>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FE1301B3-7684-4BF7-BC33-CE7547EC1733}"/>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58762BF7-AD31-473C-8F86-11E516E51484}"/>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D0D4DC56-9BF1-441A-81AB-ED9FA57B0881}"/>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EA286EAD-4084-45B7-B657-D8F0F37DE0C0}"/>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CD5104D4-A66D-42CE-9905-5E5C6BDD24FF}"/>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E7B8DB9-4574-4777-BAA8-2A85F81CB0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2D14DEF-5AE6-48CF-850C-766A5B3647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7A48C5A-C58F-400B-B024-E483EDD49D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C070CE1-42DF-4909-81D4-7E4EC746A2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C1CD6F-2223-4127-99D5-21ABF597D6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92710</xdr:rowOff>
    </xdr:from>
    <xdr:to>
      <xdr:col>24</xdr:col>
      <xdr:colOff>114300</xdr:colOff>
      <xdr:row>38</xdr:row>
      <xdr:rowOff>22860</xdr:rowOff>
    </xdr:to>
    <xdr:sp macro="" textlink="">
      <xdr:nvSpPr>
        <xdr:cNvPr id="70" name="楕円 69">
          <a:extLst>
            <a:ext uri="{FF2B5EF4-FFF2-40B4-BE49-F238E27FC236}">
              <a16:creationId xmlns:a16="http://schemas.microsoft.com/office/drawing/2014/main" id="{0E53AFA3-55A6-408E-96CB-7E5EB1425A7F}"/>
            </a:ext>
          </a:extLst>
        </xdr:cNvPr>
        <xdr:cNvSpPr/>
      </xdr:nvSpPr>
      <xdr:spPr>
        <a:xfrm>
          <a:off x="45847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115587</xdr:rowOff>
    </xdr:from>
    <xdr:ext cx="405111" cy="259045"/>
    <xdr:sp macro="" textlink="">
      <xdr:nvSpPr>
        <xdr:cNvPr id="71" name="【図書館】&#10;有形固定資産減価償却率該当値テキスト">
          <a:extLst>
            <a:ext uri="{FF2B5EF4-FFF2-40B4-BE49-F238E27FC236}">
              <a16:creationId xmlns:a16="http://schemas.microsoft.com/office/drawing/2014/main" id="{ACC6BA49-7082-40B3-B6BA-40EC8DAC8788}"/>
            </a:ext>
          </a:extLst>
        </xdr:cNvPr>
        <xdr:cNvSpPr txBox="1"/>
      </xdr:nvSpPr>
      <xdr:spPr>
        <a:xfrm>
          <a:off x="4673600"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125730</xdr:rowOff>
    </xdr:from>
    <xdr:to>
      <xdr:col>20</xdr:col>
      <xdr:colOff>38100</xdr:colOff>
      <xdr:row>38</xdr:row>
      <xdr:rowOff>55880</xdr:rowOff>
    </xdr:to>
    <xdr:sp macro="" textlink="">
      <xdr:nvSpPr>
        <xdr:cNvPr id="72" name="楕円 71">
          <a:extLst>
            <a:ext uri="{FF2B5EF4-FFF2-40B4-BE49-F238E27FC236}">
              <a16:creationId xmlns:a16="http://schemas.microsoft.com/office/drawing/2014/main" id="{2BFF7FBE-7F15-4925-9048-20485D1C0B83}"/>
            </a:ext>
          </a:extLst>
        </xdr:cNvPr>
        <xdr:cNvSpPr/>
      </xdr:nvSpPr>
      <xdr:spPr>
        <a:xfrm>
          <a:off x="3746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143510</xdr:rowOff>
    </xdr:from>
    <xdr:to>
      <xdr:col>24</xdr:col>
      <xdr:colOff>63500</xdr:colOff>
      <xdr:row>38</xdr:row>
      <xdr:rowOff>5080</xdr:rowOff>
    </xdr:to>
    <xdr:cxnSp macro="">
      <xdr:nvCxnSpPr>
        <xdr:cNvPr id="73" name="直線コネクタ 72">
          <a:extLst>
            <a:ext uri="{FF2B5EF4-FFF2-40B4-BE49-F238E27FC236}">
              <a16:creationId xmlns:a16="http://schemas.microsoft.com/office/drawing/2014/main" id="{0098AE1D-A5BE-48BC-A4C0-DA663C0CF1C4}"/>
            </a:ext>
          </a:extLst>
        </xdr:cNvPr>
        <xdr:cNvCxnSpPr/>
      </xdr:nvCxnSpPr>
      <xdr:spPr>
        <a:xfrm flipV="1">
          <a:off x="3797300" y="648716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165100</xdr:rowOff>
    </xdr:from>
    <xdr:to>
      <xdr:col>15</xdr:col>
      <xdr:colOff>101600</xdr:colOff>
      <xdr:row>39</xdr:row>
      <xdr:rowOff>95250</xdr:rowOff>
    </xdr:to>
    <xdr:sp macro="" textlink="">
      <xdr:nvSpPr>
        <xdr:cNvPr id="74" name="楕円 73">
          <a:extLst>
            <a:ext uri="{FF2B5EF4-FFF2-40B4-BE49-F238E27FC236}">
              <a16:creationId xmlns:a16="http://schemas.microsoft.com/office/drawing/2014/main" id="{2B7F9E24-D659-4B50-BF6C-4BDBADE68B38}"/>
            </a:ext>
          </a:extLst>
        </xdr:cNvPr>
        <xdr:cNvSpPr/>
      </xdr:nvSpPr>
      <xdr:spPr>
        <a:xfrm>
          <a:off x="2857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5080</xdr:rowOff>
    </xdr:from>
    <xdr:to>
      <xdr:col>19</xdr:col>
      <xdr:colOff>177800</xdr:colOff>
      <xdr:row>39</xdr:row>
      <xdr:rowOff>44450</xdr:rowOff>
    </xdr:to>
    <xdr:cxnSp macro="">
      <xdr:nvCxnSpPr>
        <xdr:cNvPr id="75" name="直線コネクタ 74">
          <a:extLst>
            <a:ext uri="{FF2B5EF4-FFF2-40B4-BE49-F238E27FC236}">
              <a16:creationId xmlns:a16="http://schemas.microsoft.com/office/drawing/2014/main" id="{9BD4FE3B-F6B1-4B4F-84C1-A40A65B3200E}"/>
            </a:ext>
          </a:extLst>
        </xdr:cNvPr>
        <xdr:cNvCxnSpPr/>
      </xdr:nvCxnSpPr>
      <xdr:spPr>
        <a:xfrm flipV="1">
          <a:off x="2908300" y="6520180"/>
          <a:ext cx="889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a:extLst>
            <a:ext uri="{FF2B5EF4-FFF2-40B4-BE49-F238E27FC236}">
              <a16:creationId xmlns:a16="http://schemas.microsoft.com/office/drawing/2014/main" id="{F32A8E17-2267-4A56-9C8E-56570233151E}"/>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7" name="n_2aveValue【図書館】&#10;有形固定資産減価償却率">
          <a:extLst>
            <a:ext uri="{FF2B5EF4-FFF2-40B4-BE49-F238E27FC236}">
              <a16:creationId xmlns:a16="http://schemas.microsoft.com/office/drawing/2014/main" id="{7B9E3E69-DA55-467F-965E-0451D8558BA1}"/>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a:extLst>
            <a:ext uri="{FF2B5EF4-FFF2-40B4-BE49-F238E27FC236}">
              <a16:creationId xmlns:a16="http://schemas.microsoft.com/office/drawing/2014/main" id="{A97E794E-D63C-4EA0-BAFF-B3054863E524}"/>
            </a:ext>
          </a:extLst>
        </xdr:cNvPr>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72407</xdr:rowOff>
    </xdr:from>
    <xdr:ext cx="405111" cy="259045"/>
    <xdr:sp macro="" textlink="">
      <xdr:nvSpPr>
        <xdr:cNvPr id="79" name="n_1mainValue【図書館】&#10;有形固定資産減価償却率">
          <a:extLst>
            <a:ext uri="{FF2B5EF4-FFF2-40B4-BE49-F238E27FC236}">
              <a16:creationId xmlns:a16="http://schemas.microsoft.com/office/drawing/2014/main" id="{FABE0B11-29A2-49BE-A0D2-2ACFCEB37C8A}"/>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86377</xdr:rowOff>
    </xdr:from>
    <xdr:ext cx="405111" cy="259045"/>
    <xdr:sp macro="" textlink="">
      <xdr:nvSpPr>
        <xdr:cNvPr id="80" name="n_2mainValue【図書館】&#10;有形固定資産減価償却率">
          <a:extLst>
            <a:ext uri="{FF2B5EF4-FFF2-40B4-BE49-F238E27FC236}">
              <a16:creationId xmlns:a16="http://schemas.microsoft.com/office/drawing/2014/main" id="{A15A4E4E-F10D-4FB5-96D2-4A1DAC2E92B1}"/>
            </a:ext>
          </a:extLst>
        </xdr:cNvPr>
        <xdr:cNvSpPr txBox="1"/>
      </xdr:nvSpPr>
      <xdr:spPr>
        <a:xfrm>
          <a:off x="2705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FFAC457D-B8A1-4E01-9759-AC97A03771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16DAA871-1B55-4CFD-A022-BF26E98875A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AD23F338-FF45-4D54-935C-C3CBD06683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4E4F2B2F-F567-450D-934D-DA520F792F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726BF0B5-A8FA-4106-BE03-B2BFFCDD2C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A0A42E05-FD20-4C09-9F5C-6A0A8AAF8A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49B7203-C909-4688-87F7-9D41995676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F87FE858-EA27-4C40-8B50-068E6CD432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C4185DD5-9861-4BB7-A83D-25F11C57565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517EE33-427D-441A-8D6F-5323C7C199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3893A3D9-D8FA-484B-905F-CCCDA2AF94F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A06C6BF5-3680-4A09-97F0-75D6F3AEED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2886EDA3-A885-4D73-8CD8-B7A711056BF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1B98F339-61D7-425C-872E-7161115F9E3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1C489E74-8BBB-4E9E-A6B6-379C7151D8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D88BF78F-1E48-42C6-9A9F-2CB77069B23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F391FC7A-4BB3-481B-8C5F-3566F190BD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3AA48849-2842-4F5F-A501-A6840A90A2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04BF5FE-E1B3-4E16-B530-ED042F64192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7102149D-4A2C-4555-837B-040C78E0D7D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80156E07-3B89-445E-9DEA-79BBA35681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8FE30E04-2A8F-4E04-A90D-5D818E8AA23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9893ECC-7562-4C67-A5AF-CEB4B1C9F1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a:extLst>
            <a:ext uri="{FF2B5EF4-FFF2-40B4-BE49-F238E27FC236}">
              <a16:creationId xmlns:a16="http://schemas.microsoft.com/office/drawing/2014/main" id="{45EE9E79-2B9A-497C-B0D8-97DE4665D30B}"/>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a:extLst>
            <a:ext uri="{FF2B5EF4-FFF2-40B4-BE49-F238E27FC236}">
              <a16:creationId xmlns:a16="http://schemas.microsoft.com/office/drawing/2014/main" id="{6D62894C-B857-42C0-A2D8-519DAA963CDE}"/>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a:extLst>
            <a:ext uri="{FF2B5EF4-FFF2-40B4-BE49-F238E27FC236}">
              <a16:creationId xmlns:a16="http://schemas.microsoft.com/office/drawing/2014/main" id="{8576C6B7-54D0-4F10-BCB6-065C253C55A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a:extLst>
            <a:ext uri="{FF2B5EF4-FFF2-40B4-BE49-F238E27FC236}">
              <a16:creationId xmlns:a16="http://schemas.microsoft.com/office/drawing/2014/main" id="{A368D6CC-25AB-4744-99AE-8A4A01C1AF22}"/>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a:extLst>
            <a:ext uri="{FF2B5EF4-FFF2-40B4-BE49-F238E27FC236}">
              <a16:creationId xmlns:a16="http://schemas.microsoft.com/office/drawing/2014/main" id="{13979695-DF9D-49FC-A439-79B397C425DF}"/>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a:extLst>
            <a:ext uri="{FF2B5EF4-FFF2-40B4-BE49-F238E27FC236}">
              <a16:creationId xmlns:a16="http://schemas.microsoft.com/office/drawing/2014/main" id="{F11BF1BA-3229-49E3-B460-95F31A759E51}"/>
            </a:ext>
          </a:extLst>
        </xdr:cNvPr>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a:extLst>
            <a:ext uri="{FF2B5EF4-FFF2-40B4-BE49-F238E27FC236}">
              <a16:creationId xmlns:a16="http://schemas.microsoft.com/office/drawing/2014/main" id="{D90A9FC5-7054-41D4-8CED-3C8262063DFD}"/>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a:extLst>
            <a:ext uri="{FF2B5EF4-FFF2-40B4-BE49-F238E27FC236}">
              <a16:creationId xmlns:a16="http://schemas.microsoft.com/office/drawing/2014/main" id="{290B28A4-91BB-46F3-ACAF-0A3C914E835B}"/>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a:extLst>
            <a:ext uri="{FF2B5EF4-FFF2-40B4-BE49-F238E27FC236}">
              <a16:creationId xmlns:a16="http://schemas.microsoft.com/office/drawing/2014/main" id="{1875CCAC-35C7-448C-A5CE-2798509EEA5A}"/>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a:extLst>
            <a:ext uri="{FF2B5EF4-FFF2-40B4-BE49-F238E27FC236}">
              <a16:creationId xmlns:a16="http://schemas.microsoft.com/office/drawing/2014/main" id="{3BC78C3F-0641-4348-84A4-AD4B2078BE0A}"/>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61068AB-8E12-4B4B-9F38-D8A2C8A5A1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D235F25-8B9D-4652-8CE6-DAE97EFC1C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BA61BF6-CD58-4C60-B2B9-2F490D4A54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65012D9-0A9B-46E3-B334-07F7B25285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6F8A432-4400-41E1-A76A-14F2208FBE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19685</xdr:rowOff>
    </xdr:from>
    <xdr:to>
      <xdr:col>55</xdr:col>
      <xdr:colOff>50800</xdr:colOff>
      <xdr:row>40</xdr:row>
      <xdr:rowOff>121285</xdr:rowOff>
    </xdr:to>
    <xdr:sp macro="" textlink="">
      <xdr:nvSpPr>
        <xdr:cNvPr id="119" name="楕円 118">
          <a:extLst>
            <a:ext uri="{FF2B5EF4-FFF2-40B4-BE49-F238E27FC236}">
              <a16:creationId xmlns:a16="http://schemas.microsoft.com/office/drawing/2014/main" id="{7E5F92E4-2B21-49BC-9E18-15B0FEBE6E8E}"/>
            </a:ext>
          </a:extLst>
        </xdr:cNvPr>
        <xdr:cNvSpPr/>
      </xdr:nvSpPr>
      <xdr:spPr>
        <a:xfrm>
          <a:off x="10426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169562</xdr:rowOff>
    </xdr:from>
    <xdr:ext cx="469744" cy="259045"/>
    <xdr:sp macro="" textlink="">
      <xdr:nvSpPr>
        <xdr:cNvPr id="120" name="【図書館】&#10;一人当たり面積該当値テキスト">
          <a:extLst>
            <a:ext uri="{FF2B5EF4-FFF2-40B4-BE49-F238E27FC236}">
              <a16:creationId xmlns:a16="http://schemas.microsoft.com/office/drawing/2014/main" id="{CA3DC988-74F8-40BC-A217-C4D784CB3AD7}"/>
            </a:ext>
          </a:extLst>
        </xdr:cNvPr>
        <xdr:cNvSpPr txBox="1"/>
      </xdr:nvSpPr>
      <xdr:spPr>
        <a:xfrm>
          <a:off x="10515600"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23495</xdr:rowOff>
    </xdr:from>
    <xdr:to>
      <xdr:col>50</xdr:col>
      <xdr:colOff>165100</xdr:colOff>
      <xdr:row>40</xdr:row>
      <xdr:rowOff>125095</xdr:rowOff>
    </xdr:to>
    <xdr:sp macro="" textlink="">
      <xdr:nvSpPr>
        <xdr:cNvPr id="121" name="楕円 120">
          <a:extLst>
            <a:ext uri="{FF2B5EF4-FFF2-40B4-BE49-F238E27FC236}">
              <a16:creationId xmlns:a16="http://schemas.microsoft.com/office/drawing/2014/main" id="{887845F9-300A-46BD-9EA1-0D1B002B1B9F}"/>
            </a:ext>
          </a:extLst>
        </xdr:cNvPr>
        <xdr:cNvSpPr/>
      </xdr:nvSpPr>
      <xdr:spPr>
        <a:xfrm>
          <a:off x="9588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70485</xdr:rowOff>
    </xdr:from>
    <xdr:to>
      <xdr:col>55</xdr:col>
      <xdr:colOff>0</xdr:colOff>
      <xdr:row>40</xdr:row>
      <xdr:rowOff>74295</xdr:rowOff>
    </xdr:to>
    <xdr:cxnSp macro="">
      <xdr:nvCxnSpPr>
        <xdr:cNvPr id="122" name="直線コネクタ 121">
          <a:extLst>
            <a:ext uri="{FF2B5EF4-FFF2-40B4-BE49-F238E27FC236}">
              <a16:creationId xmlns:a16="http://schemas.microsoft.com/office/drawing/2014/main" id="{5A8EBE3B-D40A-4AEC-9318-E2BF5ECB3F4D}"/>
            </a:ext>
          </a:extLst>
        </xdr:cNvPr>
        <xdr:cNvCxnSpPr/>
      </xdr:nvCxnSpPr>
      <xdr:spPr>
        <a:xfrm flipV="1">
          <a:off x="9639300" y="69284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27305</xdr:rowOff>
    </xdr:from>
    <xdr:to>
      <xdr:col>46</xdr:col>
      <xdr:colOff>38100</xdr:colOff>
      <xdr:row>40</xdr:row>
      <xdr:rowOff>128905</xdr:rowOff>
    </xdr:to>
    <xdr:sp macro="" textlink="">
      <xdr:nvSpPr>
        <xdr:cNvPr id="123" name="楕円 122">
          <a:extLst>
            <a:ext uri="{FF2B5EF4-FFF2-40B4-BE49-F238E27FC236}">
              <a16:creationId xmlns:a16="http://schemas.microsoft.com/office/drawing/2014/main" id="{B2DF961E-E646-4E48-8C4F-155183EE3574}"/>
            </a:ext>
          </a:extLst>
        </xdr:cNvPr>
        <xdr:cNvSpPr/>
      </xdr:nvSpPr>
      <xdr:spPr>
        <a:xfrm>
          <a:off x="8699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74295</xdr:rowOff>
    </xdr:from>
    <xdr:to>
      <xdr:col>50</xdr:col>
      <xdr:colOff>114300</xdr:colOff>
      <xdr:row>40</xdr:row>
      <xdr:rowOff>78105</xdr:rowOff>
    </xdr:to>
    <xdr:cxnSp macro="">
      <xdr:nvCxnSpPr>
        <xdr:cNvPr id="124" name="直線コネクタ 123">
          <a:extLst>
            <a:ext uri="{FF2B5EF4-FFF2-40B4-BE49-F238E27FC236}">
              <a16:creationId xmlns:a16="http://schemas.microsoft.com/office/drawing/2014/main" id="{570B6F9F-C2EC-454F-874F-CFB68F5D5737}"/>
            </a:ext>
          </a:extLst>
        </xdr:cNvPr>
        <xdr:cNvCxnSpPr/>
      </xdr:nvCxnSpPr>
      <xdr:spPr>
        <a:xfrm flipV="1">
          <a:off x="8750300" y="693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25" name="楕円 124">
          <a:extLst>
            <a:ext uri="{FF2B5EF4-FFF2-40B4-BE49-F238E27FC236}">
              <a16:creationId xmlns:a16="http://schemas.microsoft.com/office/drawing/2014/main" id="{F14EC04C-1B9E-4265-9249-FDA4447EF682}"/>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78105</xdr:rowOff>
    </xdr:to>
    <xdr:cxnSp macro="">
      <xdr:nvCxnSpPr>
        <xdr:cNvPr id="126" name="直線コネクタ 125">
          <a:extLst>
            <a:ext uri="{FF2B5EF4-FFF2-40B4-BE49-F238E27FC236}">
              <a16:creationId xmlns:a16="http://schemas.microsoft.com/office/drawing/2014/main" id="{B9522B85-A11E-472E-B981-62FA59839A95}"/>
            </a:ext>
          </a:extLst>
        </xdr:cNvPr>
        <xdr:cNvCxnSpPr/>
      </xdr:nvCxnSpPr>
      <xdr:spPr>
        <a:xfrm>
          <a:off x="7861300" y="6934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7" name="n_1aveValue【図書館】&#10;一人当たり面積">
          <a:extLst>
            <a:ext uri="{FF2B5EF4-FFF2-40B4-BE49-F238E27FC236}">
              <a16:creationId xmlns:a16="http://schemas.microsoft.com/office/drawing/2014/main" id="{803EE5DB-0F1C-49E9-94DD-5F24B47C4E5B}"/>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8" name="n_2aveValue【図書館】&#10;一人当たり面積">
          <a:extLst>
            <a:ext uri="{FF2B5EF4-FFF2-40B4-BE49-F238E27FC236}">
              <a16:creationId xmlns:a16="http://schemas.microsoft.com/office/drawing/2014/main" id="{048F84E8-55FF-45A1-A819-051DCB8978F9}"/>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9" name="n_3aveValue【図書館】&#10;一人当たり面積">
          <a:extLst>
            <a:ext uri="{FF2B5EF4-FFF2-40B4-BE49-F238E27FC236}">
              <a16:creationId xmlns:a16="http://schemas.microsoft.com/office/drawing/2014/main" id="{06FED5CD-3841-4E49-A88A-658EA10BA80F}"/>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116222</xdr:rowOff>
    </xdr:from>
    <xdr:ext cx="469744" cy="259045"/>
    <xdr:sp macro="" textlink="">
      <xdr:nvSpPr>
        <xdr:cNvPr id="130" name="n_1mainValue【図書館】&#10;一人当たり面積">
          <a:extLst>
            <a:ext uri="{FF2B5EF4-FFF2-40B4-BE49-F238E27FC236}">
              <a16:creationId xmlns:a16="http://schemas.microsoft.com/office/drawing/2014/main" id="{FAA839A9-D8A5-47E2-96DA-A73A684C825C}"/>
            </a:ext>
          </a:extLst>
        </xdr:cNvPr>
        <xdr:cNvSpPr txBox="1"/>
      </xdr:nvSpPr>
      <xdr:spPr>
        <a:xfrm>
          <a:off x="93917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120032</xdr:rowOff>
    </xdr:from>
    <xdr:ext cx="469744" cy="259045"/>
    <xdr:sp macro="" textlink="">
      <xdr:nvSpPr>
        <xdr:cNvPr id="131" name="n_2mainValue【図書館】&#10;一人当たり面積">
          <a:extLst>
            <a:ext uri="{FF2B5EF4-FFF2-40B4-BE49-F238E27FC236}">
              <a16:creationId xmlns:a16="http://schemas.microsoft.com/office/drawing/2014/main" id="{EE85DD85-8190-4FDB-B4E7-4BD9064886C3}"/>
            </a:ext>
          </a:extLst>
        </xdr:cNvPr>
        <xdr:cNvSpPr txBox="1"/>
      </xdr:nvSpPr>
      <xdr:spPr>
        <a:xfrm>
          <a:off x="85154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2" name="n_3mainValue【図書館】&#10;一人当たり面積">
          <a:extLst>
            <a:ext uri="{FF2B5EF4-FFF2-40B4-BE49-F238E27FC236}">
              <a16:creationId xmlns:a16="http://schemas.microsoft.com/office/drawing/2014/main" id="{CD94C930-F629-4E30-8801-F1772FD3D236}"/>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BA7C7C27-B4A3-4F2D-9E8D-3206B294A0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31F1A279-BA45-4FE5-8551-CD0C987E26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F6A2F5CD-90B1-4EA4-A6FF-59091DA7D4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58E7C566-DEBC-44F7-B4A0-7A6EE4346F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580084F-21A2-4672-B3F9-46EFE99522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E8DA3390-AFC0-4A3E-A2BF-95025B8B03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A5ADEE3C-8B28-4A27-AD29-65B1C26618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A2AD5CE3-71A2-4ACE-A608-4703A0D243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4B0F6573-1872-426D-895D-9A96F5669E6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E7F5C4E5-B827-4729-BDAF-F24842E16E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a:extLst>
            <a:ext uri="{FF2B5EF4-FFF2-40B4-BE49-F238E27FC236}">
              <a16:creationId xmlns:a16="http://schemas.microsoft.com/office/drawing/2014/main" id="{0F8A0081-0E5E-4DD5-B91C-CE4BFA8EFD3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9B2FC1DF-1636-4BDF-A83A-E6FFC8CAF4D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id="{DF817555-BDBB-47CD-A61E-D0DCD2D6E0B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8E4538E8-0E7C-46F7-8676-8AA8D045D29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30F94DC7-C5D3-4196-B8BD-3C63F43C468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9B637305-1A80-4652-9F3E-765C5521DA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4851D192-2EC5-4D3A-BC4A-CE6A1BFEB8C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84917F7B-6700-408C-9E58-0340BA0EE18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7ABF7060-39DC-4BE8-8BB4-E242F8BD4E8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5FC836CD-DA6D-4EA4-BE7C-9214EA7842F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a:extLst>
            <a:ext uri="{FF2B5EF4-FFF2-40B4-BE49-F238E27FC236}">
              <a16:creationId xmlns:a16="http://schemas.microsoft.com/office/drawing/2014/main" id="{D01E24DB-D3DC-422C-A336-9431526042D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AB70931A-601B-4A10-87F3-E38D90B1D4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3C6271B4-CC94-480A-8E7F-00B39EF1C0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2C7D2667-DCA2-4D1E-A696-18C7181A2D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7" name="直線コネクタ 156">
          <a:extLst>
            <a:ext uri="{FF2B5EF4-FFF2-40B4-BE49-F238E27FC236}">
              <a16:creationId xmlns:a16="http://schemas.microsoft.com/office/drawing/2014/main" id="{D40D5DE6-5A59-4827-AD7C-5EDE177B4F66}"/>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5410026E-0F32-4296-9BA1-3A87AB045E41}"/>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9" name="直線コネクタ 158">
          <a:extLst>
            <a:ext uri="{FF2B5EF4-FFF2-40B4-BE49-F238E27FC236}">
              <a16:creationId xmlns:a16="http://schemas.microsoft.com/office/drawing/2014/main" id="{C756E6C3-DA2E-4290-952F-5BA8B4B3C56D}"/>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a:extLst>
            <a:ext uri="{FF2B5EF4-FFF2-40B4-BE49-F238E27FC236}">
              <a16:creationId xmlns:a16="http://schemas.microsoft.com/office/drawing/2014/main" id="{31219827-E095-4AD9-A29F-F1B0AB29F7E9}"/>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a:extLst>
            <a:ext uri="{FF2B5EF4-FFF2-40B4-BE49-F238E27FC236}">
              <a16:creationId xmlns:a16="http://schemas.microsoft.com/office/drawing/2014/main" id="{B57326A4-D2C2-4C5E-A682-7F974D093CA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DD06EF6B-1B0A-4F74-BA11-9E148D7F6ECB}"/>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3" name="フローチャート: 判断 162">
          <a:extLst>
            <a:ext uri="{FF2B5EF4-FFF2-40B4-BE49-F238E27FC236}">
              <a16:creationId xmlns:a16="http://schemas.microsoft.com/office/drawing/2014/main" id="{94153CD3-0952-471C-A598-CCEB4D48FF17}"/>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4" name="フローチャート: 判断 163">
          <a:extLst>
            <a:ext uri="{FF2B5EF4-FFF2-40B4-BE49-F238E27FC236}">
              <a16:creationId xmlns:a16="http://schemas.microsoft.com/office/drawing/2014/main" id="{C01F5D12-8254-40E7-A7EE-A7E00641FF41}"/>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5" name="フローチャート: 判断 164">
          <a:extLst>
            <a:ext uri="{FF2B5EF4-FFF2-40B4-BE49-F238E27FC236}">
              <a16:creationId xmlns:a16="http://schemas.microsoft.com/office/drawing/2014/main" id="{5A3DD41D-19F3-4D2C-8B3E-024E7C5C9809}"/>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6" name="フローチャート: 判断 165">
          <a:extLst>
            <a:ext uri="{FF2B5EF4-FFF2-40B4-BE49-F238E27FC236}">
              <a16:creationId xmlns:a16="http://schemas.microsoft.com/office/drawing/2014/main" id="{0EAD5C3B-402D-42EF-82FF-09612278287C}"/>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E91E405-35F3-40B4-94E0-8E38CF3265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CAA34AC-BA73-42C5-834C-5864F346F0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73F7A08-ADCC-415C-9FCB-F8559B1236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FD0BB12-6F6D-4FEC-B042-A3AE826BD5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A9CF3B2-53CE-4566-858F-E84EFC8EFD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2" name="楕円 171">
          <a:extLst>
            <a:ext uri="{FF2B5EF4-FFF2-40B4-BE49-F238E27FC236}">
              <a16:creationId xmlns:a16="http://schemas.microsoft.com/office/drawing/2014/main" id="{591A47FE-E5ED-446F-A25B-78BBCE4EB4F9}"/>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3" name="【体育館・プール】&#10;有形固定資産減価償却率該当値テキスト">
          <a:extLst>
            <a:ext uri="{FF2B5EF4-FFF2-40B4-BE49-F238E27FC236}">
              <a16:creationId xmlns:a16="http://schemas.microsoft.com/office/drawing/2014/main" id="{1C0AB6D1-DDE7-4320-9785-CE86330099A3}"/>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4" name="楕円 173">
          <a:extLst>
            <a:ext uri="{FF2B5EF4-FFF2-40B4-BE49-F238E27FC236}">
              <a16:creationId xmlns:a16="http://schemas.microsoft.com/office/drawing/2014/main" id="{489EACE2-BD11-4227-AC80-AF06283A3C47}"/>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75" name="直線コネクタ 174">
          <a:extLst>
            <a:ext uri="{FF2B5EF4-FFF2-40B4-BE49-F238E27FC236}">
              <a16:creationId xmlns:a16="http://schemas.microsoft.com/office/drawing/2014/main" id="{FC5B27FD-F0CF-4708-9BF2-4CA5D4B9C681}"/>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76" name="楕円 175">
          <a:extLst>
            <a:ext uri="{FF2B5EF4-FFF2-40B4-BE49-F238E27FC236}">
              <a16:creationId xmlns:a16="http://schemas.microsoft.com/office/drawing/2014/main" id="{094BE27D-AE53-4045-BE36-8DB7D98B3F62}"/>
            </a:ext>
          </a:extLst>
        </xdr:cNvPr>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57</xdr:row>
      <xdr:rowOff>148590</xdr:rowOff>
    </xdr:to>
    <xdr:cxnSp macro="">
      <xdr:nvCxnSpPr>
        <xdr:cNvPr id="177" name="直線コネクタ 176">
          <a:extLst>
            <a:ext uri="{FF2B5EF4-FFF2-40B4-BE49-F238E27FC236}">
              <a16:creationId xmlns:a16="http://schemas.microsoft.com/office/drawing/2014/main" id="{57D95334-8F2F-488E-A522-9B8DFC098225}"/>
            </a:ext>
          </a:extLst>
        </xdr:cNvPr>
        <xdr:cNvCxnSpPr/>
      </xdr:nvCxnSpPr>
      <xdr:spPr>
        <a:xfrm flipV="1">
          <a:off x="2908300" y="95250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78" name="楕円 177">
          <a:extLst>
            <a:ext uri="{FF2B5EF4-FFF2-40B4-BE49-F238E27FC236}">
              <a16:creationId xmlns:a16="http://schemas.microsoft.com/office/drawing/2014/main" id="{9ADD922D-5C9B-4F36-93DC-3BCDB36CA530}"/>
            </a:ext>
          </a:extLst>
        </xdr:cNvPr>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19050</xdr:rowOff>
    </xdr:to>
    <xdr:cxnSp macro="">
      <xdr:nvCxnSpPr>
        <xdr:cNvPr id="179" name="直線コネクタ 178">
          <a:extLst>
            <a:ext uri="{FF2B5EF4-FFF2-40B4-BE49-F238E27FC236}">
              <a16:creationId xmlns:a16="http://schemas.microsoft.com/office/drawing/2014/main" id="{84B9873E-ABB9-4E68-B2AE-49129172FECE}"/>
            </a:ext>
          </a:extLst>
        </xdr:cNvPr>
        <xdr:cNvCxnSpPr/>
      </xdr:nvCxnSpPr>
      <xdr:spPr>
        <a:xfrm flipV="1">
          <a:off x="2019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80" name="n_1aveValue【体育館・プール】&#10;有形固定資産減価償却率">
          <a:extLst>
            <a:ext uri="{FF2B5EF4-FFF2-40B4-BE49-F238E27FC236}">
              <a16:creationId xmlns:a16="http://schemas.microsoft.com/office/drawing/2014/main" id="{02BE68BF-587F-404E-9381-888A6028E92F}"/>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81" name="n_2aveValue【体育館・プール】&#10;有形固定資産減価償却率">
          <a:extLst>
            <a:ext uri="{FF2B5EF4-FFF2-40B4-BE49-F238E27FC236}">
              <a16:creationId xmlns:a16="http://schemas.microsoft.com/office/drawing/2014/main" id="{0A0609AE-3682-4F24-9239-BF2B13339B37}"/>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82" name="n_3aveValue【体育館・プール】&#10;有形固定資産減価償却率">
          <a:extLst>
            <a:ext uri="{FF2B5EF4-FFF2-40B4-BE49-F238E27FC236}">
              <a16:creationId xmlns:a16="http://schemas.microsoft.com/office/drawing/2014/main" id="{7CE6841C-13DB-4A2B-BBA8-8E3A4E248987}"/>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3" name="n_1mainValue【体育館・プール】&#10;有形固定資産減価償却率">
          <a:extLst>
            <a:ext uri="{FF2B5EF4-FFF2-40B4-BE49-F238E27FC236}">
              <a16:creationId xmlns:a16="http://schemas.microsoft.com/office/drawing/2014/main" id="{C78BEE5A-E0A1-42F8-9F3D-F31E5408C6CE}"/>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84" name="n_2mainValue【体育館・プール】&#10;有形固定資産減価償却率">
          <a:extLst>
            <a:ext uri="{FF2B5EF4-FFF2-40B4-BE49-F238E27FC236}">
              <a16:creationId xmlns:a16="http://schemas.microsoft.com/office/drawing/2014/main" id="{572B0CCB-2C9F-4D19-8BB7-2ADA3C40EF8A}"/>
            </a:ext>
          </a:extLst>
        </xdr:cNvPr>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85" name="n_3mainValue【体育館・プール】&#10;有形固定資産減価償却率">
          <a:extLst>
            <a:ext uri="{FF2B5EF4-FFF2-40B4-BE49-F238E27FC236}">
              <a16:creationId xmlns:a16="http://schemas.microsoft.com/office/drawing/2014/main" id="{65EF64A3-0518-4EA3-B5B7-4F9D1E7AB8A7}"/>
            </a:ext>
          </a:extLst>
        </xdr:cNvPr>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C00256F9-37A0-4316-98A0-62515A4647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F8C31D0E-59A7-4896-8525-19B7D0C2D0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5DFB9326-F8A6-4593-BB76-8F10EBCAF1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7EBEB552-0DD1-497E-80FF-4566126555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C48C3045-593F-413A-872B-E1A792F3618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A217761D-76DC-4FD7-A2D7-3A76426552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25A6917A-8E8B-431D-947C-27797EFDB1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F025E777-57FF-4AE0-851C-42C1CFD5EF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52391D70-5453-43B0-B678-C644713D03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922BA1F1-12D6-4BE9-A319-A8865A0606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a16="http://schemas.microsoft.com/office/drawing/2014/main" id="{53C9E733-46C1-4E72-A3CA-B3CE1BE1434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7" name="テキスト ボックス 196">
          <a:extLst>
            <a:ext uri="{FF2B5EF4-FFF2-40B4-BE49-F238E27FC236}">
              <a16:creationId xmlns:a16="http://schemas.microsoft.com/office/drawing/2014/main" id="{B7ACC465-22E3-45B6-8524-B3AB4C5BE96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a16="http://schemas.microsoft.com/office/drawing/2014/main" id="{129E271F-8897-4AD4-A384-9275655CB4D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9" name="テキスト ボックス 198">
          <a:extLst>
            <a:ext uri="{FF2B5EF4-FFF2-40B4-BE49-F238E27FC236}">
              <a16:creationId xmlns:a16="http://schemas.microsoft.com/office/drawing/2014/main" id="{55EAC80F-3C67-4088-8EE6-14A0E33C214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a16="http://schemas.microsoft.com/office/drawing/2014/main" id="{A27ABC35-13C6-49E3-B97C-E3B8FF64982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1" name="テキスト ボックス 200">
          <a:extLst>
            <a:ext uri="{FF2B5EF4-FFF2-40B4-BE49-F238E27FC236}">
              <a16:creationId xmlns:a16="http://schemas.microsoft.com/office/drawing/2014/main" id="{5012E520-91BE-4C12-947B-E57EB02A8B9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a16="http://schemas.microsoft.com/office/drawing/2014/main" id="{5BD57D63-7EBB-4D1E-9E28-537303E4CBB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3" name="テキスト ボックス 202">
          <a:extLst>
            <a:ext uri="{FF2B5EF4-FFF2-40B4-BE49-F238E27FC236}">
              <a16:creationId xmlns:a16="http://schemas.microsoft.com/office/drawing/2014/main" id="{8412903E-E8C4-4EB8-B43D-95C7DF16E9D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a16="http://schemas.microsoft.com/office/drawing/2014/main" id="{E70A4C56-CFFE-442F-A775-E6D3185FC44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5" name="テキスト ボックス 204">
          <a:extLst>
            <a:ext uri="{FF2B5EF4-FFF2-40B4-BE49-F238E27FC236}">
              <a16:creationId xmlns:a16="http://schemas.microsoft.com/office/drawing/2014/main" id="{AA186236-29FD-4D28-826A-3D4A4DC444D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a16="http://schemas.microsoft.com/office/drawing/2014/main" id="{2182EF58-4501-49D8-84F4-2ED5908218A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7" name="テキスト ボックス 206">
          <a:extLst>
            <a:ext uri="{FF2B5EF4-FFF2-40B4-BE49-F238E27FC236}">
              <a16:creationId xmlns:a16="http://schemas.microsoft.com/office/drawing/2014/main" id="{2B496649-0422-47BE-89D2-12F9B8A5D744}"/>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27018180-DEE1-48F0-A399-7B86BD84D9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9" name="テキスト ボックス 208">
          <a:extLst>
            <a:ext uri="{FF2B5EF4-FFF2-40B4-BE49-F238E27FC236}">
              <a16:creationId xmlns:a16="http://schemas.microsoft.com/office/drawing/2014/main" id="{6DDC3960-83AD-44F5-AB16-C98EDFBD3ED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a:extLst>
            <a:ext uri="{FF2B5EF4-FFF2-40B4-BE49-F238E27FC236}">
              <a16:creationId xmlns:a16="http://schemas.microsoft.com/office/drawing/2014/main" id="{CFF7126B-905F-40EB-AE17-D1B441BC69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1" name="直線コネクタ 210">
          <a:extLst>
            <a:ext uri="{FF2B5EF4-FFF2-40B4-BE49-F238E27FC236}">
              <a16:creationId xmlns:a16="http://schemas.microsoft.com/office/drawing/2014/main" id="{7FDF4DAE-3DCE-49FF-8D83-16B965E94F42}"/>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2" name="【体育館・プール】&#10;一人当たり面積最小値テキスト">
          <a:extLst>
            <a:ext uri="{FF2B5EF4-FFF2-40B4-BE49-F238E27FC236}">
              <a16:creationId xmlns:a16="http://schemas.microsoft.com/office/drawing/2014/main" id="{64618D51-27E4-474A-A8BB-D211FC8B714C}"/>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3" name="直線コネクタ 212">
          <a:extLst>
            <a:ext uri="{FF2B5EF4-FFF2-40B4-BE49-F238E27FC236}">
              <a16:creationId xmlns:a16="http://schemas.microsoft.com/office/drawing/2014/main" id="{D11A6952-BC49-4850-8C4A-2785BA9C705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4" name="【体育館・プール】&#10;一人当たり面積最大値テキスト">
          <a:extLst>
            <a:ext uri="{FF2B5EF4-FFF2-40B4-BE49-F238E27FC236}">
              <a16:creationId xmlns:a16="http://schemas.microsoft.com/office/drawing/2014/main" id="{9B1DA95C-B0D7-478D-917A-08A4BAE47B0B}"/>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5" name="直線コネクタ 214">
          <a:extLst>
            <a:ext uri="{FF2B5EF4-FFF2-40B4-BE49-F238E27FC236}">
              <a16:creationId xmlns:a16="http://schemas.microsoft.com/office/drawing/2014/main" id="{AE4E182F-B6A2-4B69-8186-10DC200A84BC}"/>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6" name="【体育館・プール】&#10;一人当たり面積平均値テキスト">
          <a:extLst>
            <a:ext uri="{FF2B5EF4-FFF2-40B4-BE49-F238E27FC236}">
              <a16:creationId xmlns:a16="http://schemas.microsoft.com/office/drawing/2014/main" id="{2F23DAE3-525B-4B1C-A121-AA0D041B75B9}"/>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7" name="フローチャート: 判断 216">
          <a:extLst>
            <a:ext uri="{FF2B5EF4-FFF2-40B4-BE49-F238E27FC236}">
              <a16:creationId xmlns:a16="http://schemas.microsoft.com/office/drawing/2014/main" id="{CEC213E2-D87C-4174-9104-166AEEA74FEC}"/>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8" name="フローチャート: 判断 217">
          <a:extLst>
            <a:ext uri="{FF2B5EF4-FFF2-40B4-BE49-F238E27FC236}">
              <a16:creationId xmlns:a16="http://schemas.microsoft.com/office/drawing/2014/main" id="{3EF8D723-8A0E-492F-B838-2839120293E7}"/>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9" name="フローチャート: 判断 218">
          <a:extLst>
            <a:ext uri="{FF2B5EF4-FFF2-40B4-BE49-F238E27FC236}">
              <a16:creationId xmlns:a16="http://schemas.microsoft.com/office/drawing/2014/main" id="{1E7A6F2E-4FEE-44EF-977D-DB5EEA0DFBE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0" name="フローチャート: 判断 219">
          <a:extLst>
            <a:ext uri="{FF2B5EF4-FFF2-40B4-BE49-F238E27FC236}">
              <a16:creationId xmlns:a16="http://schemas.microsoft.com/office/drawing/2014/main" id="{7B1255A9-87A4-4875-BCD9-3543C5FA5E15}"/>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257EC2D-FB89-46BA-9B22-F4B4331FDE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D23699F-D1B2-4BBF-BDF1-B44858EC10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2376319-36CB-41BF-AEB5-A4A8D7DBD5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6963879-1BDE-4456-8246-71080B17D0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9279575-185F-4501-80B2-FB0E9FE12B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145</xdr:rowOff>
    </xdr:from>
    <xdr:to>
      <xdr:col>55</xdr:col>
      <xdr:colOff>50800</xdr:colOff>
      <xdr:row>64</xdr:row>
      <xdr:rowOff>101745</xdr:rowOff>
    </xdr:to>
    <xdr:sp macro="" textlink="">
      <xdr:nvSpPr>
        <xdr:cNvPr id="226" name="楕円 225">
          <a:extLst>
            <a:ext uri="{FF2B5EF4-FFF2-40B4-BE49-F238E27FC236}">
              <a16:creationId xmlns:a16="http://schemas.microsoft.com/office/drawing/2014/main" id="{490C3FFE-A0B6-4C03-8E0C-8E5F9C631CC7}"/>
            </a:ext>
          </a:extLst>
        </xdr:cNvPr>
        <xdr:cNvSpPr/>
      </xdr:nvSpPr>
      <xdr:spPr>
        <a:xfrm>
          <a:off x="10426700" y="109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86522</xdr:rowOff>
    </xdr:from>
    <xdr:ext cx="469744" cy="259045"/>
    <xdr:sp macro="" textlink="">
      <xdr:nvSpPr>
        <xdr:cNvPr id="227" name="【体育館・プール】&#10;一人当たり面積該当値テキスト">
          <a:extLst>
            <a:ext uri="{FF2B5EF4-FFF2-40B4-BE49-F238E27FC236}">
              <a16:creationId xmlns:a16="http://schemas.microsoft.com/office/drawing/2014/main" id="{99791B4F-0429-441D-8C8F-7EADDE01657D}"/>
            </a:ext>
          </a:extLst>
        </xdr:cNvPr>
        <xdr:cNvSpPr txBox="1"/>
      </xdr:nvSpPr>
      <xdr:spPr>
        <a:xfrm>
          <a:off x="10515600" y="1088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133549</xdr:rowOff>
    </xdr:from>
    <xdr:to>
      <xdr:col>50</xdr:col>
      <xdr:colOff>165100</xdr:colOff>
      <xdr:row>64</xdr:row>
      <xdr:rowOff>63699</xdr:rowOff>
    </xdr:to>
    <xdr:sp macro="" textlink="">
      <xdr:nvSpPr>
        <xdr:cNvPr id="228" name="楕円 227">
          <a:extLst>
            <a:ext uri="{FF2B5EF4-FFF2-40B4-BE49-F238E27FC236}">
              <a16:creationId xmlns:a16="http://schemas.microsoft.com/office/drawing/2014/main" id="{7B6B26A9-9C91-4EB3-9DE3-62A99BD1E836}"/>
            </a:ext>
          </a:extLst>
        </xdr:cNvPr>
        <xdr:cNvSpPr/>
      </xdr:nvSpPr>
      <xdr:spPr>
        <a:xfrm>
          <a:off x="9588500" y="109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12899</xdr:rowOff>
    </xdr:from>
    <xdr:to>
      <xdr:col>55</xdr:col>
      <xdr:colOff>0</xdr:colOff>
      <xdr:row>64</xdr:row>
      <xdr:rowOff>50945</xdr:rowOff>
    </xdr:to>
    <xdr:cxnSp macro="">
      <xdr:nvCxnSpPr>
        <xdr:cNvPr id="229" name="直線コネクタ 228">
          <a:extLst>
            <a:ext uri="{FF2B5EF4-FFF2-40B4-BE49-F238E27FC236}">
              <a16:creationId xmlns:a16="http://schemas.microsoft.com/office/drawing/2014/main" id="{7E60BD1B-E9CD-457D-A564-E86BEB325D7A}"/>
            </a:ext>
          </a:extLst>
        </xdr:cNvPr>
        <xdr:cNvCxnSpPr/>
      </xdr:nvCxnSpPr>
      <xdr:spPr>
        <a:xfrm>
          <a:off x="9639300" y="10985699"/>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134529</xdr:rowOff>
    </xdr:from>
    <xdr:to>
      <xdr:col>46</xdr:col>
      <xdr:colOff>38100</xdr:colOff>
      <xdr:row>64</xdr:row>
      <xdr:rowOff>64679</xdr:rowOff>
    </xdr:to>
    <xdr:sp macro="" textlink="">
      <xdr:nvSpPr>
        <xdr:cNvPr id="230" name="楕円 229">
          <a:extLst>
            <a:ext uri="{FF2B5EF4-FFF2-40B4-BE49-F238E27FC236}">
              <a16:creationId xmlns:a16="http://schemas.microsoft.com/office/drawing/2014/main" id="{E9BDBD19-FCAF-445B-8865-B740C948EF1E}"/>
            </a:ext>
          </a:extLst>
        </xdr:cNvPr>
        <xdr:cNvSpPr/>
      </xdr:nvSpPr>
      <xdr:spPr>
        <a:xfrm>
          <a:off x="8699500" y="109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12899</xdr:rowOff>
    </xdr:from>
    <xdr:to>
      <xdr:col>50</xdr:col>
      <xdr:colOff>114300</xdr:colOff>
      <xdr:row>64</xdr:row>
      <xdr:rowOff>13879</xdr:rowOff>
    </xdr:to>
    <xdr:cxnSp macro="">
      <xdr:nvCxnSpPr>
        <xdr:cNvPr id="231" name="直線コネクタ 230">
          <a:extLst>
            <a:ext uri="{FF2B5EF4-FFF2-40B4-BE49-F238E27FC236}">
              <a16:creationId xmlns:a16="http://schemas.microsoft.com/office/drawing/2014/main" id="{D05EFDDA-CEAF-495B-8F52-3455956DAAEC}"/>
            </a:ext>
          </a:extLst>
        </xdr:cNvPr>
        <xdr:cNvCxnSpPr/>
      </xdr:nvCxnSpPr>
      <xdr:spPr>
        <a:xfrm flipV="1">
          <a:off x="8750300" y="1098569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134366</xdr:rowOff>
    </xdr:from>
    <xdr:to>
      <xdr:col>41</xdr:col>
      <xdr:colOff>101600</xdr:colOff>
      <xdr:row>64</xdr:row>
      <xdr:rowOff>64516</xdr:rowOff>
    </xdr:to>
    <xdr:sp macro="" textlink="">
      <xdr:nvSpPr>
        <xdr:cNvPr id="232" name="楕円 231">
          <a:extLst>
            <a:ext uri="{FF2B5EF4-FFF2-40B4-BE49-F238E27FC236}">
              <a16:creationId xmlns:a16="http://schemas.microsoft.com/office/drawing/2014/main" id="{C01B498D-44D5-44DE-8F9B-CF636CB151DA}"/>
            </a:ext>
          </a:extLst>
        </xdr:cNvPr>
        <xdr:cNvSpPr/>
      </xdr:nvSpPr>
      <xdr:spPr>
        <a:xfrm>
          <a:off x="7810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13716</xdr:rowOff>
    </xdr:from>
    <xdr:to>
      <xdr:col>45</xdr:col>
      <xdr:colOff>177800</xdr:colOff>
      <xdr:row>64</xdr:row>
      <xdr:rowOff>13879</xdr:rowOff>
    </xdr:to>
    <xdr:cxnSp macro="">
      <xdr:nvCxnSpPr>
        <xdr:cNvPr id="233" name="直線コネクタ 232">
          <a:extLst>
            <a:ext uri="{FF2B5EF4-FFF2-40B4-BE49-F238E27FC236}">
              <a16:creationId xmlns:a16="http://schemas.microsoft.com/office/drawing/2014/main" id="{54CAA298-B40F-42E4-ADEA-EA21A5EB7083}"/>
            </a:ext>
          </a:extLst>
        </xdr:cNvPr>
        <xdr:cNvCxnSpPr/>
      </xdr:nvCxnSpPr>
      <xdr:spPr>
        <a:xfrm>
          <a:off x="7861300" y="1098651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34" name="n_1aveValue【体育館・プール】&#10;一人当たり面積">
          <a:extLst>
            <a:ext uri="{FF2B5EF4-FFF2-40B4-BE49-F238E27FC236}">
              <a16:creationId xmlns:a16="http://schemas.microsoft.com/office/drawing/2014/main" id="{2DB80CEE-DD33-4072-82A9-B0CA5BF8C76A}"/>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35" name="n_2aveValue【体育館・プール】&#10;一人当たり面積">
          <a:extLst>
            <a:ext uri="{FF2B5EF4-FFF2-40B4-BE49-F238E27FC236}">
              <a16:creationId xmlns:a16="http://schemas.microsoft.com/office/drawing/2014/main" id="{DA26186F-526C-4521-BAAC-7446E7C71FA4}"/>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36" name="n_3aveValue【体育館・プール】&#10;一人当たり面積">
          <a:extLst>
            <a:ext uri="{FF2B5EF4-FFF2-40B4-BE49-F238E27FC236}">
              <a16:creationId xmlns:a16="http://schemas.microsoft.com/office/drawing/2014/main" id="{23C8871B-2908-4189-8E05-23D91FC6B6DA}"/>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54826</xdr:rowOff>
    </xdr:from>
    <xdr:ext cx="469744" cy="259045"/>
    <xdr:sp macro="" textlink="">
      <xdr:nvSpPr>
        <xdr:cNvPr id="237" name="n_1mainValue【体育館・プール】&#10;一人当たり面積">
          <a:extLst>
            <a:ext uri="{FF2B5EF4-FFF2-40B4-BE49-F238E27FC236}">
              <a16:creationId xmlns:a16="http://schemas.microsoft.com/office/drawing/2014/main" id="{CB45446B-192F-4F7E-B1D4-3ED55EF6F042}"/>
            </a:ext>
          </a:extLst>
        </xdr:cNvPr>
        <xdr:cNvSpPr txBox="1"/>
      </xdr:nvSpPr>
      <xdr:spPr>
        <a:xfrm>
          <a:off x="9391727" y="110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55806</xdr:rowOff>
    </xdr:from>
    <xdr:ext cx="469744" cy="259045"/>
    <xdr:sp macro="" textlink="">
      <xdr:nvSpPr>
        <xdr:cNvPr id="238" name="n_2mainValue【体育館・プール】&#10;一人当たり面積">
          <a:extLst>
            <a:ext uri="{FF2B5EF4-FFF2-40B4-BE49-F238E27FC236}">
              <a16:creationId xmlns:a16="http://schemas.microsoft.com/office/drawing/2014/main" id="{3781C903-C460-4CDF-A387-C54ABCC2BD4B}"/>
            </a:ext>
          </a:extLst>
        </xdr:cNvPr>
        <xdr:cNvSpPr txBox="1"/>
      </xdr:nvSpPr>
      <xdr:spPr>
        <a:xfrm>
          <a:off x="8515427" y="110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55643</xdr:rowOff>
    </xdr:from>
    <xdr:ext cx="469744" cy="259045"/>
    <xdr:sp macro="" textlink="">
      <xdr:nvSpPr>
        <xdr:cNvPr id="239" name="n_3mainValue【体育館・プール】&#10;一人当たり面積">
          <a:extLst>
            <a:ext uri="{FF2B5EF4-FFF2-40B4-BE49-F238E27FC236}">
              <a16:creationId xmlns:a16="http://schemas.microsoft.com/office/drawing/2014/main" id="{CD35E925-D14D-4D51-B2B6-229ABBEE200C}"/>
            </a:ext>
          </a:extLst>
        </xdr:cNvPr>
        <xdr:cNvSpPr txBox="1"/>
      </xdr:nvSpPr>
      <xdr:spPr>
        <a:xfrm>
          <a:off x="7626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C7AD5BBC-B02F-4E02-89A0-903125A131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42E72782-6CD0-4CB9-B231-5A76901439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FBD61055-B297-40BE-BAAE-B52AC9A8EE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406952FF-6F86-4B85-8DD3-2DB77E44E0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8C24E0F5-37BD-4A23-AA06-1CEC1D2BD12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639B5229-9FE3-49FB-A625-77A0B1C97E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7EC5BC2C-F91B-401E-BCD8-C630D49567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734A2D52-0730-4765-8AA0-93E199AE4C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8B9DB94-69EB-425C-8C5F-93F356420F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DC744866-159E-41A2-B59E-480133D30FB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BF4F8996-CB24-4B4F-B2B3-6FE8BD53649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5F0CB856-3021-4DF1-AEA0-EB5F875D2F0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3331850A-BA6E-46AA-B115-294BE97E7A4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B6C9526C-8419-4776-875D-491789055C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CE0B31C7-91DC-4AD1-BECC-40C7CE1EFD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C939F934-FD82-4905-88DB-8AB63B09DA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F0736427-5127-48F4-8650-EB2F5E71D64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7DF3A97C-0C4A-481C-B272-FE6B15EE81B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245F19DD-BA32-4B8F-9067-BA61FD17C8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6C5ED4DC-4898-4236-A04A-A4A21618CE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5C780CC6-8AFD-4736-8685-0BA747ED255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7C408440-5213-4F8B-A704-A23966B282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8C10AE7A-6987-41CD-BCB5-32749A5A983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a:extLst>
            <a:ext uri="{FF2B5EF4-FFF2-40B4-BE49-F238E27FC236}">
              <a16:creationId xmlns:a16="http://schemas.microsoft.com/office/drawing/2014/main" id="{12714855-349D-4849-B5A4-B6591E9ACC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4" name="直線コネクタ 263">
          <a:extLst>
            <a:ext uri="{FF2B5EF4-FFF2-40B4-BE49-F238E27FC236}">
              <a16:creationId xmlns:a16="http://schemas.microsoft.com/office/drawing/2014/main" id="{8A0F19E4-66DB-4355-826B-B5A1118BBDFF}"/>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5" name="【福祉施設】&#10;有形固定資産減価償却率最小値テキスト">
          <a:extLst>
            <a:ext uri="{FF2B5EF4-FFF2-40B4-BE49-F238E27FC236}">
              <a16:creationId xmlns:a16="http://schemas.microsoft.com/office/drawing/2014/main" id="{3709F012-C07B-418B-A7AB-C53096719EDB}"/>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6" name="直線コネクタ 265">
          <a:extLst>
            <a:ext uri="{FF2B5EF4-FFF2-40B4-BE49-F238E27FC236}">
              <a16:creationId xmlns:a16="http://schemas.microsoft.com/office/drawing/2014/main" id="{FC7F63E9-A0ED-46BD-AB1B-3CF30B38B78E}"/>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福祉施設】&#10;有形固定資産減価償却率最大値テキスト">
          <a:extLst>
            <a:ext uri="{FF2B5EF4-FFF2-40B4-BE49-F238E27FC236}">
              <a16:creationId xmlns:a16="http://schemas.microsoft.com/office/drawing/2014/main" id="{A781C27F-E29B-496A-8FF0-73B55327C99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BA9DC860-FE03-4D1C-AF34-CF958652992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9" name="【福祉施設】&#10;有形固定資産減価償却率平均値テキスト">
          <a:extLst>
            <a:ext uri="{FF2B5EF4-FFF2-40B4-BE49-F238E27FC236}">
              <a16:creationId xmlns:a16="http://schemas.microsoft.com/office/drawing/2014/main" id="{13C134FC-5060-4F9B-8A2F-C0A63DB29DF1}"/>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0" name="フローチャート: 判断 269">
          <a:extLst>
            <a:ext uri="{FF2B5EF4-FFF2-40B4-BE49-F238E27FC236}">
              <a16:creationId xmlns:a16="http://schemas.microsoft.com/office/drawing/2014/main" id="{E7CCCF20-8DEF-4D34-BE1D-06495779CF41}"/>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1" name="フローチャート: 判断 270">
          <a:extLst>
            <a:ext uri="{FF2B5EF4-FFF2-40B4-BE49-F238E27FC236}">
              <a16:creationId xmlns:a16="http://schemas.microsoft.com/office/drawing/2014/main" id="{DA2458FB-2CF7-4034-A199-D4D8CC9E35C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2" name="フローチャート: 判断 271">
          <a:extLst>
            <a:ext uri="{FF2B5EF4-FFF2-40B4-BE49-F238E27FC236}">
              <a16:creationId xmlns:a16="http://schemas.microsoft.com/office/drawing/2014/main" id="{567FE0AA-0AD6-4B67-B666-1ACB58BAD972}"/>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3" name="フローチャート: 判断 272">
          <a:extLst>
            <a:ext uri="{FF2B5EF4-FFF2-40B4-BE49-F238E27FC236}">
              <a16:creationId xmlns:a16="http://schemas.microsoft.com/office/drawing/2014/main" id="{CC991786-5D92-45E6-B88B-AF5C75174F5D}"/>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A27CCD4E-2F74-4A2F-8975-42313455D8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376A799-B9B1-4BAE-B5A9-5B0CC6C2E1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EC5FBB1-24E9-4C90-8EA1-BADBA0AAF8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5C1D34D-B9FC-4403-921C-19DCB5C60C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BAEB30E-0FDE-4B37-84EF-46B2FEA35DA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79" name="楕円 278">
          <a:extLst>
            <a:ext uri="{FF2B5EF4-FFF2-40B4-BE49-F238E27FC236}">
              <a16:creationId xmlns:a16="http://schemas.microsoft.com/office/drawing/2014/main" id="{A431ACD1-0220-4EE5-A1D8-30293730CA59}"/>
            </a:ext>
          </a:extLst>
        </xdr:cNvPr>
        <xdr:cNvSpPr/>
      </xdr:nvSpPr>
      <xdr:spPr>
        <a:xfrm>
          <a:off x="4584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2557</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E6C7A32D-D8D5-4B9E-95FA-04C035C02FFE}"/>
            </a:ext>
          </a:extLst>
        </xdr:cNvPr>
        <xdr:cNvSpPr txBox="1"/>
      </xdr:nvSpPr>
      <xdr:spPr>
        <a:xfrm>
          <a:off x="4673600"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81" name="楕円 280">
          <a:extLst>
            <a:ext uri="{FF2B5EF4-FFF2-40B4-BE49-F238E27FC236}">
              <a16:creationId xmlns:a16="http://schemas.microsoft.com/office/drawing/2014/main" id="{824F9B21-0960-465A-9040-08CE32568145}"/>
            </a:ext>
          </a:extLst>
        </xdr:cNvPr>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85725</xdr:rowOff>
    </xdr:to>
    <xdr:cxnSp macro="">
      <xdr:nvCxnSpPr>
        <xdr:cNvPr id="282" name="直線コネクタ 281">
          <a:extLst>
            <a:ext uri="{FF2B5EF4-FFF2-40B4-BE49-F238E27FC236}">
              <a16:creationId xmlns:a16="http://schemas.microsoft.com/office/drawing/2014/main" id="{A4DC1676-9528-45B5-8C17-7895F4A8837B}"/>
            </a:ext>
          </a:extLst>
        </xdr:cNvPr>
        <xdr:cNvCxnSpPr/>
      </xdr:nvCxnSpPr>
      <xdr:spPr>
        <a:xfrm flipV="1">
          <a:off x="3797300" y="142608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283" name="楕円 282">
          <a:extLst>
            <a:ext uri="{FF2B5EF4-FFF2-40B4-BE49-F238E27FC236}">
              <a16:creationId xmlns:a16="http://schemas.microsoft.com/office/drawing/2014/main" id="{1D4CFB20-207A-4B17-8072-3498F5881DE6}"/>
            </a:ext>
          </a:extLst>
        </xdr:cNvPr>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85725</xdr:rowOff>
    </xdr:from>
    <xdr:to>
      <xdr:col>19</xdr:col>
      <xdr:colOff>177800</xdr:colOff>
      <xdr:row>83</xdr:row>
      <xdr:rowOff>112395</xdr:rowOff>
    </xdr:to>
    <xdr:cxnSp macro="">
      <xdr:nvCxnSpPr>
        <xdr:cNvPr id="284" name="直線コネクタ 283">
          <a:extLst>
            <a:ext uri="{FF2B5EF4-FFF2-40B4-BE49-F238E27FC236}">
              <a16:creationId xmlns:a16="http://schemas.microsoft.com/office/drawing/2014/main" id="{995228E9-0E1B-4005-9AF3-308EFF82EB4E}"/>
            </a:ext>
          </a:extLst>
        </xdr:cNvPr>
        <xdr:cNvCxnSpPr/>
      </xdr:nvCxnSpPr>
      <xdr:spPr>
        <a:xfrm flipV="1">
          <a:off x="2908300" y="14316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85" name="楕円 284">
          <a:extLst>
            <a:ext uri="{FF2B5EF4-FFF2-40B4-BE49-F238E27FC236}">
              <a16:creationId xmlns:a16="http://schemas.microsoft.com/office/drawing/2014/main" id="{6E9118DD-6889-40FF-A9B0-5A14DDB4D5B0}"/>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112395</xdr:rowOff>
    </xdr:to>
    <xdr:cxnSp macro="">
      <xdr:nvCxnSpPr>
        <xdr:cNvPr id="286" name="直線コネクタ 285">
          <a:extLst>
            <a:ext uri="{FF2B5EF4-FFF2-40B4-BE49-F238E27FC236}">
              <a16:creationId xmlns:a16="http://schemas.microsoft.com/office/drawing/2014/main" id="{1970A83D-1F60-4F61-8CA5-FAAA85917C4C}"/>
            </a:ext>
          </a:extLst>
        </xdr:cNvPr>
        <xdr:cNvCxnSpPr/>
      </xdr:nvCxnSpPr>
      <xdr:spPr>
        <a:xfrm>
          <a:off x="2019300" y="14317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87" name="n_1aveValue【福祉施設】&#10;有形固定資産減価償却率">
          <a:extLst>
            <a:ext uri="{FF2B5EF4-FFF2-40B4-BE49-F238E27FC236}">
              <a16:creationId xmlns:a16="http://schemas.microsoft.com/office/drawing/2014/main" id="{0B344D96-119D-47C2-8312-0C74A6B5CBB7}"/>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88" name="n_2aveValue【福祉施設】&#10;有形固定資産減価償却率">
          <a:extLst>
            <a:ext uri="{FF2B5EF4-FFF2-40B4-BE49-F238E27FC236}">
              <a16:creationId xmlns:a16="http://schemas.microsoft.com/office/drawing/2014/main" id="{87E8AED8-DD8C-43E1-85B5-D086CEDE66DD}"/>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89" name="n_3aveValue【福祉施設】&#10;有形固定資産減価償却率">
          <a:extLst>
            <a:ext uri="{FF2B5EF4-FFF2-40B4-BE49-F238E27FC236}">
              <a16:creationId xmlns:a16="http://schemas.microsoft.com/office/drawing/2014/main" id="{6AEB2ABC-84F2-4729-AD57-2D2775C11636}"/>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153052</xdr:rowOff>
    </xdr:from>
    <xdr:ext cx="405111" cy="259045"/>
    <xdr:sp macro="" textlink="">
      <xdr:nvSpPr>
        <xdr:cNvPr id="290" name="n_1mainValue【福祉施設】&#10;有形固定資産減価償却率">
          <a:extLst>
            <a:ext uri="{FF2B5EF4-FFF2-40B4-BE49-F238E27FC236}">
              <a16:creationId xmlns:a16="http://schemas.microsoft.com/office/drawing/2014/main" id="{CCFF7111-2180-497C-856C-E7BE3F68524C}"/>
            </a:ext>
          </a:extLst>
        </xdr:cNvPr>
        <xdr:cNvSpPr txBox="1"/>
      </xdr:nvSpPr>
      <xdr:spPr>
        <a:xfrm>
          <a:off x="3582044"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8272</xdr:rowOff>
    </xdr:from>
    <xdr:ext cx="405111" cy="259045"/>
    <xdr:sp macro="" textlink="">
      <xdr:nvSpPr>
        <xdr:cNvPr id="291" name="n_2mainValue【福祉施設】&#10;有形固定資産減価償却率">
          <a:extLst>
            <a:ext uri="{FF2B5EF4-FFF2-40B4-BE49-F238E27FC236}">
              <a16:creationId xmlns:a16="http://schemas.microsoft.com/office/drawing/2014/main" id="{3EAAE41A-0130-45B4-97E6-C08BAFF4AB93}"/>
            </a:ext>
          </a:extLst>
        </xdr:cNvPr>
        <xdr:cNvSpPr txBox="1"/>
      </xdr:nvSpPr>
      <xdr:spPr>
        <a:xfrm>
          <a:off x="27057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92" name="n_3mainValue【福祉施設】&#10;有形固定資産減価償却率">
          <a:extLst>
            <a:ext uri="{FF2B5EF4-FFF2-40B4-BE49-F238E27FC236}">
              <a16:creationId xmlns:a16="http://schemas.microsoft.com/office/drawing/2014/main" id="{223B14F0-8072-4691-ADE0-107228F1902E}"/>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9C1331E8-3B0B-451F-B39D-30D1BEF4FF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1B979B9-C143-480C-8591-B304F18D44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D7BF5823-AB9B-4E33-86F3-4DFA11F9EE6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2E9E8B7A-587D-4FF1-A747-F7454DB25A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F39DA221-3791-4083-BC9F-88CD10B626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D772CBF3-3217-474D-A2D8-8F072F8886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CDBAC28F-9B9A-47BB-B928-4FA41B9661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4CB409D6-0F8D-4E30-BAA4-7902DE33C8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41DC43F4-B9CD-42B4-9D47-EF2CFFA359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25105E57-9182-404B-ADBE-23A9BF1CBC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BD23294F-0B1D-42EA-BAE0-6D3BA934476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3F0B9484-F84C-4232-BA27-8424C2CDF8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717D8C88-7EA3-459B-8B41-F0F0F53C191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F2BFBEDE-FBCF-4133-A9F1-41D35EC7E38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25133270-F5F4-4B62-943C-ED30FF92B74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00F5A3FC-45D4-466E-AA07-F5D91DBC568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C54DC8CA-B1D3-4CCE-944A-BC23E3EC531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52C27BD9-1CE4-4D5C-9F77-65B48C5AF79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011110F0-959C-4D31-BA07-D8254F4A813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C12C8A7F-6AD9-40D7-BDBE-341D63701DC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7860058B-69AF-4023-8E01-BEBB3A1CC45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CA8A32A1-C72F-45AE-B3BF-BCBBA13D52D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A74A88E5-EB27-43A2-9B31-F64F92301C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5F560D3-8AF4-4FDA-804C-53466A8ECF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FA548D2D-30C3-4FD7-A00E-3540BD7FE3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18" name="直線コネクタ 317">
          <a:extLst>
            <a:ext uri="{FF2B5EF4-FFF2-40B4-BE49-F238E27FC236}">
              <a16:creationId xmlns:a16="http://schemas.microsoft.com/office/drawing/2014/main" id="{A58D87DA-14DA-430E-B826-FD694A24AA59}"/>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19" name="【福祉施設】&#10;一人当たり面積最小値テキスト">
          <a:extLst>
            <a:ext uri="{FF2B5EF4-FFF2-40B4-BE49-F238E27FC236}">
              <a16:creationId xmlns:a16="http://schemas.microsoft.com/office/drawing/2014/main" id="{3EE354F2-925F-45A0-B5CD-34C14496FCC4}"/>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20" name="直線コネクタ 319">
          <a:extLst>
            <a:ext uri="{FF2B5EF4-FFF2-40B4-BE49-F238E27FC236}">
              <a16:creationId xmlns:a16="http://schemas.microsoft.com/office/drawing/2014/main" id="{FA41CE10-707C-417C-AE93-9D01DD728C9E}"/>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21" name="【福祉施設】&#10;一人当たり面積最大値テキスト">
          <a:extLst>
            <a:ext uri="{FF2B5EF4-FFF2-40B4-BE49-F238E27FC236}">
              <a16:creationId xmlns:a16="http://schemas.microsoft.com/office/drawing/2014/main" id="{F05C2353-7129-4C99-9F37-C00E3195DD1C}"/>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22" name="直線コネクタ 321">
          <a:extLst>
            <a:ext uri="{FF2B5EF4-FFF2-40B4-BE49-F238E27FC236}">
              <a16:creationId xmlns:a16="http://schemas.microsoft.com/office/drawing/2014/main" id="{3305657D-E24F-46DD-99A3-B4909351139A}"/>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23" name="【福祉施設】&#10;一人当たり面積平均値テキスト">
          <a:extLst>
            <a:ext uri="{FF2B5EF4-FFF2-40B4-BE49-F238E27FC236}">
              <a16:creationId xmlns:a16="http://schemas.microsoft.com/office/drawing/2014/main" id="{90A7CBFB-C7DD-4665-BBFC-6886F3476BD8}"/>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4" name="フローチャート: 判断 323">
          <a:extLst>
            <a:ext uri="{FF2B5EF4-FFF2-40B4-BE49-F238E27FC236}">
              <a16:creationId xmlns:a16="http://schemas.microsoft.com/office/drawing/2014/main" id="{54894DEC-860B-46DA-B7F9-C1BFC77E3A16}"/>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5" name="フローチャート: 判断 324">
          <a:extLst>
            <a:ext uri="{FF2B5EF4-FFF2-40B4-BE49-F238E27FC236}">
              <a16:creationId xmlns:a16="http://schemas.microsoft.com/office/drawing/2014/main" id="{DA6C2813-25E1-4C9B-B989-FCCB01C9E5F7}"/>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6" name="フローチャート: 判断 325">
          <a:extLst>
            <a:ext uri="{FF2B5EF4-FFF2-40B4-BE49-F238E27FC236}">
              <a16:creationId xmlns:a16="http://schemas.microsoft.com/office/drawing/2014/main" id="{5BA0894F-F4B3-48F1-849E-35773428B0DD}"/>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27" name="フローチャート: 判断 326">
          <a:extLst>
            <a:ext uri="{FF2B5EF4-FFF2-40B4-BE49-F238E27FC236}">
              <a16:creationId xmlns:a16="http://schemas.microsoft.com/office/drawing/2014/main" id="{FCC7C606-C436-4854-9EB4-04FD987A4469}"/>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C69E1B0-BF4D-421A-8243-78FAC924CF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92BAA5D-8B26-44CB-9278-D15085D5A3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A0BDB67-8EC5-43D3-9664-43A9DC446C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1608940-55B6-480C-A526-EAB3BF1EB7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139967C-2CEA-4D96-8153-99ECD644CA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116295</xdr:rowOff>
    </xdr:from>
    <xdr:to>
      <xdr:col>55</xdr:col>
      <xdr:colOff>50800</xdr:colOff>
      <xdr:row>85</xdr:row>
      <xdr:rowOff>46445</xdr:rowOff>
    </xdr:to>
    <xdr:sp macro="" textlink="">
      <xdr:nvSpPr>
        <xdr:cNvPr id="333" name="楕円 332">
          <a:extLst>
            <a:ext uri="{FF2B5EF4-FFF2-40B4-BE49-F238E27FC236}">
              <a16:creationId xmlns:a16="http://schemas.microsoft.com/office/drawing/2014/main" id="{030DFCC7-9A01-42FD-B683-61AF95C8729E}"/>
            </a:ext>
          </a:extLst>
        </xdr:cNvPr>
        <xdr:cNvSpPr/>
      </xdr:nvSpPr>
      <xdr:spPr>
        <a:xfrm>
          <a:off x="10426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139172</xdr:rowOff>
    </xdr:from>
    <xdr:ext cx="469744" cy="259045"/>
    <xdr:sp macro="" textlink="">
      <xdr:nvSpPr>
        <xdr:cNvPr id="334" name="【福祉施設】&#10;一人当たり面積該当値テキスト">
          <a:extLst>
            <a:ext uri="{FF2B5EF4-FFF2-40B4-BE49-F238E27FC236}">
              <a16:creationId xmlns:a16="http://schemas.microsoft.com/office/drawing/2014/main" id="{2D34665F-8312-4844-914F-3945883D5285}"/>
            </a:ext>
          </a:extLst>
        </xdr:cNvPr>
        <xdr:cNvSpPr txBox="1"/>
      </xdr:nvSpPr>
      <xdr:spPr>
        <a:xfrm>
          <a:off x="10515600" y="1436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121521</xdr:rowOff>
    </xdr:from>
    <xdr:to>
      <xdr:col>50</xdr:col>
      <xdr:colOff>165100</xdr:colOff>
      <xdr:row>85</xdr:row>
      <xdr:rowOff>51671</xdr:rowOff>
    </xdr:to>
    <xdr:sp macro="" textlink="">
      <xdr:nvSpPr>
        <xdr:cNvPr id="335" name="楕円 334">
          <a:extLst>
            <a:ext uri="{FF2B5EF4-FFF2-40B4-BE49-F238E27FC236}">
              <a16:creationId xmlns:a16="http://schemas.microsoft.com/office/drawing/2014/main" id="{5D728699-947C-49B3-8F11-FF81A72AC695}"/>
            </a:ext>
          </a:extLst>
        </xdr:cNvPr>
        <xdr:cNvSpPr/>
      </xdr:nvSpPr>
      <xdr:spPr>
        <a:xfrm>
          <a:off x="9588500" y="145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167095</xdr:rowOff>
    </xdr:from>
    <xdr:to>
      <xdr:col>55</xdr:col>
      <xdr:colOff>0</xdr:colOff>
      <xdr:row>85</xdr:row>
      <xdr:rowOff>871</xdr:rowOff>
    </xdr:to>
    <xdr:cxnSp macro="">
      <xdr:nvCxnSpPr>
        <xdr:cNvPr id="336" name="直線コネクタ 335">
          <a:extLst>
            <a:ext uri="{FF2B5EF4-FFF2-40B4-BE49-F238E27FC236}">
              <a16:creationId xmlns:a16="http://schemas.microsoft.com/office/drawing/2014/main" id="{E56BF001-4C6E-48D8-88D4-CF8A59C5C775}"/>
            </a:ext>
          </a:extLst>
        </xdr:cNvPr>
        <xdr:cNvCxnSpPr/>
      </xdr:nvCxnSpPr>
      <xdr:spPr>
        <a:xfrm flipV="1">
          <a:off x="9639300" y="14568895"/>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124134</xdr:rowOff>
    </xdr:from>
    <xdr:to>
      <xdr:col>46</xdr:col>
      <xdr:colOff>38100</xdr:colOff>
      <xdr:row>85</xdr:row>
      <xdr:rowOff>54284</xdr:rowOff>
    </xdr:to>
    <xdr:sp macro="" textlink="">
      <xdr:nvSpPr>
        <xdr:cNvPr id="337" name="楕円 336">
          <a:extLst>
            <a:ext uri="{FF2B5EF4-FFF2-40B4-BE49-F238E27FC236}">
              <a16:creationId xmlns:a16="http://schemas.microsoft.com/office/drawing/2014/main" id="{1417E387-864C-4F91-84E1-53D79FFD5931}"/>
            </a:ext>
          </a:extLst>
        </xdr:cNvPr>
        <xdr:cNvSpPr/>
      </xdr:nvSpPr>
      <xdr:spPr>
        <a:xfrm>
          <a:off x="8699500" y="145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871</xdr:rowOff>
    </xdr:from>
    <xdr:to>
      <xdr:col>50</xdr:col>
      <xdr:colOff>114300</xdr:colOff>
      <xdr:row>85</xdr:row>
      <xdr:rowOff>3484</xdr:rowOff>
    </xdr:to>
    <xdr:cxnSp macro="">
      <xdr:nvCxnSpPr>
        <xdr:cNvPr id="338" name="直線コネクタ 337">
          <a:extLst>
            <a:ext uri="{FF2B5EF4-FFF2-40B4-BE49-F238E27FC236}">
              <a16:creationId xmlns:a16="http://schemas.microsoft.com/office/drawing/2014/main" id="{327A36EE-0C01-4D6B-9973-C2D4BB636A09}"/>
            </a:ext>
          </a:extLst>
        </xdr:cNvPr>
        <xdr:cNvCxnSpPr/>
      </xdr:nvCxnSpPr>
      <xdr:spPr>
        <a:xfrm flipV="1">
          <a:off x="8750300" y="1457412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91149</xdr:rowOff>
    </xdr:from>
    <xdr:to>
      <xdr:col>41</xdr:col>
      <xdr:colOff>101600</xdr:colOff>
      <xdr:row>85</xdr:row>
      <xdr:rowOff>21299</xdr:rowOff>
    </xdr:to>
    <xdr:sp macro="" textlink="">
      <xdr:nvSpPr>
        <xdr:cNvPr id="339" name="楕円 338">
          <a:extLst>
            <a:ext uri="{FF2B5EF4-FFF2-40B4-BE49-F238E27FC236}">
              <a16:creationId xmlns:a16="http://schemas.microsoft.com/office/drawing/2014/main" id="{4565BDE5-BE74-4A14-8002-E2F39CF865C8}"/>
            </a:ext>
          </a:extLst>
        </xdr:cNvPr>
        <xdr:cNvSpPr/>
      </xdr:nvSpPr>
      <xdr:spPr>
        <a:xfrm>
          <a:off x="7810500" y="144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141949</xdr:rowOff>
    </xdr:from>
    <xdr:to>
      <xdr:col>45</xdr:col>
      <xdr:colOff>177800</xdr:colOff>
      <xdr:row>85</xdr:row>
      <xdr:rowOff>3484</xdr:rowOff>
    </xdr:to>
    <xdr:cxnSp macro="">
      <xdr:nvCxnSpPr>
        <xdr:cNvPr id="340" name="直線コネクタ 339">
          <a:extLst>
            <a:ext uri="{FF2B5EF4-FFF2-40B4-BE49-F238E27FC236}">
              <a16:creationId xmlns:a16="http://schemas.microsoft.com/office/drawing/2014/main" id="{2439F559-6521-4BEF-AF51-D7787E0BE44C}"/>
            </a:ext>
          </a:extLst>
        </xdr:cNvPr>
        <xdr:cNvCxnSpPr/>
      </xdr:nvCxnSpPr>
      <xdr:spPr>
        <a:xfrm>
          <a:off x="7861300" y="14543749"/>
          <a:ext cx="889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341" name="n_1aveValue【福祉施設】&#10;一人当たり面積">
          <a:extLst>
            <a:ext uri="{FF2B5EF4-FFF2-40B4-BE49-F238E27FC236}">
              <a16:creationId xmlns:a16="http://schemas.microsoft.com/office/drawing/2014/main" id="{224DF082-9BCB-43A4-B733-DA67E5384814}"/>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342" name="n_2aveValue【福祉施設】&#10;一人当たり面積">
          <a:extLst>
            <a:ext uri="{FF2B5EF4-FFF2-40B4-BE49-F238E27FC236}">
              <a16:creationId xmlns:a16="http://schemas.microsoft.com/office/drawing/2014/main" id="{699F5975-5E3A-4AAA-BB8B-6F50E3D5ED0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343" name="n_3aveValue【福祉施設】&#10;一人当たり面積">
          <a:extLst>
            <a:ext uri="{FF2B5EF4-FFF2-40B4-BE49-F238E27FC236}">
              <a16:creationId xmlns:a16="http://schemas.microsoft.com/office/drawing/2014/main" id="{0390C18E-0AA3-4D6C-B535-AC842634B948}"/>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68198</xdr:rowOff>
    </xdr:from>
    <xdr:ext cx="469744" cy="259045"/>
    <xdr:sp macro="" textlink="">
      <xdr:nvSpPr>
        <xdr:cNvPr id="344" name="n_1mainValue【福祉施設】&#10;一人当たり面積">
          <a:extLst>
            <a:ext uri="{FF2B5EF4-FFF2-40B4-BE49-F238E27FC236}">
              <a16:creationId xmlns:a16="http://schemas.microsoft.com/office/drawing/2014/main" id="{281A27A6-C7F2-4FFA-B064-C93D8DE4C81B}"/>
            </a:ext>
          </a:extLst>
        </xdr:cNvPr>
        <xdr:cNvSpPr txBox="1"/>
      </xdr:nvSpPr>
      <xdr:spPr>
        <a:xfrm>
          <a:off x="9391727" y="142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70811</xdr:rowOff>
    </xdr:from>
    <xdr:ext cx="469744" cy="259045"/>
    <xdr:sp macro="" textlink="">
      <xdr:nvSpPr>
        <xdr:cNvPr id="345" name="n_2mainValue【福祉施設】&#10;一人当たり面積">
          <a:extLst>
            <a:ext uri="{FF2B5EF4-FFF2-40B4-BE49-F238E27FC236}">
              <a16:creationId xmlns:a16="http://schemas.microsoft.com/office/drawing/2014/main" id="{364B13CE-B5D1-4ACF-A5BE-689E58182A99}"/>
            </a:ext>
          </a:extLst>
        </xdr:cNvPr>
        <xdr:cNvSpPr txBox="1"/>
      </xdr:nvSpPr>
      <xdr:spPr>
        <a:xfrm>
          <a:off x="8515427" y="1430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37826</xdr:rowOff>
    </xdr:from>
    <xdr:ext cx="469744" cy="259045"/>
    <xdr:sp macro="" textlink="">
      <xdr:nvSpPr>
        <xdr:cNvPr id="346" name="n_3mainValue【福祉施設】&#10;一人当たり面積">
          <a:extLst>
            <a:ext uri="{FF2B5EF4-FFF2-40B4-BE49-F238E27FC236}">
              <a16:creationId xmlns:a16="http://schemas.microsoft.com/office/drawing/2014/main" id="{26E6BF2E-F631-4A44-8214-824A94FD9D30}"/>
            </a:ext>
          </a:extLst>
        </xdr:cNvPr>
        <xdr:cNvSpPr txBox="1"/>
      </xdr:nvSpPr>
      <xdr:spPr>
        <a:xfrm>
          <a:off x="7626427" y="142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94C59074-08F7-4FC1-A35F-2CC016313A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65E3DDFB-A44B-4513-88BF-8E4435AB72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5D984A83-9EFF-4656-9EA3-DF9139A364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892272DE-1C2E-4BC5-A9F4-45C6E50411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ADEB4B3-EAE7-4F65-861A-F72F2E02E0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240F7E03-49AE-4CFE-927C-22DA852E11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7ED1FB75-46C7-4885-9E33-11CCFC088A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A2AF1AB0-FC5B-496E-93EA-F04F9C161F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CC21A361-40F5-4D87-A8E8-8FC3DB589D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62B43F67-28A6-4200-B23D-EBAE86631F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1495294A-1B15-47FA-864A-4A263230F8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671EE359-04BB-4C4F-BD7E-EF2AFF5BC3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47850C17-3F48-448B-8E98-B79DA76990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3509FD3F-510B-422A-9E57-B0772F3424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13CA5851-1681-4708-9C87-11EC11FC53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132AB0D9-A370-46F8-B3AA-121451D108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B8E4943-B696-4BBE-949C-0933085EB6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96C8AB4-C487-4F3B-82CD-435D56A846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B6B9DF12-CFC7-4FB5-890E-49346BA74D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F016B8C1-7CD9-41ED-BFEC-342415F3336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850686C8-67DA-41D7-AEA3-CFA8760AA5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753E19B6-6C86-450B-BE02-A02832FA3F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2DCF3040-ADA9-4F20-9751-7B76C2D1E7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70574AA6-D6C8-4B24-9545-8E7701ECF6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993FB343-7B0C-44FD-90E9-D303F53CFC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DB1F87E0-CFC7-4315-A8A4-1C05DB6F13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6E76ACCE-2641-4FB3-B3CA-25D90E49932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4" name="テキスト ボックス 373">
          <a:extLst>
            <a:ext uri="{FF2B5EF4-FFF2-40B4-BE49-F238E27FC236}">
              <a16:creationId xmlns:a16="http://schemas.microsoft.com/office/drawing/2014/main" id="{7D4471BF-1A58-419D-A393-BA39747D7916}"/>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362D53BC-5D71-4564-9BC6-9A0269A358C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16C5D7BE-4F32-4232-B5C7-95131A307A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2C1D3748-BD18-437D-A8FB-4E6B7B160EF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BECE4439-7679-4C7C-9878-1719697F9A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9A31DB08-C132-4DC6-9F01-431C1DC700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F7CBC179-FE84-477D-A3A0-744D63E1C04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AF0BD7A3-EBCE-4523-B3AD-C2EE1F6DD8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CD6B99AB-551F-405A-AA47-1CE540CD75A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4553A981-8A9D-436B-9CA4-54D32CBC6B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CD0A1F04-DCBA-40D9-8DCB-8B7BCA145D2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a:extLst>
            <a:ext uri="{FF2B5EF4-FFF2-40B4-BE49-F238E27FC236}">
              <a16:creationId xmlns:a16="http://schemas.microsoft.com/office/drawing/2014/main" id="{837D348C-2108-4FBD-BA34-11E2A90312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6" name="直線コネクタ 385">
          <a:extLst>
            <a:ext uri="{FF2B5EF4-FFF2-40B4-BE49-F238E27FC236}">
              <a16:creationId xmlns:a16="http://schemas.microsoft.com/office/drawing/2014/main" id="{FD8BD3FB-699C-4481-A049-F521B86B0A73}"/>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7" name="【一般廃棄物処理施設】&#10;有形固定資産減価償却率最小値テキスト">
          <a:extLst>
            <a:ext uri="{FF2B5EF4-FFF2-40B4-BE49-F238E27FC236}">
              <a16:creationId xmlns:a16="http://schemas.microsoft.com/office/drawing/2014/main" id="{A907AC6D-1964-4BB5-930A-7F3A9094E50D}"/>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8" name="直線コネクタ 387">
          <a:extLst>
            <a:ext uri="{FF2B5EF4-FFF2-40B4-BE49-F238E27FC236}">
              <a16:creationId xmlns:a16="http://schemas.microsoft.com/office/drawing/2014/main" id="{46F62933-1D81-4AB2-98D7-C959744AA5B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9" name="【一般廃棄物処理施設】&#10;有形固定資産減価償却率最大値テキスト">
          <a:extLst>
            <a:ext uri="{FF2B5EF4-FFF2-40B4-BE49-F238E27FC236}">
              <a16:creationId xmlns:a16="http://schemas.microsoft.com/office/drawing/2014/main" id="{364B9251-546F-4F23-9127-122CA6675249}"/>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0" name="直線コネクタ 389">
          <a:extLst>
            <a:ext uri="{FF2B5EF4-FFF2-40B4-BE49-F238E27FC236}">
              <a16:creationId xmlns:a16="http://schemas.microsoft.com/office/drawing/2014/main" id="{9EBE7D51-BBE0-4EFC-966F-A893119187B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91" name="【一般廃棄物処理施設】&#10;有形固定資産減価償却率平均値テキスト">
          <a:extLst>
            <a:ext uri="{FF2B5EF4-FFF2-40B4-BE49-F238E27FC236}">
              <a16:creationId xmlns:a16="http://schemas.microsoft.com/office/drawing/2014/main" id="{968A00BB-3EF8-4C74-872E-15F4E9758FE4}"/>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2" name="フローチャート: 判断 391">
          <a:extLst>
            <a:ext uri="{FF2B5EF4-FFF2-40B4-BE49-F238E27FC236}">
              <a16:creationId xmlns:a16="http://schemas.microsoft.com/office/drawing/2014/main" id="{24C110D4-1918-4D3E-BB18-37F57626D3EB}"/>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3" name="フローチャート: 判断 392">
          <a:extLst>
            <a:ext uri="{FF2B5EF4-FFF2-40B4-BE49-F238E27FC236}">
              <a16:creationId xmlns:a16="http://schemas.microsoft.com/office/drawing/2014/main" id="{619161B2-A6B6-46BA-A8F7-3F316B2E30E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94" name="フローチャート: 判断 393">
          <a:extLst>
            <a:ext uri="{FF2B5EF4-FFF2-40B4-BE49-F238E27FC236}">
              <a16:creationId xmlns:a16="http://schemas.microsoft.com/office/drawing/2014/main" id="{09DEA958-AF64-4EDC-AD07-8A52D00E4B37}"/>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95" name="フローチャート: 判断 394">
          <a:extLst>
            <a:ext uri="{FF2B5EF4-FFF2-40B4-BE49-F238E27FC236}">
              <a16:creationId xmlns:a16="http://schemas.microsoft.com/office/drawing/2014/main" id="{4E33D85B-EF7C-40D6-B384-098F35903B37}"/>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5C408305-BC71-43C0-B6DC-762C1D7ED6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834B79EA-F784-4B4A-9B8A-58FE8D89EA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BD5654E-C123-45D5-9180-919AAC2181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7E8F9315-9EA0-4D93-ACD5-D1B641C5AE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65898A8-1FA3-45A2-BBCC-1EB953C60A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140970</xdr:rowOff>
    </xdr:from>
    <xdr:to>
      <xdr:col>85</xdr:col>
      <xdr:colOff>177800</xdr:colOff>
      <xdr:row>41</xdr:row>
      <xdr:rowOff>71120</xdr:rowOff>
    </xdr:to>
    <xdr:sp macro="" textlink="">
      <xdr:nvSpPr>
        <xdr:cNvPr id="401" name="楕円 400">
          <a:extLst>
            <a:ext uri="{FF2B5EF4-FFF2-40B4-BE49-F238E27FC236}">
              <a16:creationId xmlns:a16="http://schemas.microsoft.com/office/drawing/2014/main" id="{9C4E9057-E1DE-4190-8A9A-326CD9F1EBB1}"/>
            </a:ext>
          </a:extLst>
        </xdr:cNvPr>
        <xdr:cNvSpPr/>
      </xdr:nvSpPr>
      <xdr:spPr>
        <a:xfrm>
          <a:off x="162687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119397</xdr:rowOff>
    </xdr:from>
    <xdr:ext cx="405111" cy="259045"/>
    <xdr:sp macro="" textlink="">
      <xdr:nvSpPr>
        <xdr:cNvPr id="402" name="【一般廃棄物処理施設】&#10;有形固定資産減価償却率該当値テキスト">
          <a:extLst>
            <a:ext uri="{FF2B5EF4-FFF2-40B4-BE49-F238E27FC236}">
              <a16:creationId xmlns:a16="http://schemas.microsoft.com/office/drawing/2014/main" id="{6BB18EF2-3472-40FC-B6FC-9C2E5BB7CAD5}"/>
            </a:ext>
          </a:extLst>
        </xdr:cNvPr>
        <xdr:cNvSpPr txBox="1"/>
      </xdr:nvSpPr>
      <xdr:spPr>
        <a:xfrm>
          <a:off x="16357600"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132080</xdr:rowOff>
    </xdr:from>
    <xdr:to>
      <xdr:col>81</xdr:col>
      <xdr:colOff>101600</xdr:colOff>
      <xdr:row>38</xdr:row>
      <xdr:rowOff>62230</xdr:rowOff>
    </xdr:to>
    <xdr:sp macro="" textlink="">
      <xdr:nvSpPr>
        <xdr:cNvPr id="403" name="楕円 402">
          <a:extLst>
            <a:ext uri="{FF2B5EF4-FFF2-40B4-BE49-F238E27FC236}">
              <a16:creationId xmlns:a16="http://schemas.microsoft.com/office/drawing/2014/main" id="{6B0068BF-B152-4188-8AFA-4323888B9CFD}"/>
            </a:ext>
          </a:extLst>
        </xdr:cNvPr>
        <xdr:cNvSpPr/>
      </xdr:nvSpPr>
      <xdr:spPr>
        <a:xfrm>
          <a:off x="15430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41</xdr:row>
      <xdr:rowOff>20320</xdr:rowOff>
    </xdr:to>
    <xdr:cxnSp macro="">
      <xdr:nvCxnSpPr>
        <xdr:cNvPr id="404" name="直線コネクタ 403">
          <a:extLst>
            <a:ext uri="{FF2B5EF4-FFF2-40B4-BE49-F238E27FC236}">
              <a16:creationId xmlns:a16="http://schemas.microsoft.com/office/drawing/2014/main" id="{1C5D6771-A008-4E96-BB15-F85E76A96498}"/>
            </a:ext>
          </a:extLst>
        </xdr:cNvPr>
        <xdr:cNvCxnSpPr/>
      </xdr:nvCxnSpPr>
      <xdr:spPr>
        <a:xfrm>
          <a:off x="15481300" y="6526530"/>
          <a:ext cx="838200" cy="5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05" name="楕円 404">
          <a:extLst>
            <a:ext uri="{FF2B5EF4-FFF2-40B4-BE49-F238E27FC236}">
              <a16:creationId xmlns:a16="http://schemas.microsoft.com/office/drawing/2014/main" id="{24D3B111-6848-480A-842A-034D59C831BD}"/>
            </a:ext>
          </a:extLst>
        </xdr:cNvPr>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xdr:rowOff>
    </xdr:from>
    <xdr:to>
      <xdr:col>81</xdr:col>
      <xdr:colOff>50800</xdr:colOff>
      <xdr:row>38</xdr:row>
      <xdr:rowOff>53340</xdr:rowOff>
    </xdr:to>
    <xdr:cxnSp macro="">
      <xdr:nvCxnSpPr>
        <xdr:cNvPr id="406" name="直線コネクタ 405">
          <a:extLst>
            <a:ext uri="{FF2B5EF4-FFF2-40B4-BE49-F238E27FC236}">
              <a16:creationId xmlns:a16="http://schemas.microsoft.com/office/drawing/2014/main" id="{DDB3EC22-7E9A-4F93-9AFC-79D19338B5E7}"/>
            </a:ext>
          </a:extLst>
        </xdr:cNvPr>
        <xdr:cNvCxnSpPr/>
      </xdr:nvCxnSpPr>
      <xdr:spPr>
        <a:xfrm flipV="1">
          <a:off x="14592300" y="6526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07" name="n_1aveValue【一般廃棄物処理施設】&#10;有形固定資産減価償却率">
          <a:extLst>
            <a:ext uri="{FF2B5EF4-FFF2-40B4-BE49-F238E27FC236}">
              <a16:creationId xmlns:a16="http://schemas.microsoft.com/office/drawing/2014/main" id="{66035B0A-B68E-4DAC-ACFB-BB4FF009DACF}"/>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08" name="n_2aveValue【一般廃棄物処理施設】&#10;有形固定資産減価償却率">
          <a:extLst>
            <a:ext uri="{FF2B5EF4-FFF2-40B4-BE49-F238E27FC236}">
              <a16:creationId xmlns:a16="http://schemas.microsoft.com/office/drawing/2014/main" id="{D8ADA992-33BE-42C9-8954-0DA619C89736}"/>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09" name="n_3aveValue【一般廃棄物処理施設】&#10;有形固定資産減価償却率">
          <a:extLst>
            <a:ext uri="{FF2B5EF4-FFF2-40B4-BE49-F238E27FC236}">
              <a16:creationId xmlns:a16="http://schemas.microsoft.com/office/drawing/2014/main" id="{9373E52F-DBF0-4F9A-955C-B317036E3DA3}"/>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78757</xdr:rowOff>
    </xdr:from>
    <xdr:ext cx="405111" cy="259045"/>
    <xdr:sp macro="" textlink="">
      <xdr:nvSpPr>
        <xdr:cNvPr id="410" name="n_1mainValue【一般廃棄物処理施設】&#10;有形固定資産減価償却率">
          <a:extLst>
            <a:ext uri="{FF2B5EF4-FFF2-40B4-BE49-F238E27FC236}">
              <a16:creationId xmlns:a16="http://schemas.microsoft.com/office/drawing/2014/main" id="{7AB18C8A-29FA-49C6-AE6E-35B43B035365}"/>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11" name="n_2mainValue【一般廃棄物処理施設】&#10;有形固定資産減価償却率">
          <a:extLst>
            <a:ext uri="{FF2B5EF4-FFF2-40B4-BE49-F238E27FC236}">
              <a16:creationId xmlns:a16="http://schemas.microsoft.com/office/drawing/2014/main" id="{DE97E681-05F6-4B6D-9F51-842DD79523F1}"/>
            </a:ext>
          </a:extLst>
        </xdr:cNvPr>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5E3B4B79-EC67-41F1-8C88-3C721251F3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06EB8785-E725-4680-8EB4-DA3C174727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EFBC6772-BD6A-47C4-A74D-931C3A1FCE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F6F64CBF-BE18-4905-895C-697CCEA56B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36E717C1-C25A-4B86-B649-F82EC05914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E9E98C76-A73A-4F58-8E66-63E0ACFF7C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4B91970F-132C-45A1-B7CC-B157DBD142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B667DF44-4B83-42CC-9490-7488BC8083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FD9BB322-F536-4661-9D42-505A1103E7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F96EBA6A-8A80-469C-80A5-635F2FDA5BE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a:extLst>
            <a:ext uri="{FF2B5EF4-FFF2-40B4-BE49-F238E27FC236}">
              <a16:creationId xmlns:a16="http://schemas.microsoft.com/office/drawing/2014/main" id="{77F6E2B7-4D75-41FF-81E4-320DB34F74C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3" name="テキスト ボックス 422">
          <a:extLst>
            <a:ext uri="{FF2B5EF4-FFF2-40B4-BE49-F238E27FC236}">
              <a16:creationId xmlns:a16="http://schemas.microsoft.com/office/drawing/2014/main" id="{EA0FF033-F24A-4816-9A1F-32743AE4CC0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a:extLst>
            <a:ext uri="{FF2B5EF4-FFF2-40B4-BE49-F238E27FC236}">
              <a16:creationId xmlns:a16="http://schemas.microsoft.com/office/drawing/2014/main" id="{A4FB1877-2039-4786-8CD4-8045AA06CD0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5" name="テキスト ボックス 424">
          <a:extLst>
            <a:ext uri="{FF2B5EF4-FFF2-40B4-BE49-F238E27FC236}">
              <a16:creationId xmlns:a16="http://schemas.microsoft.com/office/drawing/2014/main" id="{ABB55EE0-089B-4CEA-921D-785E16DE38F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a:extLst>
            <a:ext uri="{FF2B5EF4-FFF2-40B4-BE49-F238E27FC236}">
              <a16:creationId xmlns:a16="http://schemas.microsoft.com/office/drawing/2014/main" id="{E4F42363-FD3A-42A2-9259-F75A1F7BC14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7" name="テキスト ボックス 426">
          <a:extLst>
            <a:ext uri="{FF2B5EF4-FFF2-40B4-BE49-F238E27FC236}">
              <a16:creationId xmlns:a16="http://schemas.microsoft.com/office/drawing/2014/main" id="{9F4857C9-CC83-40AC-9F11-8CE75F7042C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a:extLst>
            <a:ext uri="{FF2B5EF4-FFF2-40B4-BE49-F238E27FC236}">
              <a16:creationId xmlns:a16="http://schemas.microsoft.com/office/drawing/2014/main" id="{8E198E88-55CE-48B9-A6A9-A43D42EAFCD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9" name="テキスト ボックス 428">
          <a:extLst>
            <a:ext uri="{FF2B5EF4-FFF2-40B4-BE49-F238E27FC236}">
              <a16:creationId xmlns:a16="http://schemas.microsoft.com/office/drawing/2014/main" id="{76CE20E9-731B-47DD-B776-45DEFA8F4EB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a:extLst>
            <a:ext uri="{FF2B5EF4-FFF2-40B4-BE49-F238E27FC236}">
              <a16:creationId xmlns:a16="http://schemas.microsoft.com/office/drawing/2014/main" id="{26C1E51D-E93D-447D-BDAC-000D10BC578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1" name="テキスト ボックス 430">
          <a:extLst>
            <a:ext uri="{FF2B5EF4-FFF2-40B4-BE49-F238E27FC236}">
              <a16:creationId xmlns:a16="http://schemas.microsoft.com/office/drawing/2014/main" id="{52340D88-81ED-4983-903F-29B5D0D555F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2DE75BBB-D204-4807-A1EC-684A4D91C3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3" name="テキスト ボックス 432">
          <a:extLst>
            <a:ext uri="{FF2B5EF4-FFF2-40B4-BE49-F238E27FC236}">
              <a16:creationId xmlns:a16="http://schemas.microsoft.com/office/drawing/2014/main" id="{B1207ED7-E24A-437F-A273-DD25343E03B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5B72AFC2-1C4E-493A-ACAE-0B919B856B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35" name="直線コネクタ 434">
          <a:extLst>
            <a:ext uri="{FF2B5EF4-FFF2-40B4-BE49-F238E27FC236}">
              <a16:creationId xmlns:a16="http://schemas.microsoft.com/office/drawing/2014/main" id="{6EE67A42-2F80-4D61-BFF4-B9134C2847FB}"/>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36" name="【一般廃棄物処理施設】&#10;一人当たり有形固定資産（償却資産）額最小値テキスト">
          <a:extLst>
            <a:ext uri="{FF2B5EF4-FFF2-40B4-BE49-F238E27FC236}">
              <a16:creationId xmlns:a16="http://schemas.microsoft.com/office/drawing/2014/main" id="{52EE69A3-DDC8-4384-AD7C-31E49D34FBD1}"/>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37" name="直線コネクタ 436">
          <a:extLst>
            <a:ext uri="{FF2B5EF4-FFF2-40B4-BE49-F238E27FC236}">
              <a16:creationId xmlns:a16="http://schemas.microsoft.com/office/drawing/2014/main" id="{C52E316F-A7B2-46EE-BFAA-2BED1C049A0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64AFBE4D-127E-4F74-B0D2-B85EB3CB52AE}"/>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39" name="直線コネクタ 438">
          <a:extLst>
            <a:ext uri="{FF2B5EF4-FFF2-40B4-BE49-F238E27FC236}">
              <a16:creationId xmlns:a16="http://schemas.microsoft.com/office/drawing/2014/main" id="{732AA184-07F2-4F56-9423-73C6280BC42A}"/>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E7F5AD99-0551-4BB5-BE42-163017CED0C1}"/>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1" name="フローチャート: 判断 440">
          <a:extLst>
            <a:ext uri="{FF2B5EF4-FFF2-40B4-BE49-F238E27FC236}">
              <a16:creationId xmlns:a16="http://schemas.microsoft.com/office/drawing/2014/main" id="{491AD9EA-85DC-43F0-BF37-DDA9D0E34427}"/>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2" name="フローチャート: 判断 441">
          <a:extLst>
            <a:ext uri="{FF2B5EF4-FFF2-40B4-BE49-F238E27FC236}">
              <a16:creationId xmlns:a16="http://schemas.microsoft.com/office/drawing/2014/main" id="{F307DEEC-9EC0-4B63-BEDE-9572E777151E}"/>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43" name="フローチャート: 判断 442">
          <a:extLst>
            <a:ext uri="{FF2B5EF4-FFF2-40B4-BE49-F238E27FC236}">
              <a16:creationId xmlns:a16="http://schemas.microsoft.com/office/drawing/2014/main" id="{247AD0BD-A4E6-44CF-9EFF-42D80416E30E}"/>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444" name="フローチャート: 判断 443">
          <a:extLst>
            <a:ext uri="{FF2B5EF4-FFF2-40B4-BE49-F238E27FC236}">
              <a16:creationId xmlns:a16="http://schemas.microsoft.com/office/drawing/2014/main" id="{AE241373-F086-4FBE-8263-76FF801F7391}"/>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E73D6374-DDB4-413E-A81A-7058C7CD70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EBFCF657-6FDE-435E-B25A-B208D35C18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71DE02AB-D6E1-45DA-8403-549665684F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A49833D8-0653-4DAE-B4E6-40CC3A4F81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7522DEB9-64A3-4352-8DEC-D440E073748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155583</xdr:rowOff>
    </xdr:from>
    <xdr:to>
      <xdr:col>116</xdr:col>
      <xdr:colOff>114300</xdr:colOff>
      <xdr:row>42</xdr:row>
      <xdr:rowOff>85733</xdr:rowOff>
    </xdr:to>
    <xdr:sp macro="" textlink="">
      <xdr:nvSpPr>
        <xdr:cNvPr id="450" name="楕円 449">
          <a:extLst>
            <a:ext uri="{FF2B5EF4-FFF2-40B4-BE49-F238E27FC236}">
              <a16:creationId xmlns:a16="http://schemas.microsoft.com/office/drawing/2014/main" id="{E7EF3D3B-095E-476D-BC51-00068A883133}"/>
            </a:ext>
          </a:extLst>
        </xdr:cNvPr>
        <xdr:cNvSpPr/>
      </xdr:nvSpPr>
      <xdr:spPr>
        <a:xfrm>
          <a:off x="22110700" y="71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70510</xdr:rowOff>
    </xdr:from>
    <xdr:ext cx="469744" cy="259045"/>
    <xdr:sp macro="" textlink="">
      <xdr:nvSpPr>
        <xdr:cNvPr id="451" name="【一般廃棄物処理施設】&#10;一人当たり有形固定資産（償却資産）額該当値テキスト">
          <a:extLst>
            <a:ext uri="{FF2B5EF4-FFF2-40B4-BE49-F238E27FC236}">
              <a16:creationId xmlns:a16="http://schemas.microsoft.com/office/drawing/2014/main" id="{44370C1F-DD41-4253-80E0-38BB07304929}"/>
            </a:ext>
          </a:extLst>
        </xdr:cNvPr>
        <xdr:cNvSpPr txBox="1"/>
      </xdr:nvSpPr>
      <xdr:spPr>
        <a:xfrm>
          <a:off x="22199600" y="709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157965</xdr:rowOff>
    </xdr:from>
    <xdr:to>
      <xdr:col>112</xdr:col>
      <xdr:colOff>38100</xdr:colOff>
      <xdr:row>42</xdr:row>
      <xdr:rowOff>88115</xdr:rowOff>
    </xdr:to>
    <xdr:sp macro="" textlink="">
      <xdr:nvSpPr>
        <xdr:cNvPr id="452" name="楕円 451">
          <a:extLst>
            <a:ext uri="{FF2B5EF4-FFF2-40B4-BE49-F238E27FC236}">
              <a16:creationId xmlns:a16="http://schemas.microsoft.com/office/drawing/2014/main" id="{E0F3BC14-E2E8-44C3-B27D-ED5EC634A40E}"/>
            </a:ext>
          </a:extLst>
        </xdr:cNvPr>
        <xdr:cNvSpPr/>
      </xdr:nvSpPr>
      <xdr:spPr>
        <a:xfrm>
          <a:off x="21272500" y="7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34933</xdr:rowOff>
    </xdr:from>
    <xdr:to>
      <xdr:col>116</xdr:col>
      <xdr:colOff>63500</xdr:colOff>
      <xdr:row>42</xdr:row>
      <xdr:rowOff>37315</xdr:rowOff>
    </xdr:to>
    <xdr:cxnSp macro="">
      <xdr:nvCxnSpPr>
        <xdr:cNvPr id="453" name="直線コネクタ 452">
          <a:extLst>
            <a:ext uri="{FF2B5EF4-FFF2-40B4-BE49-F238E27FC236}">
              <a16:creationId xmlns:a16="http://schemas.microsoft.com/office/drawing/2014/main" id="{37F97285-86DF-4E55-A30F-AC70519B5638}"/>
            </a:ext>
          </a:extLst>
        </xdr:cNvPr>
        <xdr:cNvCxnSpPr/>
      </xdr:nvCxnSpPr>
      <xdr:spPr>
        <a:xfrm flipV="1">
          <a:off x="21323300" y="7235833"/>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157972</xdr:rowOff>
    </xdr:from>
    <xdr:to>
      <xdr:col>107</xdr:col>
      <xdr:colOff>101600</xdr:colOff>
      <xdr:row>42</xdr:row>
      <xdr:rowOff>88122</xdr:rowOff>
    </xdr:to>
    <xdr:sp macro="" textlink="">
      <xdr:nvSpPr>
        <xdr:cNvPr id="454" name="楕円 453">
          <a:extLst>
            <a:ext uri="{FF2B5EF4-FFF2-40B4-BE49-F238E27FC236}">
              <a16:creationId xmlns:a16="http://schemas.microsoft.com/office/drawing/2014/main" id="{95D4AE19-D196-4E09-B7E7-E8313E13ACA0}"/>
            </a:ext>
          </a:extLst>
        </xdr:cNvPr>
        <xdr:cNvSpPr/>
      </xdr:nvSpPr>
      <xdr:spPr>
        <a:xfrm>
          <a:off x="20383500" y="71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37315</xdr:rowOff>
    </xdr:from>
    <xdr:to>
      <xdr:col>111</xdr:col>
      <xdr:colOff>177800</xdr:colOff>
      <xdr:row>42</xdr:row>
      <xdr:rowOff>37322</xdr:rowOff>
    </xdr:to>
    <xdr:cxnSp macro="">
      <xdr:nvCxnSpPr>
        <xdr:cNvPr id="455" name="直線コネクタ 454">
          <a:extLst>
            <a:ext uri="{FF2B5EF4-FFF2-40B4-BE49-F238E27FC236}">
              <a16:creationId xmlns:a16="http://schemas.microsoft.com/office/drawing/2014/main" id="{0245807D-9DEE-45BF-83D5-90C985CC55CD}"/>
            </a:ext>
          </a:extLst>
        </xdr:cNvPr>
        <xdr:cNvCxnSpPr/>
      </xdr:nvCxnSpPr>
      <xdr:spPr>
        <a:xfrm flipV="1">
          <a:off x="20434300" y="723821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99934</xdr:rowOff>
    </xdr:from>
    <xdr:ext cx="599010" cy="259045"/>
    <xdr:sp macro="" textlink="">
      <xdr:nvSpPr>
        <xdr:cNvPr id="456" name="n_1aveValue【一般廃棄物処理施設】&#10;一人当たり有形固定資産（償却資産）額">
          <a:extLst>
            <a:ext uri="{FF2B5EF4-FFF2-40B4-BE49-F238E27FC236}">
              <a16:creationId xmlns:a16="http://schemas.microsoft.com/office/drawing/2014/main" id="{21B14000-9F5D-499F-9169-CFD04518D53C}"/>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457" name="n_2aveValue【一般廃棄物処理施設】&#10;一人当たり有形固定資産（償却資産）額">
          <a:extLst>
            <a:ext uri="{FF2B5EF4-FFF2-40B4-BE49-F238E27FC236}">
              <a16:creationId xmlns:a16="http://schemas.microsoft.com/office/drawing/2014/main" id="{036230CF-D40D-44CB-9AE6-345C8485F67A}"/>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458" name="n_3aveValue【一般廃棄物処理施設】&#10;一人当たり有形固定資産（償却資産）額">
          <a:extLst>
            <a:ext uri="{FF2B5EF4-FFF2-40B4-BE49-F238E27FC236}">
              <a16:creationId xmlns:a16="http://schemas.microsoft.com/office/drawing/2014/main" id="{9BDF69F2-F527-4B70-9751-7D33505DDCBE}"/>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79242</xdr:rowOff>
    </xdr:from>
    <xdr:ext cx="378565" cy="259045"/>
    <xdr:sp macro="" textlink="">
      <xdr:nvSpPr>
        <xdr:cNvPr id="459" name="n_1mainValue【一般廃棄物処理施設】&#10;一人当たり有形固定資産（償却資産）額">
          <a:extLst>
            <a:ext uri="{FF2B5EF4-FFF2-40B4-BE49-F238E27FC236}">
              <a16:creationId xmlns:a16="http://schemas.microsoft.com/office/drawing/2014/main" id="{2B009B79-AB22-423C-865C-F1B429B50760}"/>
            </a:ext>
          </a:extLst>
        </xdr:cNvPr>
        <xdr:cNvSpPr txBox="1"/>
      </xdr:nvSpPr>
      <xdr:spPr>
        <a:xfrm>
          <a:off x="21121317" y="728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79249</xdr:rowOff>
    </xdr:from>
    <xdr:ext cx="378565" cy="259045"/>
    <xdr:sp macro="" textlink="">
      <xdr:nvSpPr>
        <xdr:cNvPr id="460" name="n_2mainValue【一般廃棄物処理施設】&#10;一人当たり有形固定資産（償却資産）額">
          <a:extLst>
            <a:ext uri="{FF2B5EF4-FFF2-40B4-BE49-F238E27FC236}">
              <a16:creationId xmlns:a16="http://schemas.microsoft.com/office/drawing/2014/main" id="{8A45CF2A-59DD-4C05-A7C1-510E3C0C7993}"/>
            </a:ext>
          </a:extLst>
        </xdr:cNvPr>
        <xdr:cNvSpPr txBox="1"/>
      </xdr:nvSpPr>
      <xdr:spPr>
        <a:xfrm>
          <a:off x="20245017" y="728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a16="http://schemas.microsoft.com/office/drawing/2014/main" id="{063F260C-14F1-4F1F-86C4-860D5D1BB8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a16="http://schemas.microsoft.com/office/drawing/2014/main" id="{0D5275AC-3419-4CCB-BFAC-36FAEFB9EA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a16="http://schemas.microsoft.com/office/drawing/2014/main" id="{58026E1D-BE50-4484-8F6F-FCFAC3A860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a16="http://schemas.microsoft.com/office/drawing/2014/main" id="{7F21296C-0A1F-468D-95B6-7D42C4B283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a16="http://schemas.microsoft.com/office/drawing/2014/main" id="{4D58C003-916C-4294-84D3-4DB35E7FA68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a16="http://schemas.microsoft.com/office/drawing/2014/main" id="{815B7DD6-F1C9-4ABB-A73B-85D8D88A02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a16="http://schemas.microsoft.com/office/drawing/2014/main" id="{94E32CAC-0372-4748-AE37-028135551F7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B4CFC091-551B-403F-83C1-8F82C04181B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BA840431-909F-443C-88F1-E5FDE1A848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75BBE32F-A5AA-4A28-B9B3-7D0EB3650D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C09D1B9C-50AF-4830-935C-A55D476452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5BB66324-D483-4D08-91C3-483F709FDC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7A6E83C4-F3DF-4779-9A32-92953B1FD7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9A0905C5-F1D2-4D82-A915-DF41182264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9071AB3-2DF2-466C-B484-CFDF372987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6A78B438-7AF8-46EF-B89B-9D8491BAA34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a:extLst>
            <a:ext uri="{FF2B5EF4-FFF2-40B4-BE49-F238E27FC236}">
              <a16:creationId xmlns:a16="http://schemas.microsoft.com/office/drawing/2014/main" id="{55C919BE-1F41-40A2-AF41-769D9824C8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a:extLst>
            <a:ext uri="{FF2B5EF4-FFF2-40B4-BE49-F238E27FC236}">
              <a16:creationId xmlns:a16="http://schemas.microsoft.com/office/drawing/2014/main" id="{3C0E84B9-F161-449D-82BF-84BCF52A0C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a:extLst>
            <a:ext uri="{FF2B5EF4-FFF2-40B4-BE49-F238E27FC236}">
              <a16:creationId xmlns:a16="http://schemas.microsoft.com/office/drawing/2014/main" id="{558CC17E-0FBC-4AF9-949B-DFEB00AA25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a:extLst>
            <a:ext uri="{FF2B5EF4-FFF2-40B4-BE49-F238E27FC236}">
              <a16:creationId xmlns:a16="http://schemas.microsoft.com/office/drawing/2014/main" id="{17DBE39D-CA4F-4421-BCCB-AC9E68DA73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a:extLst>
            <a:ext uri="{FF2B5EF4-FFF2-40B4-BE49-F238E27FC236}">
              <a16:creationId xmlns:a16="http://schemas.microsoft.com/office/drawing/2014/main" id="{F63A394D-009B-44BE-931D-512A40B7BD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a:extLst>
            <a:ext uri="{FF2B5EF4-FFF2-40B4-BE49-F238E27FC236}">
              <a16:creationId xmlns:a16="http://schemas.microsoft.com/office/drawing/2014/main" id="{E5B720F9-3645-485E-87E3-9EDBE224B0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a:extLst>
            <a:ext uri="{FF2B5EF4-FFF2-40B4-BE49-F238E27FC236}">
              <a16:creationId xmlns:a16="http://schemas.microsoft.com/office/drawing/2014/main" id="{E529F278-AE8E-4453-B851-67ACCDA4BCD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a:extLst>
            <a:ext uri="{FF2B5EF4-FFF2-40B4-BE49-F238E27FC236}">
              <a16:creationId xmlns:a16="http://schemas.microsoft.com/office/drawing/2014/main" id="{7178CBF2-6B07-48B8-8E6D-1344AE55D1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a:extLst>
            <a:ext uri="{FF2B5EF4-FFF2-40B4-BE49-F238E27FC236}">
              <a16:creationId xmlns:a16="http://schemas.microsoft.com/office/drawing/2014/main" id="{76415D2D-0EE9-45DB-9520-EDDEB0958A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a:extLst>
            <a:ext uri="{FF2B5EF4-FFF2-40B4-BE49-F238E27FC236}">
              <a16:creationId xmlns:a16="http://schemas.microsoft.com/office/drawing/2014/main" id="{6E239D8D-8B29-455C-B8DD-C89B3057C5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7" name="直線コネクタ 486">
          <a:extLst>
            <a:ext uri="{FF2B5EF4-FFF2-40B4-BE49-F238E27FC236}">
              <a16:creationId xmlns:a16="http://schemas.microsoft.com/office/drawing/2014/main" id="{E06BBC6E-9ACA-4074-A2BC-BA3D90ABD4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8" name="テキスト ボックス 487">
          <a:extLst>
            <a:ext uri="{FF2B5EF4-FFF2-40B4-BE49-F238E27FC236}">
              <a16:creationId xmlns:a16="http://schemas.microsoft.com/office/drawing/2014/main" id="{2C90DE31-4735-4464-94BD-30E637CA09A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9" name="直線コネクタ 488">
          <a:extLst>
            <a:ext uri="{FF2B5EF4-FFF2-40B4-BE49-F238E27FC236}">
              <a16:creationId xmlns:a16="http://schemas.microsoft.com/office/drawing/2014/main" id="{DFD8EBDA-CC31-423F-BC0F-0BD6B03056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0" name="テキスト ボックス 489">
          <a:extLst>
            <a:ext uri="{FF2B5EF4-FFF2-40B4-BE49-F238E27FC236}">
              <a16:creationId xmlns:a16="http://schemas.microsoft.com/office/drawing/2014/main" id="{2F91A7A7-FA41-4E68-AE82-1E631CCB1AB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1" name="直線コネクタ 490">
          <a:extLst>
            <a:ext uri="{FF2B5EF4-FFF2-40B4-BE49-F238E27FC236}">
              <a16:creationId xmlns:a16="http://schemas.microsoft.com/office/drawing/2014/main" id="{F84CA809-C4CE-4935-B57B-07DE500333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2" name="テキスト ボックス 491">
          <a:extLst>
            <a:ext uri="{FF2B5EF4-FFF2-40B4-BE49-F238E27FC236}">
              <a16:creationId xmlns:a16="http://schemas.microsoft.com/office/drawing/2014/main" id="{7D0B68D8-B88C-4C0C-A935-A41FB77FE9A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3" name="直線コネクタ 492">
          <a:extLst>
            <a:ext uri="{FF2B5EF4-FFF2-40B4-BE49-F238E27FC236}">
              <a16:creationId xmlns:a16="http://schemas.microsoft.com/office/drawing/2014/main" id="{36262A37-6163-4491-BD31-837BEEDFF77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4" name="テキスト ボックス 493">
          <a:extLst>
            <a:ext uri="{FF2B5EF4-FFF2-40B4-BE49-F238E27FC236}">
              <a16:creationId xmlns:a16="http://schemas.microsoft.com/office/drawing/2014/main" id="{7A85BC36-EFE8-4194-AD17-F4534E673B9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5" name="直線コネクタ 494">
          <a:extLst>
            <a:ext uri="{FF2B5EF4-FFF2-40B4-BE49-F238E27FC236}">
              <a16:creationId xmlns:a16="http://schemas.microsoft.com/office/drawing/2014/main" id="{EB360D20-BB49-4031-9F82-B8B1288641F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6" name="テキスト ボックス 495">
          <a:extLst>
            <a:ext uri="{FF2B5EF4-FFF2-40B4-BE49-F238E27FC236}">
              <a16:creationId xmlns:a16="http://schemas.microsoft.com/office/drawing/2014/main" id="{399D06EF-B90B-4935-A915-5AEDCC791D1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7" name="直線コネクタ 496">
          <a:extLst>
            <a:ext uri="{FF2B5EF4-FFF2-40B4-BE49-F238E27FC236}">
              <a16:creationId xmlns:a16="http://schemas.microsoft.com/office/drawing/2014/main" id="{3E00D470-96BC-47C8-8288-56897F07E2A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8" name="テキスト ボックス 497">
          <a:extLst>
            <a:ext uri="{FF2B5EF4-FFF2-40B4-BE49-F238E27FC236}">
              <a16:creationId xmlns:a16="http://schemas.microsoft.com/office/drawing/2014/main" id="{81491B31-3888-45E2-A101-7567834BC8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9" name="直線コネクタ 498">
          <a:extLst>
            <a:ext uri="{FF2B5EF4-FFF2-40B4-BE49-F238E27FC236}">
              <a16:creationId xmlns:a16="http://schemas.microsoft.com/office/drawing/2014/main" id="{6021CFE6-9C73-409B-8E7D-54741BA37D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AB3FA682-8B1D-4DB6-A8E1-7E77CC95623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1" name="【消防施設】&#10;有形固定資産減価償却率グラフ枠">
          <a:extLst>
            <a:ext uri="{FF2B5EF4-FFF2-40B4-BE49-F238E27FC236}">
              <a16:creationId xmlns:a16="http://schemas.microsoft.com/office/drawing/2014/main" id="{A91F698D-7ABE-42C7-83E8-413F8E06B14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2" name="直線コネクタ 501">
          <a:extLst>
            <a:ext uri="{FF2B5EF4-FFF2-40B4-BE49-F238E27FC236}">
              <a16:creationId xmlns:a16="http://schemas.microsoft.com/office/drawing/2014/main" id="{849B4FBA-1D5D-44A3-AC3D-55433E6B3473}"/>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3" name="【消防施設】&#10;有形固定資産減価償却率最小値テキスト">
          <a:extLst>
            <a:ext uri="{FF2B5EF4-FFF2-40B4-BE49-F238E27FC236}">
              <a16:creationId xmlns:a16="http://schemas.microsoft.com/office/drawing/2014/main" id="{B4976D80-1B75-48BA-9E8C-DF83E81C820A}"/>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4" name="直線コネクタ 503">
          <a:extLst>
            <a:ext uri="{FF2B5EF4-FFF2-40B4-BE49-F238E27FC236}">
              <a16:creationId xmlns:a16="http://schemas.microsoft.com/office/drawing/2014/main" id="{5F31FD48-EABB-48A5-A1E3-BE26FC6A3362}"/>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5" name="【消防施設】&#10;有形固定資産減価償却率最大値テキスト">
          <a:extLst>
            <a:ext uri="{FF2B5EF4-FFF2-40B4-BE49-F238E27FC236}">
              <a16:creationId xmlns:a16="http://schemas.microsoft.com/office/drawing/2014/main" id="{8E719BE9-FC4E-454A-8709-163E3E43F87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6" name="直線コネクタ 505">
          <a:extLst>
            <a:ext uri="{FF2B5EF4-FFF2-40B4-BE49-F238E27FC236}">
              <a16:creationId xmlns:a16="http://schemas.microsoft.com/office/drawing/2014/main" id="{CFB55977-27EA-4148-B888-3AE4C01B9CE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07" name="【消防施設】&#10;有形固定資産減価償却率平均値テキスト">
          <a:extLst>
            <a:ext uri="{FF2B5EF4-FFF2-40B4-BE49-F238E27FC236}">
              <a16:creationId xmlns:a16="http://schemas.microsoft.com/office/drawing/2014/main" id="{460E87A1-8537-4CF8-9E64-E8500A3D6A28}"/>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08" name="フローチャート: 判断 507">
          <a:extLst>
            <a:ext uri="{FF2B5EF4-FFF2-40B4-BE49-F238E27FC236}">
              <a16:creationId xmlns:a16="http://schemas.microsoft.com/office/drawing/2014/main" id="{1D496636-75B0-4BB9-A912-C1ACDBBFF407}"/>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09" name="フローチャート: 判断 508">
          <a:extLst>
            <a:ext uri="{FF2B5EF4-FFF2-40B4-BE49-F238E27FC236}">
              <a16:creationId xmlns:a16="http://schemas.microsoft.com/office/drawing/2014/main" id="{0198F4E5-4DB3-4B2F-A23A-631DB0A352C9}"/>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10" name="フローチャート: 判断 509">
          <a:extLst>
            <a:ext uri="{FF2B5EF4-FFF2-40B4-BE49-F238E27FC236}">
              <a16:creationId xmlns:a16="http://schemas.microsoft.com/office/drawing/2014/main" id="{783923FC-58E7-4E66-B6D2-FE6B61B4BE9E}"/>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11" name="フローチャート: 判断 510">
          <a:extLst>
            <a:ext uri="{FF2B5EF4-FFF2-40B4-BE49-F238E27FC236}">
              <a16:creationId xmlns:a16="http://schemas.microsoft.com/office/drawing/2014/main" id="{38F2CCCA-3A12-4636-A11E-0F0025E8A863}"/>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F0BDD935-BEEE-4B52-AA36-EC51AB09156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AE502CDB-366D-4447-A79B-DC10B40D09E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145FA63F-D240-485E-AE05-F52D179816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5E42BD92-2F45-4ED3-A76A-D7A69D16AE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3DB8ADC5-34C1-4115-A16E-D780AFC4B9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17" name="楕円 516">
          <a:extLst>
            <a:ext uri="{FF2B5EF4-FFF2-40B4-BE49-F238E27FC236}">
              <a16:creationId xmlns:a16="http://schemas.microsoft.com/office/drawing/2014/main" id="{240702AA-F62D-476A-B382-CC94F989B1D8}"/>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518" name="【消防施設】&#10;有形固定資産減価償却率該当値テキスト">
          <a:extLst>
            <a:ext uri="{FF2B5EF4-FFF2-40B4-BE49-F238E27FC236}">
              <a16:creationId xmlns:a16="http://schemas.microsoft.com/office/drawing/2014/main" id="{E6B5862B-DDFE-4407-A63D-83874794709F}"/>
            </a:ext>
          </a:extLst>
        </xdr:cNvPr>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519" name="楕円 518">
          <a:extLst>
            <a:ext uri="{FF2B5EF4-FFF2-40B4-BE49-F238E27FC236}">
              <a16:creationId xmlns:a16="http://schemas.microsoft.com/office/drawing/2014/main" id="{34F7C95B-DA90-4F7E-BF79-D39A544A3C34}"/>
            </a:ext>
          </a:extLst>
        </xdr:cNvPr>
        <xdr:cNvSpPr/>
      </xdr:nvSpPr>
      <xdr:spPr>
        <a:xfrm>
          <a:off x="15430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20138</xdr:rowOff>
    </xdr:from>
    <xdr:to>
      <xdr:col>85</xdr:col>
      <xdr:colOff>127000</xdr:colOff>
      <xdr:row>82</xdr:row>
      <xdr:rowOff>49530</xdr:rowOff>
    </xdr:to>
    <xdr:cxnSp macro="">
      <xdr:nvCxnSpPr>
        <xdr:cNvPr id="520" name="直線コネクタ 519">
          <a:extLst>
            <a:ext uri="{FF2B5EF4-FFF2-40B4-BE49-F238E27FC236}">
              <a16:creationId xmlns:a16="http://schemas.microsoft.com/office/drawing/2014/main" id="{D7054A8C-A4B9-41AD-A96A-D817FB951F19}"/>
            </a:ext>
          </a:extLst>
        </xdr:cNvPr>
        <xdr:cNvCxnSpPr/>
      </xdr:nvCxnSpPr>
      <xdr:spPr>
        <a:xfrm>
          <a:off x="15481300" y="140790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21" name="楕円 520">
          <a:extLst>
            <a:ext uri="{FF2B5EF4-FFF2-40B4-BE49-F238E27FC236}">
              <a16:creationId xmlns:a16="http://schemas.microsoft.com/office/drawing/2014/main" id="{20F0E1ED-C1FE-40FF-974B-8CDED9AD8AE4}"/>
            </a:ext>
          </a:extLst>
        </xdr:cNvPr>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20138</xdr:rowOff>
    </xdr:from>
    <xdr:to>
      <xdr:col>81</xdr:col>
      <xdr:colOff>50800</xdr:colOff>
      <xdr:row>82</xdr:row>
      <xdr:rowOff>64226</xdr:rowOff>
    </xdr:to>
    <xdr:cxnSp macro="">
      <xdr:nvCxnSpPr>
        <xdr:cNvPr id="522" name="直線コネクタ 521">
          <a:extLst>
            <a:ext uri="{FF2B5EF4-FFF2-40B4-BE49-F238E27FC236}">
              <a16:creationId xmlns:a16="http://schemas.microsoft.com/office/drawing/2014/main" id="{AC6009B2-43C1-42A9-86DC-E09705EB358E}"/>
            </a:ext>
          </a:extLst>
        </xdr:cNvPr>
        <xdr:cNvCxnSpPr/>
      </xdr:nvCxnSpPr>
      <xdr:spPr>
        <a:xfrm flipV="1">
          <a:off x="14592300" y="140790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523" name="n_1aveValue【消防施設】&#10;有形固定資産減価償却率">
          <a:extLst>
            <a:ext uri="{FF2B5EF4-FFF2-40B4-BE49-F238E27FC236}">
              <a16:creationId xmlns:a16="http://schemas.microsoft.com/office/drawing/2014/main" id="{2EBAAEC3-13A0-45F3-8D51-DC840AF37277}"/>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24" name="n_2aveValue【消防施設】&#10;有形固定資産減価償却率">
          <a:extLst>
            <a:ext uri="{FF2B5EF4-FFF2-40B4-BE49-F238E27FC236}">
              <a16:creationId xmlns:a16="http://schemas.microsoft.com/office/drawing/2014/main" id="{BCD39ED9-8763-48D6-9F2E-78DEF00FDCAD}"/>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525" name="n_3aveValue【消防施設】&#10;有形固定資産減価償却率">
          <a:extLst>
            <a:ext uri="{FF2B5EF4-FFF2-40B4-BE49-F238E27FC236}">
              <a16:creationId xmlns:a16="http://schemas.microsoft.com/office/drawing/2014/main" id="{9F4BA673-5643-4C7F-A6AD-851FC43ACBCB}"/>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62065</xdr:rowOff>
    </xdr:from>
    <xdr:ext cx="405111" cy="259045"/>
    <xdr:sp macro="" textlink="">
      <xdr:nvSpPr>
        <xdr:cNvPr id="526" name="n_1mainValue【消防施設】&#10;有形固定資産減価償却率">
          <a:extLst>
            <a:ext uri="{FF2B5EF4-FFF2-40B4-BE49-F238E27FC236}">
              <a16:creationId xmlns:a16="http://schemas.microsoft.com/office/drawing/2014/main" id="{11248189-EF98-4FA8-97B9-57E034667E9F}"/>
            </a:ext>
          </a:extLst>
        </xdr:cNvPr>
        <xdr:cNvSpPr txBox="1"/>
      </xdr:nvSpPr>
      <xdr:spPr>
        <a:xfrm>
          <a:off x="152660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527" name="n_2mainValue【消防施設】&#10;有形固定資産減価償却率">
          <a:extLst>
            <a:ext uri="{FF2B5EF4-FFF2-40B4-BE49-F238E27FC236}">
              <a16:creationId xmlns:a16="http://schemas.microsoft.com/office/drawing/2014/main" id="{D51BC9D0-2BAD-4D51-8BDA-EE42DA547CA6}"/>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D35CCF0E-6F33-4392-9D63-0678DAC826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84999AFC-EE47-46FD-88DB-F2E9C017AF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88AA43A2-691B-468E-944B-8E6F936C08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70169808-33BD-4AC4-AFA2-5B501F58A9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CDB4EC96-12A6-4C4D-93F9-B720E30902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9E61CB31-06F2-48A0-A324-5B28775C4C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2F9522A4-88F7-42F5-908D-6F6BD8C802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87A4BA87-7F4D-4BC8-B501-AD0227CBCC5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a:extLst>
            <a:ext uri="{FF2B5EF4-FFF2-40B4-BE49-F238E27FC236}">
              <a16:creationId xmlns:a16="http://schemas.microsoft.com/office/drawing/2014/main" id="{A8D60DD5-25F5-424D-A112-468B03ABCF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a:extLst>
            <a:ext uri="{FF2B5EF4-FFF2-40B4-BE49-F238E27FC236}">
              <a16:creationId xmlns:a16="http://schemas.microsoft.com/office/drawing/2014/main" id="{1CF27AF4-730D-4CED-8F14-3819DE11C71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a:extLst>
            <a:ext uri="{FF2B5EF4-FFF2-40B4-BE49-F238E27FC236}">
              <a16:creationId xmlns:a16="http://schemas.microsoft.com/office/drawing/2014/main" id="{4A237954-8748-4204-9601-C4BB9F51FF6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1B33EEAD-C373-4CA8-8E99-F801DA89ECF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a:extLst>
            <a:ext uri="{FF2B5EF4-FFF2-40B4-BE49-F238E27FC236}">
              <a16:creationId xmlns:a16="http://schemas.microsoft.com/office/drawing/2014/main" id="{9EA9E41B-611E-44A3-9518-9CC3E66D98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a:extLst>
            <a:ext uri="{FF2B5EF4-FFF2-40B4-BE49-F238E27FC236}">
              <a16:creationId xmlns:a16="http://schemas.microsoft.com/office/drawing/2014/main" id="{3CAFF2B7-96BA-45C6-A45B-B69262A152F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a:extLst>
            <a:ext uri="{FF2B5EF4-FFF2-40B4-BE49-F238E27FC236}">
              <a16:creationId xmlns:a16="http://schemas.microsoft.com/office/drawing/2014/main" id="{82FDD328-C9A7-4383-AE24-9221207DEB5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a:extLst>
            <a:ext uri="{FF2B5EF4-FFF2-40B4-BE49-F238E27FC236}">
              <a16:creationId xmlns:a16="http://schemas.microsoft.com/office/drawing/2014/main" id="{099FA88D-B5B0-43B1-A14A-B5583A5FB5D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a:extLst>
            <a:ext uri="{FF2B5EF4-FFF2-40B4-BE49-F238E27FC236}">
              <a16:creationId xmlns:a16="http://schemas.microsoft.com/office/drawing/2014/main" id="{0DD8C8C6-138B-4074-94F4-4F6B38F2E47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a:extLst>
            <a:ext uri="{FF2B5EF4-FFF2-40B4-BE49-F238E27FC236}">
              <a16:creationId xmlns:a16="http://schemas.microsoft.com/office/drawing/2014/main" id="{9B4E9A58-0CAC-4BF8-BE71-9ACFF9F717E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a:extLst>
            <a:ext uri="{FF2B5EF4-FFF2-40B4-BE49-F238E27FC236}">
              <a16:creationId xmlns:a16="http://schemas.microsoft.com/office/drawing/2014/main" id="{FB8EA3EE-A8A6-480A-B0BC-A9D809D6356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a:extLst>
            <a:ext uri="{FF2B5EF4-FFF2-40B4-BE49-F238E27FC236}">
              <a16:creationId xmlns:a16="http://schemas.microsoft.com/office/drawing/2014/main" id="{33B4249C-4884-42D7-916F-C75B3CF8889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a:extLst>
            <a:ext uri="{FF2B5EF4-FFF2-40B4-BE49-F238E27FC236}">
              <a16:creationId xmlns:a16="http://schemas.microsoft.com/office/drawing/2014/main" id="{5445A35C-62E7-42C8-A102-87BED0F3CD6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9" name="テキスト ボックス 548">
          <a:extLst>
            <a:ext uri="{FF2B5EF4-FFF2-40B4-BE49-F238E27FC236}">
              <a16:creationId xmlns:a16="http://schemas.microsoft.com/office/drawing/2014/main" id="{672AFF18-946C-45AF-999C-63C85D048027}"/>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a:extLst>
            <a:ext uri="{FF2B5EF4-FFF2-40B4-BE49-F238E27FC236}">
              <a16:creationId xmlns:a16="http://schemas.microsoft.com/office/drawing/2014/main" id="{C65D8F5E-CC8F-47EE-B9DB-7552708F70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1" name="直線コネクタ 550">
          <a:extLst>
            <a:ext uri="{FF2B5EF4-FFF2-40B4-BE49-F238E27FC236}">
              <a16:creationId xmlns:a16="http://schemas.microsoft.com/office/drawing/2014/main" id="{D6E30186-9484-4B48-8AF8-CD9F6D7337D3}"/>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2" name="【消防施設】&#10;一人当たり面積最小値テキスト">
          <a:extLst>
            <a:ext uri="{FF2B5EF4-FFF2-40B4-BE49-F238E27FC236}">
              <a16:creationId xmlns:a16="http://schemas.microsoft.com/office/drawing/2014/main" id="{4B71AFA2-E306-4E55-A7A9-E3C8EF7A6402}"/>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3" name="直線コネクタ 552">
          <a:extLst>
            <a:ext uri="{FF2B5EF4-FFF2-40B4-BE49-F238E27FC236}">
              <a16:creationId xmlns:a16="http://schemas.microsoft.com/office/drawing/2014/main" id="{214B8A09-D915-41B7-B298-223098CF9315}"/>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4" name="【消防施設】&#10;一人当たり面積最大値テキスト">
          <a:extLst>
            <a:ext uri="{FF2B5EF4-FFF2-40B4-BE49-F238E27FC236}">
              <a16:creationId xmlns:a16="http://schemas.microsoft.com/office/drawing/2014/main" id="{7B833BF1-54FC-40AC-BCB1-EB6EE44708CA}"/>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55" name="直線コネクタ 554">
          <a:extLst>
            <a:ext uri="{FF2B5EF4-FFF2-40B4-BE49-F238E27FC236}">
              <a16:creationId xmlns:a16="http://schemas.microsoft.com/office/drawing/2014/main" id="{A57F8C5B-EA75-42B5-8E16-F91BB1CE65EC}"/>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56" name="【消防施設】&#10;一人当たり面積平均値テキスト">
          <a:extLst>
            <a:ext uri="{FF2B5EF4-FFF2-40B4-BE49-F238E27FC236}">
              <a16:creationId xmlns:a16="http://schemas.microsoft.com/office/drawing/2014/main" id="{F53131B7-4D52-4864-8F8A-56A8F70EEE66}"/>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57" name="フローチャート: 判断 556">
          <a:extLst>
            <a:ext uri="{FF2B5EF4-FFF2-40B4-BE49-F238E27FC236}">
              <a16:creationId xmlns:a16="http://schemas.microsoft.com/office/drawing/2014/main" id="{9273EAE4-B273-4939-89DC-F7413E90B94E}"/>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58" name="フローチャート: 判断 557">
          <a:extLst>
            <a:ext uri="{FF2B5EF4-FFF2-40B4-BE49-F238E27FC236}">
              <a16:creationId xmlns:a16="http://schemas.microsoft.com/office/drawing/2014/main" id="{D19109AF-BC40-46F1-BFEE-DF84CE01D524}"/>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559" name="フローチャート: 判断 558">
          <a:extLst>
            <a:ext uri="{FF2B5EF4-FFF2-40B4-BE49-F238E27FC236}">
              <a16:creationId xmlns:a16="http://schemas.microsoft.com/office/drawing/2014/main" id="{3314F3AA-0364-4F54-BB96-831156CCA7F5}"/>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560" name="フローチャート: 判断 559">
          <a:extLst>
            <a:ext uri="{FF2B5EF4-FFF2-40B4-BE49-F238E27FC236}">
              <a16:creationId xmlns:a16="http://schemas.microsoft.com/office/drawing/2014/main" id="{5A862EE7-64C4-4CC0-B5F3-17E6220E988D}"/>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8B73302-F86A-48B9-A7D5-5A3850718E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0360151-00DE-4904-9E3C-89BB2A12D2E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21C938F8-4559-4B18-8553-7BFE5D8AF9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5874D4D-67E9-4A7D-B43E-9A5556CDEA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8EC6718A-4F7F-4913-B137-F92AF1C796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66" name="楕円 565">
          <a:extLst>
            <a:ext uri="{FF2B5EF4-FFF2-40B4-BE49-F238E27FC236}">
              <a16:creationId xmlns:a16="http://schemas.microsoft.com/office/drawing/2014/main" id="{DD91177C-DCF0-4018-BDEE-CF1B88AD8618}"/>
            </a:ext>
          </a:extLst>
        </xdr:cNvPr>
        <xdr:cNvSpPr/>
      </xdr:nvSpPr>
      <xdr:spPr>
        <a:xfrm>
          <a:off x="22110700" y="147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67" name="【消防施設】&#10;一人当たり面積該当値テキスト">
          <a:extLst>
            <a:ext uri="{FF2B5EF4-FFF2-40B4-BE49-F238E27FC236}">
              <a16:creationId xmlns:a16="http://schemas.microsoft.com/office/drawing/2014/main" id="{4E47D8F6-61E6-416A-ADCE-E0D74872936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169227</xdr:rowOff>
    </xdr:from>
    <xdr:to>
      <xdr:col>112</xdr:col>
      <xdr:colOff>38100</xdr:colOff>
      <xdr:row>86</xdr:row>
      <xdr:rowOff>99377</xdr:rowOff>
    </xdr:to>
    <xdr:sp macro="" textlink="">
      <xdr:nvSpPr>
        <xdr:cNvPr id="568" name="楕円 567">
          <a:extLst>
            <a:ext uri="{FF2B5EF4-FFF2-40B4-BE49-F238E27FC236}">
              <a16:creationId xmlns:a16="http://schemas.microsoft.com/office/drawing/2014/main" id="{A29D1041-A0BB-4876-A13A-384C2EB60F89}"/>
            </a:ext>
          </a:extLst>
        </xdr:cNvPr>
        <xdr:cNvSpPr/>
      </xdr:nvSpPr>
      <xdr:spPr>
        <a:xfrm>
          <a:off x="21272500" y="147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43625</xdr:rowOff>
    </xdr:from>
    <xdr:to>
      <xdr:col>116</xdr:col>
      <xdr:colOff>63500</xdr:colOff>
      <xdr:row>86</xdr:row>
      <xdr:rowOff>48577</xdr:rowOff>
    </xdr:to>
    <xdr:cxnSp macro="">
      <xdr:nvCxnSpPr>
        <xdr:cNvPr id="569" name="直線コネクタ 568">
          <a:extLst>
            <a:ext uri="{FF2B5EF4-FFF2-40B4-BE49-F238E27FC236}">
              <a16:creationId xmlns:a16="http://schemas.microsoft.com/office/drawing/2014/main" id="{BA0186C7-8086-4281-AA18-11601273E826}"/>
            </a:ext>
          </a:extLst>
        </xdr:cNvPr>
        <xdr:cNvCxnSpPr/>
      </xdr:nvCxnSpPr>
      <xdr:spPr>
        <a:xfrm flipV="1">
          <a:off x="21323300" y="14788325"/>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169799</xdr:rowOff>
    </xdr:from>
    <xdr:to>
      <xdr:col>107</xdr:col>
      <xdr:colOff>101600</xdr:colOff>
      <xdr:row>86</xdr:row>
      <xdr:rowOff>99949</xdr:rowOff>
    </xdr:to>
    <xdr:sp macro="" textlink="">
      <xdr:nvSpPr>
        <xdr:cNvPr id="570" name="楕円 569">
          <a:extLst>
            <a:ext uri="{FF2B5EF4-FFF2-40B4-BE49-F238E27FC236}">
              <a16:creationId xmlns:a16="http://schemas.microsoft.com/office/drawing/2014/main" id="{39EAAD86-2368-4B4A-8677-A7D6B9C45AE4}"/>
            </a:ext>
          </a:extLst>
        </xdr:cNvPr>
        <xdr:cNvSpPr/>
      </xdr:nvSpPr>
      <xdr:spPr>
        <a:xfrm>
          <a:off x="20383500" y="14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48577</xdr:rowOff>
    </xdr:from>
    <xdr:to>
      <xdr:col>111</xdr:col>
      <xdr:colOff>177800</xdr:colOff>
      <xdr:row>86</xdr:row>
      <xdr:rowOff>49149</xdr:rowOff>
    </xdr:to>
    <xdr:cxnSp macro="">
      <xdr:nvCxnSpPr>
        <xdr:cNvPr id="571" name="直線コネクタ 570">
          <a:extLst>
            <a:ext uri="{FF2B5EF4-FFF2-40B4-BE49-F238E27FC236}">
              <a16:creationId xmlns:a16="http://schemas.microsoft.com/office/drawing/2014/main" id="{EE66B05D-AA18-4026-B683-BD2B79365567}"/>
            </a:ext>
          </a:extLst>
        </xdr:cNvPr>
        <xdr:cNvCxnSpPr/>
      </xdr:nvCxnSpPr>
      <xdr:spPr>
        <a:xfrm flipV="1">
          <a:off x="20434300" y="1479327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572" name="n_1aveValue【消防施設】&#10;一人当たり面積">
          <a:extLst>
            <a:ext uri="{FF2B5EF4-FFF2-40B4-BE49-F238E27FC236}">
              <a16:creationId xmlns:a16="http://schemas.microsoft.com/office/drawing/2014/main" id="{ABE486D8-7F16-40D5-BC56-B42F4342E2FA}"/>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573" name="n_2aveValue【消防施設】&#10;一人当たり面積">
          <a:extLst>
            <a:ext uri="{FF2B5EF4-FFF2-40B4-BE49-F238E27FC236}">
              <a16:creationId xmlns:a16="http://schemas.microsoft.com/office/drawing/2014/main" id="{E50875A3-EAA3-4D83-B889-FFF18469E8D4}"/>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574" name="n_3aveValue【消防施設】&#10;一人当たり面積">
          <a:extLst>
            <a:ext uri="{FF2B5EF4-FFF2-40B4-BE49-F238E27FC236}">
              <a16:creationId xmlns:a16="http://schemas.microsoft.com/office/drawing/2014/main" id="{6CA4C298-75F7-454A-82BF-6CDE02048CF3}"/>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90504</xdr:rowOff>
    </xdr:from>
    <xdr:ext cx="469744" cy="259045"/>
    <xdr:sp macro="" textlink="">
      <xdr:nvSpPr>
        <xdr:cNvPr id="575" name="n_1mainValue【消防施設】&#10;一人当たり面積">
          <a:extLst>
            <a:ext uri="{FF2B5EF4-FFF2-40B4-BE49-F238E27FC236}">
              <a16:creationId xmlns:a16="http://schemas.microsoft.com/office/drawing/2014/main" id="{56A5EDED-F74C-43ED-AD61-FCCA3B646AA3}"/>
            </a:ext>
          </a:extLst>
        </xdr:cNvPr>
        <xdr:cNvSpPr txBox="1"/>
      </xdr:nvSpPr>
      <xdr:spPr>
        <a:xfrm>
          <a:off x="21075727" y="1483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91076</xdr:rowOff>
    </xdr:from>
    <xdr:ext cx="469744" cy="259045"/>
    <xdr:sp macro="" textlink="">
      <xdr:nvSpPr>
        <xdr:cNvPr id="576" name="n_2mainValue【消防施設】&#10;一人当たり面積">
          <a:extLst>
            <a:ext uri="{FF2B5EF4-FFF2-40B4-BE49-F238E27FC236}">
              <a16:creationId xmlns:a16="http://schemas.microsoft.com/office/drawing/2014/main" id="{1F2C3AEE-9AC1-4EBA-94B1-65F1C341D8EC}"/>
            </a:ext>
          </a:extLst>
        </xdr:cNvPr>
        <xdr:cNvSpPr txBox="1"/>
      </xdr:nvSpPr>
      <xdr:spPr>
        <a:xfrm>
          <a:off x="20199427" y="148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CF3E6640-F22C-4C42-8348-217527440A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id="{75648DA8-BBA0-43B8-B88F-A5410CD3B78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id="{2784EC65-17DB-43B7-95EA-1B6802658E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id="{8B4BF53B-A903-48D9-8BA0-732416983A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id="{0655A2AE-CE87-4709-B04C-C0132EE0A3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id="{8EABA27C-3E46-48A5-9B1D-B773574563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id="{9F645DE9-A5F4-43BA-81F6-F0CAA3393D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id="{AB65651C-3CDE-401E-8338-01B6E9730B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id="{0E4E32AD-8250-4950-9F44-9CAE6F54A8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id="{4289D217-D428-49F8-AA1A-2E709EF261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7" name="直線コネクタ 586">
          <a:extLst>
            <a:ext uri="{FF2B5EF4-FFF2-40B4-BE49-F238E27FC236}">
              <a16:creationId xmlns:a16="http://schemas.microsoft.com/office/drawing/2014/main" id="{13D21868-C7C9-418B-BBB2-6F0D1A33E5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8" name="テキスト ボックス 587">
          <a:extLst>
            <a:ext uri="{FF2B5EF4-FFF2-40B4-BE49-F238E27FC236}">
              <a16:creationId xmlns:a16="http://schemas.microsoft.com/office/drawing/2014/main" id="{00B8A2EC-4C65-45FF-ABDC-25888BC32E07}"/>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9" name="直線コネクタ 588">
          <a:extLst>
            <a:ext uri="{FF2B5EF4-FFF2-40B4-BE49-F238E27FC236}">
              <a16:creationId xmlns:a16="http://schemas.microsoft.com/office/drawing/2014/main" id="{B450986C-26C3-4E7B-B274-0A09FAB3E78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0" name="テキスト ボックス 589">
          <a:extLst>
            <a:ext uri="{FF2B5EF4-FFF2-40B4-BE49-F238E27FC236}">
              <a16:creationId xmlns:a16="http://schemas.microsoft.com/office/drawing/2014/main" id="{A799CCA7-F9E0-4EAC-A9AA-ED668919E0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1" name="直線コネクタ 590">
          <a:extLst>
            <a:ext uri="{FF2B5EF4-FFF2-40B4-BE49-F238E27FC236}">
              <a16:creationId xmlns:a16="http://schemas.microsoft.com/office/drawing/2014/main" id="{C8E1B425-9E31-4EBE-841B-2123377464E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2" name="テキスト ボックス 591">
          <a:extLst>
            <a:ext uri="{FF2B5EF4-FFF2-40B4-BE49-F238E27FC236}">
              <a16:creationId xmlns:a16="http://schemas.microsoft.com/office/drawing/2014/main" id="{95D9E32C-5376-47E7-B654-8C15FC2DAFD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3" name="直線コネクタ 592">
          <a:extLst>
            <a:ext uri="{FF2B5EF4-FFF2-40B4-BE49-F238E27FC236}">
              <a16:creationId xmlns:a16="http://schemas.microsoft.com/office/drawing/2014/main" id="{932833B9-8410-4A09-AE5F-00918CA800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4" name="テキスト ボックス 593">
          <a:extLst>
            <a:ext uri="{FF2B5EF4-FFF2-40B4-BE49-F238E27FC236}">
              <a16:creationId xmlns:a16="http://schemas.microsoft.com/office/drawing/2014/main" id="{3D19D67B-401B-45B3-B256-9E3DA9022AD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5" name="直線コネクタ 594">
          <a:extLst>
            <a:ext uri="{FF2B5EF4-FFF2-40B4-BE49-F238E27FC236}">
              <a16:creationId xmlns:a16="http://schemas.microsoft.com/office/drawing/2014/main" id="{56B43879-07CA-4E33-9120-91605DB046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6" name="テキスト ボックス 595">
          <a:extLst>
            <a:ext uri="{FF2B5EF4-FFF2-40B4-BE49-F238E27FC236}">
              <a16:creationId xmlns:a16="http://schemas.microsoft.com/office/drawing/2014/main" id="{8F347674-FCB1-4C1D-A484-C0B128363CC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a:extLst>
            <a:ext uri="{FF2B5EF4-FFF2-40B4-BE49-F238E27FC236}">
              <a16:creationId xmlns:a16="http://schemas.microsoft.com/office/drawing/2014/main" id="{B01E7914-A998-4496-9EBB-B56983C010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a:extLst>
            <a:ext uri="{FF2B5EF4-FFF2-40B4-BE49-F238E27FC236}">
              <a16:creationId xmlns:a16="http://schemas.microsoft.com/office/drawing/2014/main" id="{0C1B9247-6700-4089-8C0A-CEF056C571E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a:extLst>
            <a:ext uri="{FF2B5EF4-FFF2-40B4-BE49-F238E27FC236}">
              <a16:creationId xmlns:a16="http://schemas.microsoft.com/office/drawing/2014/main" id="{D54106C0-B24C-4BF9-BDCE-7EEC834C80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0" name="直線コネクタ 599">
          <a:extLst>
            <a:ext uri="{FF2B5EF4-FFF2-40B4-BE49-F238E27FC236}">
              <a16:creationId xmlns:a16="http://schemas.microsoft.com/office/drawing/2014/main" id="{A76AAD65-C6E2-426C-B0A4-AC5674174944}"/>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1" name="【庁舎】&#10;有形固定資産減価償却率最小値テキスト">
          <a:extLst>
            <a:ext uri="{FF2B5EF4-FFF2-40B4-BE49-F238E27FC236}">
              <a16:creationId xmlns:a16="http://schemas.microsoft.com/office/drawing/2014/main" id="{3D90CB1C-24E1-4CEF-862D-98CB01478D87}"/>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2" name="直線コネクタ 601">
          <a:extLst>
            <a:ext uri="{FF2B5EF4-FFF2-40B4-BE49-F238E27FC236}">
              <a16:creationId xmlns:a16="http://schemas.microsoft.com/office/drawing/2014/main" id="{89CA8A99-9F58-4219-B4F7-72CA694D807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3" name="【庁舎】&#10;有形固定資産減価償却率最大値テキスト">
          <a:extLst>
            <a:ext uri="{FF2B5EF4-FFF2-40B4-BE49-F238E27FC236}">
              <a16:creationId xmlns:a16="http://schemas.microsoft.com/office/drawing/2014/main" id="{BCD4440E-11E1-4EA4-9BC4-D033E2BD78C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4" name="直線コネクタ 603">
          <a:extLst>
            <a:ext uri="{FF2B5EF4-FFF2-40B4-BE49-F238E27FC236}">
              <a16:creationId xmlns:a16="http://schemas.microsoft.com/office/drawing/2014/main" id="{3D0A4539-E2F9-4D92-86BE-6F4525CFC856}"/>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05" name="【庁舎】&#10;有形固定資産減価償却率平均値テキスト">
          <a:extLst>
            <a:ext uri="{FF2B5EF4-FFF2-40B4-BE49-F238E27FC236}">
              <a16:creationId xmlns:a16="http://schemas.microsoft.com/office/drawing/2014/main" id="{4767ACF0-07B2-49E7-9908-CEBD7C9A63C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06" name="フローチャート: 判断 605">
          <a:extLst>
            <a:ext uri="{FF2B5EF4-FFF2-40B4-BE49-F238E27FC236}">
              <a16:creationId xmlns:a16="http://schemas.microsoft.com/office/drawing/2014/main" id="{072B587A-6982-4340-86EB-96A1C9700D8D}"/>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07" name="フローチャート: 判断 606">
          <a:extLst>
            <a:ext uri="{FF2B5EF4-FFF2-40B4-BE49-F238E27FC236}">
              <a16:creationId xmlns:a16="http://schemas.microsoft.com/office/drawing/2014/main" id="{BB51F6AC-1876-4986-AF4D-B858AFBD4AC6}"/>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08" name="フローチャート: 判断 607">
          <a:extLst>
            <a:ext uri="{FF2B5EF4-FFF2-40B4-BE49-F238E27FC236}">
              <a16:creationId xmlns:a16="http://schemas.microsoft.com/office/drawing/2014/main" id="{B696CC04-E31F-40E4-BE02-B960E537C7E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09" name="フローチャート: 判断 608">
          <a:extLst>
            <a:ext uri="{FF2B5EF4-FFF2-40B4-BE49-F238E27FC236}">
              <a16:creationId xmlns:a16="http://schemas.microsoft.com/office/drawing/2014/main" id="{12A74E78-8FEA-482F-9CB6-4E16EF620F36}"/>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41BC399B-0D88-420D-94A3-62618BFCB7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6B85BFA6-F0C3-4C19-BE83-A70CE8B180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D82CBFA4-3F6F-4D39-98B9-B674829FCF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5CA0ECFF-9ACB-4B4E-8E3A-B21A875F40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1B07F54A-535D-489E-AEE1-7CC0DCCBE6C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53339</xdr:rowOff>
    </xdr:from>
    <xdr:to>
      <xdr:col>85</xdr:col>
      <xdr:colOff>177800</xdr:colOff>
      <xdr:row>103</xdr:row>
      <xdr:rowOff>154939</xdr:rowOff>
    </xdr:to>
    <xdr:sp macro="" textlink="">
      <xdr:nvSpPr>
        <xdr:cNvPr id="615" name="楕円 614">
          <a:extLst>
            <a:ext uri="{FF2B5EF4-FFF2-40B4-BE49-F238E27FC236}">
              <a16:creationId xmlns:a16="http://schemas.microsoft.com/office/drawing/2014/main" id="{ED12502D-AA61-428C-BA86-949BF785F903}"/>
            </a:ext>
          </a:extLst>
        </xdr:cNvPr>
        <xdr:cNvSpPr/>
      </xdr:nvSpPr>
      <xdr:spPr>
        <a:xfrm>
          <a:off x="162687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76216</xdr:rowOff>
    </xdr:from>
    <xdr:ext cx="405111" cy="259045"/>
    <xdr:sp macro="" textlink="">
      <xdr:nvSpPr>
        <xdr:cNvPr id="616" name="【庁舎】&#10;有形固定資産減価償却率該当値テキスト">
          <a:extLst>
            <a:ext uri="{FF2B5EF4-FFF2-40B4-BE49-F238E27FC236}">
              <a16:creationId xmlns:a16="http://schemas.microsoft.com/office/drawing/2014/main" id="{7CFB16E1-CA04-4A98-BBBE-65B37624A630}"/>
            </a:ext>
          </a:extLst>
        </xdr:cNvPr>
        <xdr:cNvSpPr txBox="1"/>
      </xdr:nvSpPr>
      <xdr:spPr>
        <a:xfrm>
          <a:off x="16357600"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81280</xdr:rowOff>
    </xdr:from>
    <xdr:to>
      <xdr:col>81</xdr:col>
      <xdr:colOff>101600</xdr:colOff>
      <xdr:row>104</xdr:row>
      <xdr:rowOff>11430</xdr:rowOff>
    </xdr:to>
    <xdr:sp macro="" textlink="">
      <xdr:nvSpPr>
        <xdr:cNvPr id="617" name="楕円 616">
          <a:extLst>
            <a:ext uri="{FF2B5EF4-FFF2-40B4-BE49-F238E27FC236}">
              <a16:creationId xmlns:a16="http://schemas.microsoft.com/office/drawing/2014/main" id="{65E7A63C-45EE-4CDA-AAFB-63E06C68E7F2}"/>
            </a:ext>
          </a:extLst>
        </xdr:cNvPr>
        <xdr:cNvSpPr/>
      </xdr:nvSpPr>
      <xdr:spPr>
        <a:xfrm>
          <a:off x="154305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104139</xdr:rowOff>
    </xdr:from>
    <xdr:to>
      <xdr:col>85</xdr:col>
      <xdr:colOff>127000</xdr:colOff>
      <xdr:row>103</xdr:row>
      <xdr:rowOff>132080</xdr:rowOff>
    </xdr:to>
    <xdr:cxnSp macro="">
      <xdr:nvCxnSpPr>
        <xdr:cNvPr id="618" name="直線コネクタ 617">
          <a:extLst>
            <a:ext uri="{FF2B5EF4-FFF2-40B4-BE49-F238E27FC236}">
              <a16:creationId xmlns:a16="http://schemas.microsoft.com/office/drawing/2014/main" id="{F12DD6A4-130C-41BA-8D9F-659FAF187F5F}"/>
            </a:ext>
          </a:extLst>
        </xdr:cNvPr>
        <xdr:cNvCxnSpPr/>
      </xdr:nvCxnSpPr>
      <xdr:spPr>
        <a:xfrm flipV="1">
          <a:off x="15481300" y="1776348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619" name="楕円 618">
          <a:extLst>
            <a:ext uri="{FF2B5EF4-FFF2-40B4-BE49-F238E27FC236}">
              <a16:creationId xmlns:a16="http://schemas.microsoft.com/office/drawing/2014/main" id="{FBC6FB13-DD63-4FBC-BA21-68C407D4314E}"/>
            </a:ext>
          </a:extLst>
        </xdr:cNvPr>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132080</xdr:rowOff>
    </xdr:from>
    <xdr:to>
      <xdr:col>81</xdr:col>
      <xdr:colOff>50800</xdr:colOff>
      <xdr:row>103</xdr:row>
      <xdr:rowOff>160020</xdr:rowOff>
    </xdr:to>
    <xdr:cxnSp macro="">
      <xdr:nvCxnSpPr>
        <xdr:cNvPr id="620" name="直線コネクタ 619">
          <a:extLst>
            <a:ext uri="{FF2B5EF4-FFF2-40B4-BE49-F238E27FC236}">
              <a16:creationId xmlns:a16="http://schemas.microsoft.com/office/drawing/2014/main" id="{1DB2A00C-6031-48E4-9EDE-14A85B86B93F}"/>
            </a:ext>
          </a:extLst>
        </xdr:cNvPr>
        <xdr:cNvCxnSpPr/>
      </xdr:nvCxnSpPr>
      <xdr:spPr>
        <a:xfrm flipV="1">
          <a:off x="14592300" y="177914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21" name="楕円 620">
          <a:extLst>
            <a:ext uri="{FF2B5EF4-FFF2-40B4-BE49-F238E27FC236}">
              <a16:creationId xmlns:a16="http://schemas.microsoft.com/office/drawing/2014/main" id="{0BAE890E-6C9D-410E-9A13-A65EB1C806C4}"/>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104</xdr:row>
      <xdr:rowOff>76200</xdr:rowOff>
    </xdr:to>
    <xdr:cxnSp macro="">
      <xdr:nvCxnSpPr>
        <xdr:cNvPr id="622" name="直線コネクタ 621">
          <a:extLst>
            <a:ext uri="{FF2B5EF4-FFF2-40B4-BE49-F238E27FC236}">
              <a16:creationId xmlns:a16="http://schemas.microsoft.com/office/drawing/2014/main" id="{D684119C-F52A-49F8-8A03-D4D192F1AA89}"/>
            </a:ext>
          </a:extLst>
        </xdr:cNvPr>
        <xdr:cNvCxnSpPr/>
      </xdr:nvCxnSpPr>
      <xdr:spPr>
        <a:xfrm flipV="1">
          <a:off x="13703300" y="17819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623" name="n_1aveValue【庁舎】&#10;有形固定資産減価償却率">
          <a:extLst>
            <a:ext uri="{FF2B5EF4-FFF2-40B4-BE49-F238E27FC236}">
              <a16:creationId xmlns:a16="http://schemas.microsoft.com/office/drawing/2014/main" id="{0905735D-1122-458A-A7EA-725CBF98F3D7}"/>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24" name="n_2aveValue【庁舎】&#10;有形固定資産減価償却率">
          <a:extLst>
            <a:ext uri="{FF2B5EF4-FFF2-40B4-BE49-F238E27FC236}">
              <a16:creationId xmlns:a16="http://schemas.microsoft.com/office/drawing/2014/main" id="{3CC2EDB3-9F25-47FA-935E-685399F0A1B8}"/>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130827</xdr:rowOff>
    </xdr:from>
    <xdr:ext cx="405111" cy="259045"/>
    <xdr:sp macro="" textlink="">
      <xdr:nvSpPr>
        <xdr:cNvPr id="625" name="n_3aveValue【庁舎】&#10;有形固定資産減価償却率">
          <a:extLst>
            <a:ext uri="{FF2B5EF4-FFF2-40B4-BE49-F238E27FC236}">
              <a16:creationId xmlns:a16="http://schemas.microsoft.com/office/drawing/2014/main" id="{9738E044-5F56-4613-B3BA-BB96EC9518B6}"/>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27957</xdr:rowOff>
    </xdr:from>
    <xdr:ext cx="405111" cy="259045"/>
    <xdr:sp macro="" textlink="">
      <xdr:nvSpPr>
        <xdr:cNvPr id="626" name="n_1mainValue【庁舎】&#10;有形固定資産減価償却率">
          <a:extLst>
            <a:ext uri="{FF2B5EF4-FFF2-40B4-BE49-F238E27FC236}">
              <a16:creationId xmlns:a16="http://schemas.microsoft.com/office/drawing/2014/main" id="{92B7427B-F5FD-4784-B579-76B65CA38943}"/>
            </a:ext>
          </a:extLst>
        </xdr:cNvPr>
        <xdr:cNvSpPr txBox="1"/>
      </xdr:nvSpPr>
      <xdr:spPr>
        <a:xfrm>
          <a:off x="152660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627" name="n_2mainValue【庁舎】&#10;有形固定資産減価償却率">
          <a:extLst>
            <a:ext uri="{FF2B5EF4-FFF2-40B4-BE49-F238E27FC236}">
              <a16:creationId xmlns:a16="http://schemas.microsoft.com/office/drawing/2014/main" id="{CB04EBB9-C7A6-4EA9-A1BC-6EB9A4F1457C}"/>
            </a:ext>
          </a:extLst>
        </xdr:cNvPr>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28" name="n_3mainValue【庁舎】&#10;有形固定資産減価償却率">
          <a:extLst>
            <a:ext uri="{FF2B5EF4-FFF2-40B4-BE49-F238E27FC236}">
              <a16:creationId xmlns:a16="http://schemas.microsoft.com/office/drawing/2014/main" id="{1EBC91F8-197A-430E-96AE-5BBDA3C0395D}"/>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D08EA120-40CC-4A96-A246-2435315D05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4CA4E4D1-2EC9-494F-8BAA-D2BA809E2C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FD0ACD96-707B-4AA5-8C11-8A11C4B7FF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98AA0C83-6DB3-4D9F-B183-A6408D72B5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D718145F-685A-4F62-9453-CC727AA525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E0E88672-7A0E-4B50-8281-5105971DB6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A2854A8C-B4B7-43DC-A1E1-F9F9BF039D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860F92D6-B3B6-49CE-B096-0467DB282A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B2EDCBF0-E6F0-45A4-BC1D-B717B20B862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92922531-D694-45F3-A626-02A22E8F37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a:extLst>
            <a:ext uri="{FF2B5EF4-FFF2-40B4-BE49-F238E27FC236}">
              <a16:creationId xmlns:a16="http://schemas.microsoft.com/office/drawing/2014/main" id="{44C19B35-0310-43BF-8B36-307F2C3BCA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15B62DF9-801E-4BFC-AE91-14977CA35BC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a:extLst>
            <a:ext uri="{FF2B5EF4-FFF2-40B4-BE49-F238E27FC236}">
              <a16:creationId xmlns:a16="http://schemas.microsoft.com/office/drawing/2014/main" id="{62163DE8-41B9-4B7C-9B32-598EBB26FD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a:extLst>
            <a:ext uri="{FF2B5EF4-FFF2-40B4-BE49-F238E27FC236}">
              <a16:creationId xmlns:a16="http://schemas.microsoft.com/office/drawing/2014/main" id="{CCD7DF66-CA70-44E1-86DC-5A66C2384C2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a:extLst>
            <a:ext uri="{FF2B5EF4-FFF2-40B4-BE49-F238E27FC236}">
              <a16:creationId xmlns:a16="http://schemas.microsoft.com/office/drawing/2014/main" id="{37DE3632-7D4F-4F38-991E-C7A5C5E939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a:extLst>
            <a:ext uri="{FF2B5EF4-FFF2-40B4-BE49-F238E27FC236}">
              <a16:creationId xmlns:a16="http://schemas.microsoft.com/office/drawing/2014/main" id="{213B5D9B-EC0A-4C0B-A051-49732C60E27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a:extLst>
            <a:ext uri="{FF2B5EF4-FFF2-40B4-BE49-F238E27FC236}">
              <a16:creationId xmlns:a16="http://schemas.microsoft.com/office/drawing/2014/main" id="{A050EEBD-5B27-4E78-B03A-73C21CE7092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a:extLst>
            <a:ext uri="{FF2B5EF4-FFF2-40B4-BE49-F238E27FC236}">
              <a16:creationId xmlns:a16="http://schemas.microsoft.com/office/drawing/2014/main" id="{F3002931-8568-49B2-9F02-8031EDF9CC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a:extLst>
            <a:ext uri="{FF2B5EF4-FFF2-40B4-BE49-F238E27FC236}">
              <a16:creationId xmlns:a16="http://schemas.microsoft.com/office/drawing/2014/main" id="{B292F925-6177-4516-82BF-8831BA02F84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a:extLst>
            <a:ext uri="{FF2B5EF4-FFF2-40B4-BE49-F238E27FC236}">
              <a16:creationId xmlns:a16="http://schemas.microsoft.com/office/drawing/2014/main" id="{F78C2D35-2A04-4BFA-8D89-DE09F95DA51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79A9427E-093E-43D8-8714-76BB5FD157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99CC60B0-B394-4831-A7DA-4E345315B7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庁舎】&#10;一人当たり面積グラフ枠">
          <a:extLst>
            <a:ext uri="{FF2B5EF4-FFF2-40B4-BE49-F238E27FC236}">
              <a16:creationId xmlns:a16="http://schemas.microsoft.com/office/drawing/2014/main" id="{351A415B-1E20-49D8-9F2A-030AD6642B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52" name="直線コネクタ 651">
          <a:extLst>
            <a:ext uri="{FF2B5EF4-FFF2-40B4-BE49-F238E27FC236}">
              <a16:creationId xmlns:a16="http://schemas.microsoft.com/office/drawing/2014/main" id="{4489528C-86CF-4615-9598-95366D115D9C}"/>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53" name="【庁舎】&#10;一人当たり面積最小値テキスト">
          <a:extLst>
            <a:ext uri="{FF2B5EF4-FFF2-40B4-BE49-F238E27FC236}">
              <a16:creationId xmlns:a16="http://schemas.microsoft.com/office/drawing/2014/main" id="{10861794-69BC-4CB6-B3DB-3C3A0C2AABC8}"/>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4" name="直線コネクタ 653">
          <a:extLst>
            <a:ext uri="{FF2B5EF4-FFF2-40B4-BE49-F238E27FC236}">
              <a16:creationId xmlns:a16="http://schemas.microsoft.com/office/drawing/2014/main" id="{760ED0DB-0E13-4288-98E7-43B4FB45C8A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55" name="【庁舎】&#10;一人当たり面積最大値テキスト">
          <a:extLst>
            <a:ext uri="{FF2B5EF4-FFF2-40B4-BE49-F238E27FC236}">
              <a16:creationId xmlns:a16="http://schemas.microsoft.com/office/drawing/2014/main" id="{80063112-A3C8-4C29-AB88-4ACA9E295C29}"/>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56" name="直線コネクタ 655">
          <a:extLst>
            <a:ext uri="{FF2B5EF4-FFF2-40B4-BE49-F238E27FC236}">
              <a16:creationId xmlns:a16="http://schemas.microsoft.com/office/drawing/2014/main" id="{4A15940A-6ED9-4507-9383-AB48D4F18E88}"/>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57" name="【庁舎】&#10;一人当たり面積平均値テキスト">
          <a:extLst>
            <a:ext uri="{FF2B5EF4-FFF2-40B4-BE49-F238E27FC236}">
              <a16:creationId xmlns:a16="http://schemas.microsoft.com/office/drawing/2014/main" id="{C8332A56-4EE3-4979-935A-EF8F5C0900D4}"/>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58" name="フローチャート: 判断 657">
          <a:extLst>
            <a:ext uri="{FF2B5EF4-FFF2-40B4-BE49-F238E27FC236}">
              <a16:creationId xmlns:a16="http://schemas.microsoft.com/office/drawing/2014/main" id="{337F73ED-4F60-4650-9CB8-D510C5B08904}"/>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59" name="フローチャート: 判断 658">
          <a:extLst>
            <a:ext uri="{FF2B5EF4-FFF2-40B4-BE49-F238E27FC236}">
              <a16:creationId xmlns:a16="http://schemas.microsoft.com/office/drawing/2014/main" id="{CFB74B6E-120A-45A9-B4C6-FCCB0B9627BC}"/>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660" name="フローチャート: 判断 659">
          <a:extLst>
            <a:ext uri="{FF2B5EF4-FFF2-40B4-BE49-F238E27FC236}">
              <a16:creationId xmlns:a16="http://schemas.microsoft.com/office/drawing/2014/main" id="{B988EC12-3CA4-4F30-9E41-B1663E18F667}"/>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661" name="フローチャート: 判断 660">
          <a:extLst>
            <a:ext uri="{FF2B5EF4-FFF2-40B4-BE49-F238E27FC236}">
              <a16:creationId xmlns:a16="http://schemas.microsoft.com/office/drawing/2014/main" id="{7BDB6E71-CB42-4E8A-90EC-3EBE96705524}"/>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D694CD34-9739-47B9-B565-CCB87F6D9A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80733D9B-B65D-43C1-B0D9-75FA2D8572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2DB3514F-3F30-45B1-AE1C-91AA21092F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D8A54A19-2B89-47D8-A6FA-9DBCC94092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EC641B32-95A1-47E6-9AB2-C60A58C56C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36068</xdr:rowOff>
    </xdr:from>
    <xdr:to>
      <xdr:col>116</xdr:col>
      <xdr:colOff>114300</xdr:colOff>
      <xdr:row>107</xdr:row>
      <xdr:rowOff>137668</xdr:rowOff>
    </xdr:to>
    <xdr:sp macro="" textlink="">
      <xdr:nvSpPr>
        <xdr:cNvPr id="667" name="楕円 666">
          <a:extLst>
            <a:ext uri="{FF2B5EF4-FFF2-40B4-BE49-F238E27FC236}">
              <a16:creationId xmlns:a16="http://schemas.microsoft.com/office/drawing/2014/main" id="{2DF4A429-7729-4E16-BFC8-22C296232830}"/>
            </a:ext>
          </a:extLst>
        </xdr:cNvPr>
        <xdr:cNvSpPr/>
      </xdr:nvSpPr>
      <xdr:spPr>
        <a:xfrm>
          <a:off x="22110700" y="183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122445</xdr:rowOff>
    </xdr:from>
    <xdr:ext cx="469744" cy="259045"/>
    <xdr:sp macro="" textlink="">
      <xdr:nvSpPr>
        <xdr:cNvPr id="668" name="【庁舎】&#10;一人当たり面積該当値テキスト">
          <a:extLst>
            <a:ext uri="{FF2B5EF4-FFF2-40B4-BE49-F238E27FC236}">
              <a16:creationId xmlns:a16="http://schemas.microsoft.com/office/drawing/2014/main" id="{727BD143-82BB-49D1-9DDA-311E59F47845}"/>
            </a:ext>
          </a:extLst>
        </xdr:cNvPr>
        <xdr:cNvSpPr txBox="1"/>
      </xdr:nvSpPr>
      <xdr:spPr>
        <a:xfrm>
          <a:off x="22199600" y="1829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129794</xdr:rowOff>
    </xdr:from>
    <xdr:to>
      <xdr:col>112</xdr:col>
      <xdr:colOff>38100</xdr:colOff>
      <xdr:row>107</xdr:row>
      <xdr:rowOff>59944</xdr:rowOff>
    </xdr:to>
    <xdr:sp macro="" textlink="">
      <xdr:nvSpPr>
        <xdr:cNvPr id="669" name="楕円 668">
          <a:extLst>
            <a:ext uri="{FF2B5EF4-FFF2-40B4-BE49-F238E27FC236}">
              <a16:creationId xmlns:a16="http://schemas.microsoft.com/office/drawing/2014/main" id="{ED183962-205D-4654-8441-D38FE4CFC299}"/>
            </a:ext>
          </a:extLst>
        </xdr:cNvPr>
        <xdr:cNvSpPr/>
      </xdr:nvSpPr>
      <xdr:spPr>
        <a:xfrm>
          <a:off x="212725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9144</xdr:rowOff>
    </xdr:from>
    <xdr:to>
      <xdr:col>116</xdr:col>
      <xdr:colOff>63500</xdr:colOff>
      <xdr:row>107</xdr:row>
      <xdr:rowOff>86868</xdr:rowOff>
    </xdr:to>
    <xdr:cxnSp macro="">
      <xdr:nvCxnSpPr>
        <xdr:cNvPr id="670" name="直線コネクタ 669">
          <a:extLst>
            <a:ext uri="{FF2B5EF4-FFF2-40B4-BE49-F238E27FC236}">
              <a16:creationId xmlns:a16="http://schemas.microsoft.com/office/drawing/2014/main" id="{40EE16D5-28D8-4DD4-8613-182E59825B15}"/>
            </a:ext>
          </a:extLst>
        </xdr:cNvPr>
        <xdr:cNvCxnSpPr/>
      </xdr:nvCxnSpPr>
      <xdr:spPr>
        <a:xfrm>
          <a:off x="21323300" y="1835429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137033</xdr:rowOff>
    </xdr:from>
    <xdr:to>
      <xdr:col>107</xdr:col>
      <xdr:colOff>101600</xdr:colOff>
      <xdr:row>107</xdr:row>
      <xdr:rowOff>67183</xdr:rowOff>
    </xdr:to>
    <xdr:sp macro="" textlink="">
      <xdr:nvSpPr>
        <xdr:cNvPr id="671" name="楕円 670">
          <a:extLst>
            <a:ext uri="{FF2B5EF4-FFF2-40B4-BE49-F238E27FC236}">
              <a16:creationId xmlns:a16="http://schemas.microsoft.com/office/drawing/2014/main" id="{04EBC217-0DC7-4D30-8230-C0D1920CAFA0}"/>
            </a:ext>
          </a:extLst>
        </xdr:cNvPr>
        <xdr:cNvSpPr/>
      </xdr:nvSpPr>
      <xdr:spPr>
        <a:xfrm>
          <a:off x="20383500" y="183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9144</xdr:rowOff>
    </xdr:from>
    <xdr:to>
      <xdr:col>111</xdr:col>
      <xdr:colOff>177800</xdr:colOff>
      <xdr:row>107</xdr:row>
      <xdr:rowOff>16383</xdr:rowOff>
    </xdr:to>
    <xdr:cxnSp macro="">
      <xdr:nvCxnSpPr>
        <xdr:cNvPr id="672" name="直線コネクタ 671">
          <a:extLst>
            <a:ext uri="{FF2B5EF4-FFF2-40B4-BE49-F238E27FC236}">
              <a16:creationId xmlns:a16="http://schemas.microsoft.com/office/drawing/2014/main" id="{9EC73651-5751-4491-8120-05C1FC1098F1}"/>
            </a:ext>
          </a:extLst>
        </xdr:cNvPr>
        <xdr:cNvCxnSpPr/>
      </xdr:nvCxnSpPr>
      <xdr:spPr>
        <a:xfrm flipV="1">
          <a:off x="20434300" y="183542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136271</xdr:rowOff>
    </xdr:from>
    <xdr:to>
      <xdr:col>102</xdr:col>
      <xdr:colOff>165100</xdr:colOff>
      <xdr:row>107</xdr:row>
      <xdr:rowOff>66421</xdr:rowOff>
    </xdr:to>
    <xdr:sp macro="" textlink="">
      <xdr:nvSpPr>
        <xdr:cNvPr id="673" name="楕円 672">
          <a:extLst>
            <a:ext uri="{FF2B5EF4-FFF2-40B4-BE49-F238E27FC236}">
              <a16:creationId xmlns:a16="http://schemas.microsoft.com/office/drawing/2014/main" id="{F8C30304-0213-400E-9080-BEA694703087}"/>
            </a:ext>
          </a:extLst>
        </xdr:cNvPr>
        <xdr:cNvSpPr/>
      </xdr:nvSpPr>
      <xdr:spPr>
        <a:xfrm>
          <a:off x="19494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xdr:rowOff>
    </xdr:from>
    <xdr:to>
      <xdr:col>107</xdr:col>
      <xdr:colOff>50800</xdr:colOff>
      <xdr:row>107</xdr:row>
      <xdr:rowOff>16383</xdr:rowOff>
    </xdr:to>
    <xdr:cxnSp macro="">
      <xdr:nvCxnSpPr>
        <xdr:cNvPr id="674" name="直線コネクタ 673">
          <a:extLst>
            <a:ext uri="{FF2B5EF4-FFF2-40B4-BE49-F238E27FC236}">
              <a16:creationId xmlns:a16="http://schemas.microsoft.com/office/drawing/2014/main" id="{382C5B8E-0CA8-43F0-BC1D-FC956DB48EF4}"/>
            </a:ext>
          </a:extLst>
        </xdr:cNvPr>
        <xdr:cNvCxnSpPr/>
      </xdr:nvCxnSpPr>
      <xdr:spPr>
        <a:xfrm>
          <a:off x="19545300" y="183607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675" name="n_1aveValue【庁舎】&#10;一人当たり面積">
          <a:extLst>
            <a:ext uri="{FF2B5EF4-FFF2-40B4-BE49-F238E27FC236}">
              <a16:creationId xmlns:a16="http://schemas.microsoft.com/office/drawing/2014/main" id="{17602176-8E43-41BB-8654-6E29F1F85242}"/>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676" name="n_2aveValue【庁舎】&#10;一人当たり面積">
          <a:extLst>
            <a:ext uri="{FF2B5EF4-FFF2-40B4-BE49-F238E27FC236}">
              <a16:creationId xmlns:a16="http://schemas.microsoft.com/office/drawing/2014/main" id="{82E6B7EE-508E-4819-93F2-257D450388BF}"/>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677" name="n_3aveValue【庁舎】&#10;一人当たり面積">
          <a:extLst>
            <a:ext uri="{FF2B5EF4-FFF2-40B4-BE49-F238E27FC236}">
              <a16:creationId xmlns:a16="http://schemas.microsoft.com/office/drawing/2014/main" id="{410026DB-D4E0-4A6B-A560-5C3371D5A077}"/>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51071</xdr:rowOff>
    </xdr:from>
    <xdr:ext cx="469744" cy="259045"/>
    <xdr:sp macro="" textlink="">
      <xdr:nvSpPr>
        <xdr:cNvPr id="678" name="n_1mainValue【庁舎】&#10;一人当たり面積">
          <a:extLst>
            <a:ext uri="{FF2B5EF4-FFF2-40B4-BE49-F238E27FC236}">
              <a16:creationId xmlns:a16="http://schemas.microsoft.com/office/drawing/2014/main" id="{627A06D2-8ACE-4C38-A7E5-B9FCB1CB46DB}"/>
            </a:ext>
          </a:extLst>
        </xdr:cNvPr>
        <xdr:cNvSpPr txBox="1"/>
      </xdr:nvSpPr>
      <xdr:spPr>
        <a:xfrm>
          <a:off x="21075727" y="183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58310</xdr:rowOff>
    </xdr:from>
    <xdr:ext cx="469744" cy="259045"/>
    <xdr:sp macro="" textlink="">
      <xdr:nvSpPr>
        <xdr:cNvPr id="679" name="n_2mainValue【庁舎】&#10;一人当たり面積">
          <a:extLst>
            <a:ext uri="{FF2B5EF4-FFF2-40B4-BE49-F238E27FC236}">
              <a16:creationId xmlns:a16="http://schemas.microsoft.com/office/drawing/2014/main" id="{BF91584C-0BFF-4FFD-A958-BC10A26680C2}"/>
            </a:ext>
          </a:extLst>
        </xdr:cNvPr>
        <xdr:cNvSpPr txBox="1"/>
      </xdr:nvSpPr>
      <xdr:spPr>
        <a:xfrm>
          <a:off x="20199427" y="18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57548</xdr:rowOff>
    </xdr:from>
    <xdr:ext cx="469744" cy="259045"/>
    <xdr:sp macro="" textlink="">
      <xdr:nvSpPr>
        <xdr:cNvPr id="680" name="n_3mainValue【庁舎】&#10;一人当たり面積">
          <a:extLst>
            <a:ext uri="{FF2B5EF4-FFF2-40B4-BE49-F238E27FC236}">
              <a16:creationId xmlns:a16="http://schemas.microsoft.com/office/drawing/2014/main" id="{632AA248-720B-4AF6-AE7E-21A6D86670B9}"/>
            </a:ext>
          </a:extLst>
        </xdr:cNvPr>
        <xdr:cNvSpPr txBox="1"/>
      </xdr:nvSpPr>
      <xdr:spPr>
        <a:xfrm>
          <a:off x="19310427" y="184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6E502715-6722-4D4E-B555-FC83C01A4B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D44E75CC-7FD8-42C3-8019-361F33C121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F1AA7181-1902-465B-B996-AB7F536C9D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の有形固定資産減価償却率は類似団体内平均値を上回っている。これは施設の耐震化は終了しているものの老朽化が顕著であることが要因であり、今後計画的な施設の整備・改修が求め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・福祉施設の有形固定資産減価償却率は類似団体内平均値を上回っている。老朽化が進んでいるような状況ではないが、計画に沿って計画的な管理を行う。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・一般廃棄物処理施設の有形固定資産減価償却率は類似団体内平均値を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施設整備の影響であり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計画に沿って計画的な管理を行う。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・消防施設の有形固定資産減価償却率は類似団体内平均値を下回っている。これは、老朽化した施設の計画的な整備・更新による影響であり、今後も計画的な管理を行う。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・庁舎の有形固定資産減価償却率は類似団体内平均値を上回っている。役場庁舎の耐震化は終了しているが、建設時より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年以上経過していることが上回る結果となっている。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類似団体内においては、比較的良好な数値を維持している。しかしながら、これ以上数値の低下を招かぬよう、住民サービスを維持しつつ事務事業の効率化を図り、併せて財政規模の適正化に努める。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27686</xdr:rowOff>
    </xdr:from>
    <xdr:to>
      <xdr:col>23</xdr:col>
      <xdr:colOff>133350</xdr:colOff>
      <xdr:row>43</xdr:row>
      <xdr:rowOff>46990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000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66294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66294</xdr:rowOff>
    </xdr:from>
    <xdr:to>
      <xdr:col>15</xdr:col>
      <xdr:colOff>82550</xdr:colOff>
      <xdr:row>43</xdr:row>
      <xdr:rowOff>75946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386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75946</xdr:rowOff>
    </xdr:from>
    <xdr:to>
      <xdr:col>11</xdr:col>
      <xdr:colOff>31750</xdr:colOff>
      <xdr:row>43</xdr:row>
      <xdr:rowOff>75946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48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148336</xdr:rowOff>
    </xdr:from>
    <xdr:to>
      <xdr:col>23</xdr:col>
      <xdr:colOff>184150</xdr:colOff>
      <xdr:row>43</xdr:row>
      <xdr:rowOff>78486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164863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15494</xdr:rowOff>
    </xdr:from>
    <xdr:to>
      <xdr:col>15</xdr:col>
      <xdr:colOff>133350</xdr:colOff>
      <xdr:row>43</xdr:row>
      <xdr:rowOff>117094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127271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25146</xdr:rowOff>
    </xdr:from>
    <xdr:to>
      <xdr:col>11</xdr:col>
      <xdr:colOff>82550</xdr:colOff>
      <xdr:row>43</xdr:row>
      <xdr:rowOff>126746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136923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25146</xdr:rowOff>
    </xdr:from>
    <xdr:to>
      <xdr:col>7</xdr:col>
      <xdr:colOff>31750</xdr:colOff>
      <xdr:row>43</xdr:row>
      <xdr:rowOff>126746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136923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南牧村第一次行財政改革プランの実行により、歳出の効率化と適正化を進めてきた結果として平成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％台の水準を維持していたが、平成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％台に低下し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、さらに平成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年度においても数値が悪化し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た。これは、財務書類作成や資産台帳作成に伴う業務委託料の増加等の経常経費の増加や、村税や地方交付税の歳入減少が大きな要因である。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類似団体内平均値は上回っているが、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今後は今まで以上に経常経費の上昇を抑制するようにし、現行水準を維持するよう努める。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30374</xdr:rowOff>
    </xdr:from>
    <xdr:to>
      <xdr:col>23</xdr:col>
      <xdr:colOff>133350</xdr:colOff>
      <xdr:row>62</xdr:row>
      <xdr:rowOff>92710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60274"/>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62</xdr:row>
      <xdr:rowOff>30374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57721"/>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168169</xdr:rowOff>
    </xdr:from>
    <xdr:to>
      <xdr:col>15</xdr:col>
      <xdr:colOff>82550</xdr:colOff>
      <xdr:row>61</xdr:row>
      <xdr:rowOff>99271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55169"/>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168169</xdr:rowOff>
    </xdr:from>
    <xdr:to>
      <xdr:col>11</xdr:col>
      <xdr:colOff>31750</xdr:colOff>
      <xdr:row>61</xdr:row>
      <xdr:rowOff>83185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55169"/>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151024</xdr:rowOff>
    </xdr:from>
    <xdr:to>
      <xdr:col>19</xdr:col>
      <xdr:colOff>184150</xdr:colOff>
      <xdr:row>62</xdr:row>
      <xdr:rowOff>81174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91351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160248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117369</xdr:rowOff>
    </xdr:from>
    <xdr:to>
      <xdr:col>11</xdr:col>
      <xdr:colOff>82550</xdr:colOff>
      <xdr:row>61</xdr:row>
      <xdr:rowOff>47519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57696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類似団体内において比較的低い数値となっている。その内容を分析すると、人件費においては類似団体平均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190,701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円に対し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131,086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下回っていることから、物件費が類似団体を上回っていることが予想され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93540</xdr:rowOff>
    </xdr:from>
    <xdr:to>
      <xdr:col>23</xdr:col>
      <xdr:colOff>133350</xdr:colOff>
      <xdr:row>82</xdr:row>
      <xdr:rowOff>102138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2440"/>
          <a:ext cx="8382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68571</xdr:rowOff>
    </xdr:from>
    <xdr:to>
      <xdr:col>19</xdr:col>
      <xdr:colOff>133350</xdr:colOff>
      <xdr:row>82</xdr:row>
      <xdr:rowOff>93540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27471"/>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57548</xdr:rowOff>
    </xdr:from>
    <xdr:to>
      <xdr:col>15</xdr:col>
      <xdr:colOff>82550</xdr:colOff>
      <xdr:row>82</xdr:row>
      <xdr:rowOff>68571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644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39171</xdr:rowOff>
    </xdr:from>
    <xdr:to>
      <xdr:col>11</xdr:col>
      <xdr:colOff>31750</xdr:colOff>
      <xdr:row>82</xdr:row>
      <xdr:rowOff>57548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80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51338</xdr:rowOff>
    </xdr:from>
    <xdr:to>
      <xdr:col>23</xdr:col>
      <xdr:colOff>184150</xdr:colOff>
      <xdr:row>82</xdr:row>
      <xdr:rowOff>152938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67865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42740</xdr:rowOff>
    </xdr:from>
    <xdr:to>
      <xdr:col>19</xdr:col>
      <xdr:colOff>184150</xdr:colOff>
      <xdr:row>82</xdr:row>
      <xdr:rowOff>144340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154517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17771</xdr:rowOff>
    </xdr:from>
    <xdr:to>
      <xdr:col>15</xdr:col>
      <xdr:colOff>133350</xdr:colOff>
      <xdr:row>82</xdr:row>
      <xdr:rowOff>119371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129548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6748</xdr:rowOff>
    </xdr:from>
    <xdr:to>
      <xdr:col>11</xdr:col>
      <xdr:colOff>82550</xdr:colOff>
      <xdr:row>82</xdr:row>
      <xdr:rowOff>108348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159821</xdr:rowOff>
    </xdr:from>
    <xdr:to>
      <xdr:col>7</xdr:col>
      <xdr:colOff>31750</xdr:colOff>
      <xdr:row>82</xdr:row>
      <xdr:rowOff>89971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100148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年度から類似団体平均を上回った状態が続いている。平成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年度において少しではあるが類似団体平均との差が縮まり、平成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年度もその水準を維持している。職員数が少ないため変動が大きい指標ではあるが、適正な定員管理と併せ類似団体平均の水準をこれ以上上回ることのないよう努める。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165418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333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165418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9108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74930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135255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9910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165953</xdr:rowOff>
    </xdr:from>
    <xdr:to>
      <xdr:col>81</xdr:col>
      <xdr:colOff>44450</xdr:colOff>
      <xdr:row>59</xdr:row>
      <xdr:rowOff>24493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10053"/>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165953</xdr:rowOff>
    </xdr:from>
    <xdr:to>
      <xdr:col>77</xdr:col>
      <xdr:colOff>44450</xdr:colOff>
      <xdr:row>59</xdr:row>
      <xdr:rowOff>11738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100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2087</xdr:rowOff>
    </xdr:from>
    <xdr:to>
      <xdr:col>72</xdr:col>
      <xdr:colOff>203200</xdr:colOff>
      <xdr:row>59</xdr:row>
      <xdr:rowOff>11738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17637"/>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170779</xdr:rowOff>
    </xdr:from>
    <xdr:to>
      <xdr:col>68</xdr:col>
      <xdr:colOff>152400</xdr:colOff>
      <xdr:row>59</xdr:row>
      <xdr:rowOff>2087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14879"/>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161670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115153</xdr:rowOff>
    </xdr:from>
    <xdr:to>
      <xdr:col>77</xdr:col>
      <xdr:colOff>95250</xdr:colOff>
      <xdr:row>59</xdr:row>
      <xdr:rowOff>45303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55480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2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132388</xdr:rowOff>
    </xdr:from>
    <xdr:to>
      <xdr:col>73</xdr:col>
      <xdr:colOff>44450</xdr:colOff>
      <xdr:row>59</xdr:row>
      <xdr:rowOff>62538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72715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4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122737</xdr:rowOff>
    </xdr:from>
    <xdr:to>
      <xdr:col>68</xdr:col>
      <xdr:colOff>203200</xdr:colOff>
      <xdr:row>59</xdr:row>
      <xdr:rowOff>52887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63064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119979</xdr:rowOff>
    </xdr:from>
    <xdr:to>
      <xdr:col>64</xdr:col>
      <xdr:colOff>152400</xdr:colOff>
      <xdr:row>59</xdr:row>
      <xdr:rowOff>50129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60306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類似団体平均と比較して良好な水準を維持している。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単年度数値の推移をみると、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数値の悪化がみられる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地方債を有効活用しながら投資を行っているため、数値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の若干の悪化は仕方がないと考えられるが、今後、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単年度或いは短期間に大規模な投資が集中しないよう、また前述の将来負担の状況でも述べた基金の有効活用と併せ、計画的な行財政運営を行い現行水準を堅持するよう努める。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52324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340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71628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340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71628</xdr:rowOff>
    </xdr:from>
    <xdr:to>
      <xdr:col>72</xdr:col>
      <xdr:colOff>203200</xdr:colOff>
      <xdr:row>39</xdr:row>
      <xdr:rowOff>105410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581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134366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1524</xdr:rowOff>
    </xdr:from>
    <xdr:to>
      <xdr:col>81</xdr:col>
      <xdr:colOff>95250</xdr:colOff>
      <xdr:row>39</xdr:row>
      <xdr:rowOff>103124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18051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3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20828</xdr:rowOff>
    </xdr:from>
    <xdr:to>
      <xdr:col>73</xdr:col>
      <xdr:colOff>44450</xdr:colOff>
      <xdr:row>39</xdr:row>
      <xdr:rowOff>122428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132605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将来負担比率については「数値なし」となっているが、これは将来負担額を充当可能財源等が大きく上回っているためであり、実際の数値を表せば「△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」となる。今後充当可能財源等の約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割を占める充当可能基金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億円の有効活用を図りつつ、将来負担比率を正数に転じさせないよう、中長期的な視点に基づいた財政運営を行っていく。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類似団体内順位が第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位と、大変低く抑えられている。この要因として、人口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人当たり職員数が類似団体平均に比べ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％少ないことが挙げられる。また、事業費支弁人件費を除いた人件費全体を人口一人当たりでみると、類似団体平均と比較して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％下回っている。逆に、事業費支弁人件費だけをみると類似団体平均を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％も上回っているが、人件費関係全体では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％抑制されており、今後も現行水準を維持していく。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35</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74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76708</xdr:rowOff>
    </xdr:from>
    <xdr:to>
      <xdr:col>19</xdr:col>
      <xdr:colOff>187325</xdr:colOff>
      <xdr:row>34</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44704</xdr:rowOff>
    </xdr:from>
    <xdr:to>
      <xdr:col>15</xdr:col>
      <xdr:colOff>98425</xdr:colOff>
      <xdr:row>34</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34</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74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131064</xdr:rowOff>
    </xdr:from>
    <xdr:to>
      <xdr:col>24</xdr:col>
      <xdr:colOff>76200</xdr:colOff>
      <xdr:row>35</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94488</xdr:rowOff>
    </xdr:from>
    <xdr:to>
      <xdr:col>20</xdr:col>
      <xdr:colOff>38100</xdr:colOff>
      <xdr:row>35</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25908</xdr:rowOff>
    </xdr:from>
    <xdr:to>
      <xdr:col>15</xdr:col>
      <xdr:colOff>149225</xdr:colOff>
      <xdr:row>34</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165354</xdr:rowOff>
    </xdr:from>
    <xdr:to>
      <xdr:col>11</xdr:col>
      <xdr:colOff>60325</xdr:colOff>
      <xdr:row>34</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しかしながら、類似団体平均に比して数値の上昇が見られるため、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今後、使用料等の適正化推進等により、物件費全体の抑制を図っていく。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18</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5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80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9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79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169926</xdr:rowOff>
    </xdr:from>
    <xdr:to>
      <xdr:col>78</xdr:col>
      <xdr:colOff>120650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84853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類似団体平均と比較して低い水準に抑えられている。これは、福祉事務所を単独で所有しておらず、生活保護費について所管していないことも要因の一つである。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25400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年々数値が悪化している。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国民健康保険事業会計や介護保険事業会計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において赤字補てん的な繰出金の増加が予想されるため、保険税（料）の適正化を図ることなどにより、現行水準を維持するよう努める。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56</xdr:row>
      <xdr:rowOff>30988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81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55</xdr:row>
      <xdr:rowOff>152146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147574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08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78994</xdr:rowOff>
    </xdr:from>
    <xdr:to>
      <xdr:col>69</xdr:col>
      <xdr:colOff>92075</xdr:colOff>
      <xdr:row>55</xdr:row>
      <xdr:rowOff>78994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08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101346</xdr:rowOff>
    </xdr:from>
    <xdr:to>
      <xdr:col>78</xdr:col>
      <xdr:colOff>120650</xdr:colOff>
      <xdr:row>56</xdr:row>
      <xdr:rowOff>31496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41673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96774</xdr:rowOff>
    </xdr:from>
    <xdr:to>
      <xdr:col>74</xdr:col>
      <xdr:colOff>31750</xdr:colOff>
      <xdr:row>56</xdr:row>
      <xdr:rowOff>26924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37101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28194</xdr:rowOff>
    </xdr:from>
    <xdr:to>
      <xdr:col>69</xdr:col>
      <xdr:colOff>142875</xdr:colOff>
      <xdr:row>55</xdr:row>
      <xdr:rowOff>129794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139971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28194</xdr:rowOff>
    </xdr:from>
    <xdr:to>
      <xdr:col>65</xdr:col>
      <xdr:colOff>53975</xdr:colOff>
      <xdr:row>55</xdr:row>
      <xdr:rowOff>129794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139971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類似団体平均と比較して低い水準に抑えられている。これは各種団体への補助金支出の見直しを実施した成果である。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しかしながら、近年数値の上昇がみられるのは、一部事務組合等への負担金額の増加が要因と考えられる。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今後も適正な補助金支出に努め、安易な補助金支出や新規補助金の創設を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抑制し、数値の適正化に努める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3556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物件費とともに類似団体平均を下回ってい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た費目だが、平成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年度において類似団体平均と同一となった。これまで数値が高かった理由は、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多額な費用を要する大型事業が続いてい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ためである。主な借入地方債区分は辺地対策事業債となっている。実質公債費比率の構成要素中、公債費充当一般財源に対して基準財政需要額算入額が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％となっていることから、交付税措置率の高い地方債を発行していること等が分かり、比率の高さほどの懸念材料ではないと考えるが、積極的な繰上償還の実施により後年に亘る公債費負担対策を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914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99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類似団体平均と比較して低い水準に抑えられているのは、人件費の比率が低く抑えられていることが主な要因である。今後は、比率の高い物件費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や比率の上がってきた補助費等の抑制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を図りながら、現行水準を維持するよう努める。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149861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19456"/>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133858</xdr:rowOff>
    </xdr:from>
    <xdr:to>
      <xdr:col>78</xdr:col>
      <xdr:colOff>69850</xdr:colOff>
      <xdr:row>75</xdr:row>
      <xdr:rowOff>60706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2115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133858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70000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65278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7000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115587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83058</xdr:rowOff>
    </xdr:from>
    <xdr:to>
      <xdr:col>74</xdr:col>
      <xdr:colOff>31750</xdr:colOff>
      <xdr:row>75</xdr:row>
      <xdr:rowOff>13208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xdr:rowOff>
    </xdr:from>
    <xdr:to>
      <xdr:col>65</xdr:col>
      <xdr:colOff>53975</xdr:colOff>
      <xdr:row>74</xdr:row>
      <xdr:rowOff>116078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7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82476</xdr:rowOff>
    </xdr:from>
    <xdr:to>
      <xdr:col>29</xdr:col>
      <xdr:colOff>127000</xdr:colOff>
      <xdr:row>18</xdr:row>
      <xdr:rowOff>89513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6201"/>
          <a:ext cx="647700" cy="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89513</xdr:rowOff>
    </xdr:from>
    <xdr:to>
      <xdr:col>26</xdr:col>
      <xdr:colOff>50800</xdr:colOff>
      <xdr:row>18</xdr:row>
      <xdr:rowOff>104658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3238"/>
          <a:ext cx="6985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104658</xdr:rowOff>
    </xdr:from>
    <xdr:to>
      <xdr:col>22</xdr:col>
      <xdr:colOff>114300</xdr:colOff>
      <xdr:row>18</xdr:row>
      <xdr:rowOff>104967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8383"/>
          <a:ext cx="698500" cy="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103576</xdr:rowOff>
    </xdr:from>
    <xdr:to>
      <xdr:col>18</xdr:col>
      <xdr:colOff>177800</xdr:colOff>
      <xdr:row>18</xdr:row>
      <xdr:rowOff>104967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37301"/>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31676</xdr:rowOff>
    </xdr:from>
    <xdr:to>
      <xdr:col>29</xdr:col>
      <xdr:colOff>177800</xdr:colOff>
      <xdr:row>18</xdr:row>
      <xdr:rowOff>133276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3753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38713</xdr:rowOff>
    </xdr:from>
    <xdr:to>
      <xdr:col>26</xdr:col>
      <xdr:colOff>101600</xdr:colOff>
      <xdr:row>18</xdr:row>
      <xdr:rowOff>140313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125091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8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53858</xdr:rowOff>
    </xdr:from>
    <xdr:to>
      <xdr:col>22</xdr:col>
      <xdr:colOff>165100</xdr:colOff>
      <xdr:row>18</xdr:row>
      <xdr:rowOff>155458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140235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54167</xdr:rowOff>
    </xdr:from>
    <xdr:to>
      <xdr:col>19</xdr:col>
      <xdr:colOff>38100</xdr:colOff>
      <xdr:row>18</xdr:row>
      <xdr:rowOff>155767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140544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52776</xdr:rowOff>
    </xdr:from>
    <xdr:to>
      <xdr:col>15</xdr:col>
      <xdr:colOff>101600</xdr:colOff>
      <xdr:row>18</xdr:row>
      <xdr:rowOff>154376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6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139153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66329</xdr:rowOff>
    </xdr:from>
    <xdr:to>
      <xdr:col>29</xdr:col>
      <xdr:colOff>127000</xdr:colOff>
      <xdr:row>36</xdr:row>
      <xdr:rowOff>80123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19579"/>
          <a:ext cx="647700" cy="1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75460</xdr:rowOff>
    </xdr:from>
    <xdr:to>
      <xdr:col>26</xdr:col>
      <xdr:colOff>50800</xdr:colOff>
      <xdr:row>36</xdr:row>
      <xdr:rowOff>80123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28710"/>
          <a:ext cx="698500" cy="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70362</xdr:rowOff>
    </xdr:from>
    <xdr:to>
      <xdr:col>22</xdr:col>
      <xdr:colOff>114300</xdr:colOff>
      <xdr:row>36</xdr:row>
      <xdr:rowOff>75460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23612"/>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33430</xdr:rowOff>
    </xdr:from>
    <xdr:to>
      <xdr:col>18</xdr:col>
      <xdr:colOff>177800</xdr:colOff>
      <xdr:row>36</xdr:row>
      <xdr:rowOff>70362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86680"/>
          <a:ext cx="698500" cy="36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15529</xdr:rowOff>
    </xdr:from>
    <xdr:to>
      <xdr:col>29</xdr:col>
      <xdr:colOff>177800</xdr:colOff>
      <xdr:row>36</xdr:row>
      <xdr:rowOff>117129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6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330506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4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29323</xdr:rowOff>
    </xdr:from>
    <xdr:to>
      <xdr:col>26</xdr:col>
      <xdr:colOff>101600</xdr:colOff>
      <xdr:row>36</xdr:row>
      <xdr:rowOff>130923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8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115700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68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24660</xdr:rowOff>
    </xdr:from>
    <xdr:to>
      <xdr:col>22</xdr:col>
      <xdr:colOff>165100</xdr:colOff>
      <xdr:row>36</xdr:row>
      <xdr:rowOff>126260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7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111037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6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19562</xdr:rowOff>
    </xdr:from>
    <xdr:to>
      <xdr:col>19</xdr:col>
      <xdr:colOff>38100</xdr:colOff>
      <xdr:row>36</xdr:row>
      <xdr:rowOff>121162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7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105939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5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325530</xdr:rowOff>
    </xdr:from>
    <xdr:to>
      <xdr:col>15</xdr:col>
      <xdr:colOff>101600</xdr:colOff>
      <xdr:row>36</xdr:row>
      <xdr:rowOff>84230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69007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2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11487</xdr:rowOff>
    </xdr:from>
    <xdr:to>
      <xdr:col>24</xdr:col>
      <xdr:colOff>63500</xdr:colOff>
      <xdr:row>37</xdr:row>
      <xdr:rowOff>13442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55137"/>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13442</xdr:rowOff>
    </xdr:from>
    <xdr:to>
      <xdr:col>19</xdr:col>
      <xdr:colOff>177800</xdr:colOff>
      <xdr:row>37</xdr:row>
      <xdr:rowOff>28326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57092"/>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26550</xdr:rowOff>
    </xdr:from>
    <xdr:to>
      <xdr:col>15</xdr:col>
      <xdr:colOff>50800</xdr:colOff>
      <xdr:row>37</xdr:row>
      <xdr:rowOff>28326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7020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20590</xdr:rowOff>
    </xdr:from>
    <xdr:to>
      <xdr:col>10</xdr:col>
      <xdr:colOff>114300</xdr:colOff>
      <xdr:row>37</xdr:row>
      <xdr:rowOff>26550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64240"/>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132137</xdr:rowOff>
    </xdr:from>
    <xdr:to>
      <xdr:col>24</xdr:col>
      <xdr:colOff>114300</xdr:colOff>
      <xdr:row>37</xdr:row>
      <xdr:rowOff>62287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47064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134092</xdr:rowOff>
    </xdr:from>
    <xdr:to>
      <xdr:col>20</xdr:col>
      <xdr:colOff>38100</xdr:colOff>
      <xdr:row>37</xdr:row>
      <xdr:rowOff>64242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55369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9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148976</xdr:rowOff>
    </xdr:from>
    <xdr:to>
      <xdr:col>15</xdr:col>
      <xdr:colOff>101600</xdr:colOff>
      <xdr:row>37</xdr:row>
      <xdr:rowOff>79126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70253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1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147200</xdr:rowOff>
    </xdr:from>
    <xdr:to>
      <xdr:col>10</xdr:col>
      <xdr:colOff>165100</xdr:colOff>
      <xdr:row>37</xdr:row>
      <xdr:rowOff>77350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68477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1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141240</xdr:rowOff>
    </xdr:from>
    <xdr:to>
      <xdr:col>6</xdr:col>
      <xdr:colOff>38100</xdr:colOff>
      <xdr:row>37</xdr:row>
      <xdr:rowOff>71390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62517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86626</xdr:rowOff>
    </xdr:from>
    <xdr:to>
      <xdr:col>24</xdr:col>
      <xdr:colOff>63500</xdr:colOff>
      <xdr:row>57</xdr:row>
      <xdr:rowOff>89236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9276"/>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89236</xdr:rowOff>
    </xdr:from>
    <xdr:to>
      <xdr:col>19</xdr:col>
      <xdr:colOff>177800</xdr:colOff>
      <xdr:row>57</xdr:row>
      <xdr:rowOff>113734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188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113734</xdr:rowOff>
    </xdr:from>
    <xdr:to>
      <xdr:col>15</xdr:col>
      <xdr:colOff>50800</xdr:colOff>
      <xdr:row>57</xdr:row>
      <xdr:rowOff>123323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6384"/>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123323</xdr:rowOff>
    </xdr:from>
    <xdr:to>
      <xdr:col>10</xdr:col>
      <xdr:colOff>114300</xdr:colOff>
      <xdr:row>57</xdr:row>
      <xdr:rowOff>149100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5973"/>
          <a:ext cx="889000" cy="2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35826</xdr:rowOff>
    </xdr:from>
    <xdr:to>
      <xdr:col>24</xdr:col>
      <xdr:colOff>114300</xdr:colOff>
      <xdr:row>57</xdr:row>
      <xdr:rowOff>137426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58703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38436</xdr:rowOff>
    </xdr:from>
    <xdr:to>
      <xdr:col>20</xdr:col>
      <xdr:colOff>38100</xdr:colOff>
      <xdr:row>57</xdr:row>
      <xdr:rowOff>140036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156563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8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62934</xdr:rowOff>
    </xdr:from>
    <xdr:to>
      <xdr:col>15</xdr:col>
      <xdr:colOff>101600</xdr:colOff>
      <xdr:row>57</xdr:row>
      <xdr:rowOff>164534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155661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72523</xdr:rowOff>
    </xdr:from>
    <xdr:to>
      <xdr:col>10</xdr:col>
      <xdr:colOff>165100</xdr:colOff>
      <xdr:row>58</xdr:row>
      <xdr:rowOff>2673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19200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98300</xdr:rowOff>
    </xdr:from>
    <xdr:to>
      <xdr:col>6</xdr:col>
      <xdr:colOff>38100</xdr:colOff>
      <xdr:row>58</xdr:row>
      <xdr:rowOff>28450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19577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89111</xdr:rowOff>
    </xdr:from>
    <xdr:to>
      <xdr:col>24</xdr:col>
      <xdr:colOff>63500</xdr:colOff>
      <xdr:row>78</xdr:row>
      <xdr:rowOff>113609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2211"/>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113609</xdr:rowOff>
    </xdr:from>
    <xdr:to>
      <xdr:col>19</xdr:col>
      <xdr:colOff>177800</xdr:colOff>
      <xdr:row>78</xdr:row>
      <xdr:rowOff>116246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6709"/>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116246</xdr:rowOff>
    </xdr:from>
    <xdr:to>
      <xdr:col>15</xdr:col>
      <xdr:colOff>50800</xdr:colOff>
      <xdr:row>78</xdr:row>
      <xdr:rowOff>150795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9346"/>
          <a:ext cx="889000" cy="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150795</xdr:rowOff>
    </xdr:from>
    <xdr:to>
      <xdr:col>10</xdr:col>
      <xdr:colOff>114300</xdr:colOff>
      <xdr:row>78</xdr:row>
      <xdr:rowOff>168717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389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38311</xdr:rowOff>
    </xdr:from>
    <xdr:to>
      <xdr:col>24</xdr:col>
      <xdr:colOff>114300</xdr:colOff>
      <xdr:row>78</xdr:row>
      <xdr:rowOff>139911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124688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62809</xdr:rowOff>
    </xdr:from>
    <xdr:to>
      <xdr:col>20</xdr:col>
      <xdr:colOff>38100</xdr:colOff>
      <xdr:row>78</xdr:row>
      <xdr:rowOff>164409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155536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65446</xdr:rowOff>
    </xdr:from>
    <xdr:to>
      <xdr:col>15</xdr:col>
      <xdr:colOff>101600</xdr:colOff>
      <xdr:row>78</xdr:row>
      <xdr:rowOff>167046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158173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3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99995</xdr:rowOff>
    </xdr:from>
    <xdr:to>
      <xdr:col>10</xdr:col>
      <xdr:colOff>165100</xdr:colOff>
      <xdr:row>79</xdr:row>
      <xdr:rowOff>30145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21272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117917</xdr:rowOff>
    </xdr:from>
    <xdr:to>
      <xdr:col>6</xdr:col>
      <xdr:colOff>38100</xdr:colOff>
      <xdr:row>79</xdr:row>
      <xdr:rowOff>48067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39194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60489</xdr:rowOff>
    </xdr:from>
    <xdr:to>
      <xdr:col>24</xdr:col>
      <xdr:colOff>63500</xdr:colOff>
      <xdr:row>97</xdr:row>
      <xdr:rowOff>66911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91139"/>
          <a:ext cx="8382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63300</xdr:rowOff>
    </xdr:from>
    <xdr:to>
      <xdr:col>19</xdr:col>
      <xdr:colOff>177800</xdr:colOff>
      <xdr:row>97</xdr:row>
      <xdr:rowOff>66911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93950"/>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63300</xdr:rowOff>
    </xdr:from>
    <xdr:to>
      <xdr:col>15</xdr:col>
      <xdr:colOff>50800</xdr:colOff>
      <xdr:row>97</xdr:row>
      <xdr:rowOff>70349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93950"/>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60185</xdr:rowOff>
    </xdr:from>
    <xdr:to>
      <xdr:col>10</xdr:col>
      <xdr:colOff>114300</xdr:colOff>
      <xdr:row>97</xdr:row>
      <xdr:rowOff>70349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90835"/>
          <a:ext cx="8890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9689</xdr:rowOff>
    </xdr:from>
    <xdr:to>
      <xdr:col>24</xdr:col>
      <xdr:colOff>114300</xdr:colOff>
      <xdr:row>97</xdr:row>
      <xdr:rowOff>111289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159566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16111</xdr:rowOff>
    </xdr:from>
    <xdr:to>
      <xdr:col>20</xdr:col>
      <xdr:colOff>38100</xdr:colOff>
      <xdr:row>97</xdr:row>
      <xdr:rowOff>117711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108838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3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12500</xdr:rowOff>
    </xdr:from>
    <xdr:to>
      <xdr:col>15</xdr:col>
      <xdr:colOff>101600</xdr:colOff>
      <xdr:row>97</xdr:row>
      <xdr:rowOff>114100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3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19549</xdr:rowOff>
    </xdr:from>
    <xdr:to>
      <xdr:col>10</xdr:col>
      <xdr:colOff>165100</xdr:colOff>
      <xdr:row>97</xdr:row>
      <xdr:rowOff>121149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112276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9385</xdr:rowOff>
    </xdr:from>
    <xdr:to>
      <xdr:col>6</xdr:col>
      <xdr:colOff>38100</xdr:colOff>
      <xdr:row>97</xdr:row>
      <xdr:rowOff>110985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102112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51413</xdr:rowOff>
    </xdr:from>
    <xdr:to>
      <xdr:col>55</xdr:col>
      <xdr:colOff>0</xdr:colOff>
      <xdr:row>38</xdr:row>
      <xdr:rowOff>53699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6651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51413</xdr:rowOff>
    </xdr:from>
    <xdr:to>
      <xdr:col>50</xdr:col>
      <xdr:colOff>114300</xdr:colOff>
      <xdr:row>38</xdr:row>
      <xdr:rowOff>58301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66513"/>
          <a:ext cx="8890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23213</xdr:rowOff>
    </xdr:from>
    <xdr:to>
      <xdr:col>45</xdr:col>
      <xdr:colOff>177800</xdr:colOff>
      <xdr:row>38</xdr:row>
      <xdr:rowOff>58301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38313"/>
          <a:ext cx="889000" cy="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73465</xdr:rowOff>
    </xdr:from>
    <xdr:to>
      <xdr:col>41</xdr:col>
      <xdr:colOff>50800</xdr:colOff>
      <xdr:row>38</xdr:row>
      <xdr:rowOff>23213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7115"/>
          <a:ext cx="889000" cy="1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2899</xdr:rowOff>
    </xdr:from>
    <xdr:to>
      <xdr:col>55</xdr:col>
      <xdr:colOff>50800</xdr:colOff>
      <xdr:row>38</xdr:row>
      <xdr:rowOff>104499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89276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3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613</xdr:rowOff>
    </xdr:from>
    <xdr:to>
      <xdr:col>50</xdr:col>
      <xdr:colOff>165100</xdr:colOff>
      <xdr:row>38</xdr:row>
      <xdr:rowOff>102213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93340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7501</xdr:rowOff>
    </xdr:from>
    <xdr:to>
      <xdr:col>46</xdr:col>
      <xdr:colOff>38100</xdr:colOff>
      <xdr:row>38</xdr:row>
      <xdr:rowOff>109101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100228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143863</xdr:rowOff>
    </xdr:from>
    <xdr:to>
      <xdr:col>41</xdr:col>
      <xdr:colOff>101600</xdr:colOff>
      <xdr:row>38</xdr:row>
      <xdr:rowOff>74013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65140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8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22665</xdr:rowOff>
    </xdr:from>
    <xdr:to>
      <xdr:col>36</xdr:col>
      <xdr:colOff>165100</xdr:colOff>
      <xdr:row>37</xdr:row>
      <xdr:rowOff>124265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115392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135756</xdr:rowOff>
    </xdr:from>
    <xdr:to>
      <xdr:col>55</xdr:col>
      <xdr:colOff>0</xdr:colOff>
      <xdr:row>58</xdr:row>
      <xdr:rowOff>21560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08406"/>
          <a:ext cx="8382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134235</xdr:rowOff>
    </xdr:from>
    <xdr:to>
      <xdr:col>50</xdr:col>
      <xdr:colOff>114300</xdr:colOff>
      <xdr:row>57</xdr:row>
      <xdr:rowOff>135756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06885"/>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134235</xdr:rowOff>
    </xdr:from>
    <xdr:to>
      <xdr:col>45</xdr:col>
      <xdr:colOff>177800</xdr:colOff>
      <xdr:row>57</xdr:row>
      <xdr:rowOff>140336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06885"/>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140336</xdr:rowOff>
    </xdr:from>
    <xdr:to>
      <xdr:col>41</xdr:col>
      <xdr:colOff>50800</xdr:colOff>
      <xdr:row>58</xdr:row>
      <xdr:rowOff>6888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12986"/>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142210</xdr:rowOff>
    </xdr:from>
    <xdr:to>
      <xdr:col>55</xdr:col>
      <xdr:colOff>50800</xdr:colOff>
      <xdr:row>58</xdr:row>
      <xdr:rowOff>72360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84956</xdr:rowOff>
    </xdr:from>
    <xdr:to>
      <xdr:col>50</xdr:col>
      <xdr:colOff>165100</xdr:colOff>
      <xdr:row>58</xdr:row>
      <xdr:rowOff>15106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83435</xdr:rowOff>
    </xdr:from>
    <xdr:to>
      <xdr:col>46</xdr:col>
      <xdr:colOff>38100</xdr:colOff>
      <xdr:row>58</xdr:row>
      <xdr:rowOff>13585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30112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3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89536</xdr:rowOff>
    </xdr:from>
    <xdr:to>
      <xdr:col>41</xdr:col>
      <xdr:colOff>101600</xdr:colOff>
      <xdr:row>58</xdr:row>
      <xdr:rowOff>19686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36213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3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127538</xdr:rowOff>
    </xdr:from>
    <xdr:to>
      <xdr:col>36</xdr:col>
      <xdr:colOff>165100</xdr:colOff>
      <xdr:row>58</xdr:row>
      <xdr:rowOff>57688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48815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149151</xdr:rowOff>
    </xdr:from>
    <xdr:to>
      <xdr:col>55</xdr:col>
      <xdr:colOff>0</xdr:colOff>
      <xdr:row>79</xdr:row>
      <xdr:rowOff>8032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22251"/>
          <a:ext cx="838200" cy="3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149151</xdr:rowOff>
    </xdr:from>
    <xdr:to>
      <xdr:col>50</xdr:col>
      <xdr:colOff>114300</xdr:colOff>
      <xdr:row>78</xdr:row>
      <xdr:rowOff>157583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22251"/>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165643</xdr:rowOff>
    </xdr:from>
    <xdr:to>
      <xdr:col>45</xdr:col>
      <xdr:colOff>177800</xdr:colOff>
      <xdr:row>78</xdr:row>
      <xdr:rowOff>157583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95843"/>
          <a:ext cx="889000" cy="33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165643</xdr:rowOff>
    </xdr:from>
    <xdr:to>
      <xdr:col>41</xdr:col>
      <xdr:colOff>50800</xdr:colOff>
      <xdr:row>77</xdr:row>
      <xdr:rowOff>96537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95843"/>
          <a:ext cx="889000" cy="1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128682</xdr:rowOff>
    </xdr:from>
    <xdr:to>
      <xdr:col>55</xdr:col>
      <xdr:colOff>50800</xdr:colOff>
      <xdr:row>79</xdr:row>
      <xdr:rowOff>58832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98351</xdr:rowOff>
    </xdr:from>
    <xdr:to>
      <xdr:col>50</xdr:col>
      <xdr:colOff>165100</xdr:colOff>
      <xdr:row>79</xdr:row>
      <xdr:rowOff>28501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19628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106783</xdr:rowOff>
    </xdr:from>
    <xdr:to>
      <xdr:col>46</xdr:col>
      <xdr:colOff>38100</xdr:colOff>
      <xdr:row>79</xdr:row>
      <xdr:rowOff>36933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28060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114843</xdr:rowOff>
    </xdr:from>
    <xdr:to>
      <xdr:col>41</xdr:col>
      <xdr:colOff>101600</xdr:colOff>
      <xdr:row>77</xdr:row>
      <xdr:rowOff>44993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61520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2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45737</xdr:rowOff>
    </xdr:from>
    <xdr:to>
      <xdr:col>36</xdr:col>
      <xdr:colOff>165100</xdr:colOff>
      <xdr:row>77</xdr:row>
      <xdr:rowOff>147337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163864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4874</xdr:rowOff>
    </xdr:from>
    <xdr:to>
      <xdr:col>55</xdr:col>
      <xdr:colOff>0</xdr:colOff>
      <xdr:row>98</xdr:row>
      <xdr:rowOff>37089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6974"/>
          <a:ext cx="8382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2606</xdr:rowOff>
    </xdr:from>
    <xdr:to>
      <xdr:col>50</xdr:col>
      <xdr:colOff>114300</xdr:colOff>
      <xdr:row>98</xdr:row>
      <xdr:rowOff>4874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04706"/>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2606</xdr:rowOff>
    </xdr:from>
    <xdr:to>
      <xdr:col>45</xdr:col>
      <xdr:colOff>177800</xdr:colOff>
      <xdr:row>98</xdr:row>
      <xdr:rowOff>139486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04706"/>
          <a:ext cx="889000" cy="1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139486</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4158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157739</xdr:rowOff>
    </xdr:from>
    <xdr:to>
      <xdr:col>55</xdr:col>
      <xdr:colOff>50800</xdr:colOff>
      <xdr:row>98</xdr:row>
      <xdr:rowOff>87889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117116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125524</xdr:rowOff>
    </xdr:from>
    <xdr:to>
      <xdr:col>50</xdr:col>
      <xdr:colOff>165100</xdr:colOff>
      <xdr:row>98</xdr:row>
      <xdr:rowOff>55674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72201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123256</xdr:rowOff>
    </xdr:from>
    <xdr:to>
      <xdr:col>46</xdr:col>
      <xdr:colOff>38100</xdr:colOff>
      <xdr:row>98</xdr:row>
      <xdr:rowOff>53406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69933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2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88686</xdr:rowOff>
    </xdr:from>
    <xdr:to>
      <xdr:col>41</xdr:col>
      <xdr:colOff>101600</xdr:colOff>
      <xdr:row>99</xdr:row>
      <xdr:rowOff>18836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9963</xdr:rowOff>
    </xdr:from>
    <xdr:ext cx="378565"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2017" y="1698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131082</xdr:rowOff>
    </xdr:from>
    <xdr:to>
      <xdr:col>85</xdr:col>
      <xdr:colOff>127000</xdr:colOff>
      <xdr:row>39</xdr:row>
      <xdr:rowOff>22283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46182"/>
          <a:ext cx="838200" cy="6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22283</xdr:rowOff>
    </xdr:from>
    <xdr:to>
      <xdr:col>81</xdr:col>
      <xdr:colOff>50800</xdr:colOff>
      <xdr:row>39</xdr:row>
      <xdr:rowOff>42842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8833"/>
          <a:ext cx="8890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42842</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9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80282</xdr:rowOff>
    </xdr:from>
    <xdr:to>
      <xdr:col>85</xdr:col>
      <xdr:colOff>177800</xdr:colOff>
      <xdr:row>39</xdr:row>
      <xdr:rowOff>10432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39659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142933</xdr:rowOff>
    </xdr:from>
    <xdr:to>
      <xdr:col>81</xdr:col>
      <xdr:colOff>101600</xdr:colOff>
      <xdr:row>39</xdr:row>
      <xdr:rowOff>73083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64210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163492</xdr:rowOff>
    </xdr:from>
    <xdr:to>
      <xdr:col>76</xdr:col>
      <xdr:colOff>165100</xdr:colOff>
      <xdr:row>39</xdr:row>
      <xdr:rowOff>93642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84769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39447</xdr:rowOff>
    </xdr:from>
    <xdr:to>
      <xdr:col>85</xdr:col>
      <xdr:colOff>127000</xdr:colOff>
      <xdr:row>77</xdr:row>
      <xdr:rowOff>56722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41097"/>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39447</xdr:rowOff>
    </xdr:from>
    <xdr:to>
      <xdr:col>81</xdr:col>
      <xdr:colOff>50800</xdr:colOff>
      <xdr:row>77</xdr:row>
      <xdr:rowOff>43548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4109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20320</xdr:rowOff>
    </xdr:from>
    <xdr:to>
      <xdr:col>76</xdr:col>
      <xdr:colOff>114300</xdr:colOff>
      <xdr:row>77</xdr:row>
      <xdr:rowOff>43548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2197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171266</xdr:rowOff>
    </xdr:from>
    <xdr:to>
      <xdr:col>71</xdr:col>
      <xdr:colOff>177800</xdr:colOff>
      <xdr:row>77</xdr:row>
      <xdr:rowOff>20320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01466"/>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5922</xdr:rowOff>
    </xdr:from>
    <xdr:to>
      <xdr:col>85</xdr:col>
      <xdr:colOff>177800</xdr:colOff>
      <xdr:row>77</xdr:row>
      <xdr:rowOff>107522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28799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160097</xdr:rowOff>
    </xdr:from>
    <xdr:to>
      <xdr:col>81</xdr:col>
      <xdr:colOff>101600</xdr:colOff>
      <xdr:row>77</xdr:row>
      <xdr:rowOff>90247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106774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6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164198</xdr:rowOff>
    </xdr:from>
    <xdr:to>
      <xdr:col>76</xdr:col>
      <xdr:colOff>165100</xdr:colOff>
      <xdr:row>77</xdr:row>
      <xdr:rowOff>94348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110874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6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140970</xdr:rowOff>
    </xdr:from>
    <xdr:to>
      <xdr:col>72</xdr:col>
      <xdr:colOff>38100</xdr:colOff>
      <xdr:row>77</xdr:row>
      <xdr:rowOff>71120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87647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120466</xdr:rowOff>
    </xdr:from>
    <xdr:to>
      <xdr:col>67</xdr:col>
      <xdr:colOff>101600</xdr:colOff>
      <xdr:row>77</xdr:row>
      <xdr:rowOff>50616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67143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2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92929</xdr:rowOff>
    </xdr:from>
    <xdr:to>
      <xdr:col>85</xdr:col>
      <xdr:colOff>127000</xdr:colOff>
      <xdr:row>99</xdr:row>
      <xdr:rowOff>96903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66479"/>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61740</xdr:rowOff>
    </xdr:from>
    <xdr:to>
      <xdr:col>81</xdr:col>
      <xdr:colOff>50800</xdr:colOff>
      <xdr:row>99</xdr:row>
      <xdr:rowOff>96903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35290"/>
          <a:ext cx="889000" cy="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103708</xdr:rowOff>
    </xdr:from>
    <xdr:to>
      <xdr:col>76</xdr:col>
      <xdr:colOff>114300</xdr:colOff>
      <xdr:row>99</xdr:row>
      <xdr:rowOff>61740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5808"/>
          <a:ext cx="889000" cy="1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103708</xdr:rowOff>
    </xdr:from>
    <xdr:to>
      <xdr:col>71</xdr:col>
      <xdr:colOff>177800</xdr:colOff>
      <xdr:row>98</xdr:row>
      <xdr:rowOff>121799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5808"/>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42129</xdr:rowOff>
    </xdr:from>
    <xdr:to>
      <xdr:col>85</xdr:col>
      <xdr:colOff>177800</xdr:colOff>
      <xdr:row>99</xdr:row>
      <xdr:rowOff>143729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128506</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3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46103</xdr:rowOff>
    </xdr:from>
    <xdr:to>
      <xdr:col>81</xdr:col>
      <xdr:colOff>101600</xdr:colOff>
      <xdr:row>99</xdr:row>
      <xdr:rowOff>147703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138830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10940</xdr:rowOff>
    </xdr:from>
    <xdr:to>
      <xdr:col>76</xdr:col>
      <xdr:colOff>165100</xdr:colOff>
      <xdr:row>99</xdr:row>
      <xdr:rowOff>112540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103667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52908</xdr:rowOff>
    </xdr:from>
    <xdr:to>
      <xdr:col>72</xdr:col>
      <xdr:colOff>38100</xdr:colOff>
      <xdr:row>98</xdr:row>
      <xdr:rowOff>154508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171035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70999</xdr:rowOff>
    </xdr:from>
    <xdr:to>
      <xdr:col>67</xdr:col>
      <xdr:colOff>101600</xdr:colOff>
      <xdr:row>99</xdr:row>
      <xdr:rowOff>1149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17676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67948</xdr:rowOff>
    </xdr:from>
    <xdr:to>
      <xdr:col>116</xdr:col>
      <xdr:colOff>63500</xdr:colOff>
      <xdr:row>76</xdr:row>
      <xdr:rowOff>96509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98148"/>
          <a:ext cx="8382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96509</xdr:rowOff>
    </xdr:from>
    <xdr:to>
      <xdr:col>111</xdr:col>
      <xdr:colOff>177800</xdr:colOff>
      <xdr:row>76</xdr:row>
      <xdr:rowOff>116827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26709"/>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116827</xdr:rowOff>
    </xdr:from>
    <xdr:to>
      <xdr:col>107</xdr:col>
      <xdr:colOff>50800</xdr:colOff>
      <xdr:row>76</xdr:row>
      <xdr:rowOff>129353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47027"/>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125014</xdr:rowOff>
    </xdr:from>
    <xdr:to>
      <xdr:col>102</xdr:col>
      <xdr:colOff>114300</xdr:colOff>
      <xdr:row>76</xdr:row>
      <xdr:rowOff>129353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55214"/>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17148</xdr:rowOff>
    </xdr:from>
    <xdr:to>
      <xdr:col>116</xdr:col>
      <xdr:colOff>114300</xdr:colOff>
      <xdr:row>76</xdr:row>
      <xdr:rowOff>118748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4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167025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45709</xdr:rowOff>
    </xdr:from>
    <xdr:to>
      <xdr:col>112</xdr:col>
      <xdr:colOff>38100</xdr:colOff>
      <xdr:row>76</xdr:row>
      <xdr:rowOff>147309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138436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66027</xdr:rowOff>
    </xdr:from>
    <xdr:to>
      <xdr:col>107</xdr:col>
      <xdr:colOff>101600</xdr:colOff>
      <xdr:row>76</xdr:row>
      <xdr:rowOff>167627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158754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78553</xdr:rowOff>
    </xdr:from>
    <xdr:to>
      <xdr:col>102</xdr:col>
      <xdr:colOff>165100</xdr:colOff>
      <xdr:row>77</xdr:row>
      <xdr:rowOff>8703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171280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0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74214</xdr:rowOff>
    </xdr:from>
    <xdr:to>
      <xdr:col>98</xdr:col>
      <xdr:colOff>38100</xdr:colOff>
      <xdr:row>77</xdr:row>
      <xdr:rowOff>4364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166941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9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千円となっている。構成項目のうち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173,558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29,884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。しかしながら、地方債を発行する際は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交付税措置率の高い地方債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を選択しており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、公債費充当一般財源に対して基準財政需要額算入額が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％を占めている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ことなどから、コストの高さほどの懸念材料ではないと考えるが、公債費負担対策については逐一実施することとする。普通建設事業費は住民一人当たり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258,399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13,182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状況となっている。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内訳をみると、新規整備よりも更新整備の費用負担が大きくなっている。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不要な新規事業を避けるなど、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事業の取捨選択を徹底していくことで、過大な事業費とならないよう注意する。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積立金については住民一人当たり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65,993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基金への不必要な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積立てを行うことは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避けていることが大きな要因である。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3,125
2,953
133.09
3,902,344
3,265,834
417,073
2,267,643
3,765,038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5569</xdr:rowOff>
    </xdr:from>
    <xdr:to>
      <xdr:col>24</xdr:col>
      <xdr:colOff>63500</xdr:colOff>
      <xdr:row>38</xdr:row>
      <xdr:rowOff>15113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20669"/>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5569</xdr:rowOff>
    </xdr:from>
    <xdr:to>
      <xdr:col>19</xdr:col>
      <xdr:colOff>177800</xdr:colOff>
      <xdr:row>38</xdr:row>
      <xdr:rowOff>21742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2066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14713</xdr:rowOff>
    </xdr:from>
    <xdr:to>
      <xdr:col>15</xdr:col>
      <xdr:colOff>50800</xdr:colOff>
      <xdr:row>38</xdr:row>
      <xdr:rowOff>21742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29813"/>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14713</xdr:rowOff>
    </xdr:from>
    <xdr:to>
      <xdr:col>10</xdr:col>
      <xdr:colOff>114300</xdr:colOff>
      <xdr:row>38</xdr:row>
      <xdr:rowOff>36506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29813"/>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135763</xdr:rowOff>
    </xdr:from>
    <xdr:to>
      <xdr:col>24</xdr:col>
      <xdr:colOff>114300</xdr:colOff>
      <xdr:row>38</xdr:row>
      <xdr:rowOff>65913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50690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126219</xdr:rowOff>
    </xdr:from>
    <xdr:to>
      <xdr:col>20</xdr:col>
      <xdr:colOff>38100</xdr:colOff>
      <xdr:row>38</xdr:row>
      <xdr:rowOff>56369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47496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142392</xdr:rowOff>
    </xdr:from>
    <xdr:to>
      <xdr:col>15</xdr:col>
      <xdr:colOff>101600</xdr:colOff>
      <xdr:row>38</xdr:row>
      <xdr:rowOff>72543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63669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135363</xdr:rowOff>
    </xdr:from>
    <xdr:to>
      <xdr:col>10</xdr:col>
      <xdr:colOff>165100</xdr:colOff>
      <xdr:row>38</xdr:row>
      <xdr:rowOff>65513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56640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157156</xdr:rowOff>
    </xdr:from>
    <xdr:to>
      <xdr:col>6</xdr:col>
      <xdr:colOff>38100</xdr:colOff>
      <xdr:row>38</xdr:row>
      <xdr:rowOff>87306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78433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9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80233</xdr:rowOff>
    </xdr:from>
    <xdr:to>
      <xdr:col>24</xdr:col>
      <xdr:colOff>63500</xdr:colOff>
      <xdr:row>58</xdr:row>
      <xdr:rowOff>83621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4333"/>
          <a:ext cx="8382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79439</xdr:rowOff>
    </xdr:from>
    <xdr:to>
      <xdr:col>19</xdr:col>
      <xdr:colOff>177800</xdr:colOff>
      <xdr:row>58</xdr:row>
      <xdr:rowOff>80233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23539"/>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79439</xdr:rowOff>
    </xdr:from>
    <xdr:to>
      <xdr:col>15</xdr:col>
      <xdr:colOff>50800</xdr:colOff>
      <xdr:row>58</xdr:row>
      <xdr:rowOff>92101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3539"/>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50822</xdr:rowOff>
    </xdr:from>
    <xdr:to>
      <xdr:col>10</xdr:col>
      <xdr:colOff>114300</xdr:colOff>
      <xdr:row>58</xdr:row>
      <xdr:rowOff>92101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4922"/>
          <a:ext cx="889000" cy="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32821</xdr:rowOff>
    </xdr:from>
    <xdr:to>
      <xdr:col>24</xdr:col>
      <xdr:colOff>114300</xdr:colOff>
      <xdr:row>58</xdr:row>
      <xdr:rowOff>134421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119198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9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29433</xdr:rowOff>
    </xdr:from>
    <xdr:to>
      <xdr:col>20</xdr:col>
      <xdr:colOff>38100</xdr:colOff>
      <xdr:row>58</xdr:row>
      <xdr:rowOff>131033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122160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28639</xdr:rowOff>
    </xdr:from>
    <xdr:to>
      <xdr:col>15</xdr:col>
      <xdr:colOff>101600</xdr:colOff>
      <xdr:row>58</xdr:row>
      <xdr:rowOff>130239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121366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41301</xdr:rowOff>
    </xdr:from>
    <xdr:to>
      <xdr:col>10</xdr:col>
      <xdr:colOff>165100</xdr:colOff>
      <xdr:row>58</xdr:row>
      <xdr:rowOff>142901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134028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xdr:rowOff>
    </xdr:from>
    <xdr:to>
      <xdr:col>6</xdr:col>
      <xdr:colOff>38100</xdr:colOff>
      <xdr:row>58</xdr:row>
      <xdr:rowOff>101622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92749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93397</xdr:rowOff>
    </xdr:from>
    <xdr:to>
      <xdr:col>24</xdr:col>
      <xdr:colOff>63500</xdr:colOff>
      <xdr:row>77</xdr:row>
      <xdr:rowOff>151445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95047"/>
          <a:ext cx="8382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93397</xdr:rowOff>
    </xdr:from>
    <xdr:to>
      <xdr:col>19</xdr:col>
      <xdr:colOff>177800</xdr:colOff>
      <xdr:row>78</xdr:row>
      <xdr:rowOff>3722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5047"/>
          <a:ext cx="889000" cy="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3722</xdr:rowOff>
    </xdr:from>
    <xdr:to>
      <xdr:col>15</xdr:col>
      <xdr:colOff>50800</xdr:colOff>
      <xdr:row>78</xdr:row>
      <xdr:rowOff>4017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6822"/>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105994</xdr:rowOff>
    </xdr:from>
    <xdr:to>
      <xdr:col>10</xdr:col>
      <xdr:colOff>114300</xdr:colOff>
      <xdr:row>78</xdr:row>
      <xdr:rowOff>4017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7644"/>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100645</xdr:rowOff>
    </xdr:from>
    <xdr:to>
      <xdr:col>24</xdr:col>
      <xdr:colOff>114300</xdr:colOff>
      <xdr:row>78</xdr:row>
      <xdr:rowOff>30795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42597</xdr:rowOff>
    </xdr:from>
    <xdr:to>
      <xdr:col>20</xdr:col>
      <xdr:colOff>38100</xdr:colOff>
      <xdr:row>77</xdr:row>
      <xdr:rowOff>144197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135324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124372</xdr:rowOff>
    </xdr:from>
    <xdr:to>
      <xdr:col>15</xdr:col>
      <xdr:colOff>101600</xdr:colOff>
      <xdr:row>78</xdr:row>
      <xdr:rowOff>54522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45649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124667</xdr:rowOff>
    </xdr:from>
    <xdr:to>
      <xdr:col>10</xdr:col>
      <xdr:colOff>165100</xdr:colOff>
      <xdr:row>78</xdr:row>
      <xdr:rowOff>54817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45944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55194</xdr:rowOff>
    </xdr:from>
    <xdr:to>
      <xdr:col>6</xdr:col>
      <xdr:colOff>38100</xdr:colOff>
      <xdr:row>77</xdr:row>
      <xdr:rowOff>156794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147921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136072</xdr:rowOff>
    </xdr:from>
    <xdr:to>
      <xdr:col>24</xdr:col>
      <xdr:colOff>63500</xdr:colOff>
      <xdr:row>97</xdr:row>
      <xdr:rowOff>136395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66722"/>
          <a:ext cx="8382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119142</xdr:rowOff>
    </xdr:from>
    <xdr:to>
      <xdr:col>19</xdr:col>
      <xdr:colOff>177800</xdr:colOff>
      <xdr:row>97</xdr:row>
      <xdr:rowOff>136395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49792"/>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119142</xdr:rowOff>
    </xdr:from>
    <xdr:to>
      <xdr:col>15</xdr:col>
      <xdr:colOff>50800</xdr:colOff>
      <xdr:row>97</xdr:row>
      <xdr:rowOff>119841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49792"/>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119841</xdr:rowOff>
    </xdr:from>
    <xdr:to>
      <xdr:col>10</xdr:col>
      <xdr:colOff>114300</xdr:colOff>
      <xdr:row>97</xdr:row>
      <xdr:rowOff>148785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50491"/>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85272</xdr:rowOff>
    </xdr:from>
    <xdr:to>
      <xdr:col>24</xdr:col>
      <xdr:colOff>114300</xdr:colOff>
      <xdr:row>98</xdr:row>
      <xdr:rowOff>15422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85595</xdr:rowOff>
    </xdr:from>
    <xdr:to>
      <xdr:col>20</xdr:col>
      <xdr:colOff>38100</xdr:colOff>
      <xdr:row>98</xdr:row>
      <xdr:rowOff>15745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68342</xdr:rowOff>
    </xdr:from>
    <xdr:to>
      <xdr:col>15</xdr:col>
      <xdr:colOff>101600</xdr:colOff>
      <xdr:row>97</xdr:row>
      <xdr:rowOff>169942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161069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69041</xdr:rowOff>
    </xdr:from>
    <xdr:to>
      <xdr:col>10</xdr:col>
      <xdr:colOff>165100</xdr:colOff>
      <xdr:row>97</xdr:row>
      <xdr:rowOff>170641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161768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97985</xdr:rowOff>
    </xdr:from>
    <xdr:to>
      <xdr:col>6</xdr:col>
      <xdr:colOff>38100</xdr:colOff>
      <xdr:row>98</xdr:row>
      <xdr:rowOff>28135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19262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161576</xdr:rowOff>
    </xdr:from>
    <xdr:to>
      <xdr:col>55</xdr:col>
      <xdr:colOff>0</xdr:colOff>
      <xdr:row>59</xdr:row>
      <xdr:rowOff>5990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05676"/>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161576</xdr:rowOff>
    </xdr:from>
    <xdr:to>
      <xdr:col>50</xdr:col>
      <xdr:colOff>114300</xdr:colOff>
      <xdr:row>58</xdr:row>
      <xdr:rowOff>164383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0567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7400</xdr:rowOff>
    </xdr:from>
    <xdr:to>
      <xdr:col>45</xdr:col>
      <xdr:colOff>177800</xdr:colOff>
      <xdr:row>58</xdr:row>
      <xdr:rowOff>164383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1500"/>
          <a:ext cx="889000" cy="15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160564</xdr:rowOff>
    </xdr:from>
    <xdr:to>
      <xdr:col>41</xdr:col>
      <xdr:colOff>50800</xdr:colOff>
      <xdr:row>58</xdr:row>
      <xdr:rowOff>7400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33214"/>
          <a:ext cx="8890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126640</xdr:rowOff>
    </xdr:from>
    <xdr:to>
      <xdr:col>55</xdr:col>
      <xdr:colOff>50800</xdr:colOff>
      <xdr:row>59</xdr:row>
      <xdr:rowOff>56790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41567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110776</xdr:rowOff>
    </xdr:from>
    <xdr:to>
      <xdr:col>50</xdr:col>
      <xdr:colOff>165100</xdr:colOff>
      <xdr:row>59</xdr:row>
      <xdr:rowOff>40926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32053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113583</xdr:rowOff>
    </xdr:from>
    <xdr:to>
      <xdr:col>46</xdr:col>
      <xdr:colOff>38100</xdr:colOff>
      <xdr:row>59</xdr:row>
      <xdr:rowOff>43733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34860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128050</xdr:rowOff>
    </xdr:from>
    <xdr:to>
      <xdr:col>41</xdr:col>
      <xdr:colOff>101600</xdr:colOff>
      <xdr:row>58</xdr:row>
      <xdr:rowOff>58200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74727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7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109764</xdr:rowOff>
    </xdr:from>
    <xdr:to>
      <xdr:col>36</xdr:col>
      <xdr:colOff>165100</xdr:colOff>
      <xdr:row>58</xdr:row>
      <xdr:rowOff>39914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56441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5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72583</xdr:rowOff>
    </xdr:from>
    <xdr:to>
      <xdr:col>55</xdr:col>
      <xdr:colOff>0</xdr:colOff>
      <xdr:row>78</xdr:row>
      <xdr:rowOff>91346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45683"/>
          <a:ext cx="8382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91346</xdr:rowOff>
    </xdr:from>
    <xdr:to>
      <xdr:col>50</xdr:col>
      <xdr:colOff>114300</xdr:colOff>
      <xdr:row>78</xdr:row>
      <xdr:rowOff>101028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64446"/>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99208</xdr:rowOff>
    </xdr:from>
    <xdr:to>
      <xdr:col>45</xdr:col>
      <xdr:colOff>177800</xdr:colOff>
      <xdr:row>78</xdr:row>
      <xdr:rowOff>101028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2308"/>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99208</xdr:rowOff>
    </xdr:from>
    <xdr:to>
      <xdr:col>41</xdr:col>
      <xdr:colOff>50800</xdr:colOff>
      <xdr:row>78</xdr:row>
      <xdr:rowOff>102788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2308"/>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21783</xdr:rowOff>
    </xdr:from>
    <xdr:to>
      <xdr:col>55</xdr:col>
      <xdr:colOff>50800</xdr:colOff>
      <xdr:row>78</xdr:row>
      <xdr:rowOff>123383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40546</xdr:rowOff>
    </xdr:from>
    <xdr:to>
      <xdr:col>50</xdr:col>
      <xdr:colOff>165100</xdr:colOff>
      <xdr:row>78</xdr:row>
      <xdr:rowOff>142146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133273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50228</xdr:rowOff>
    </xdr:from>
    <xdr:to>
      <xdr:col>46</xdr:col>
      <xdr:colOff>38100</xdr:colOff>
      <xdr:row>78</xdr:row>
      <xdr:rowOff>151828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142955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1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48408</xdr:rowOff>
    </xdr:from>
    <xdr:to>
      <xdr:col>41</xdr:col>
      <xdr:colOff>101600</xdr:colOff>
      <xdr:row>78</xdr:row>
      <xdr:rowOff>150008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51988</xdr:rowOff>
    </xdr:from>
    <xdr:to>
      <xdr:col>36</xdr:col>
      <xdr:colOff>165100</xdr:colOff>
      <xdr:row>78</xdr:row>
      <xdr:rowOff>153588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144715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30948</xdr:rowOff>
    </xdr:from>
    <xdr:to>
      <xdr:col>55</xdr:col>
      <xdr:colOff>0</xdr:colOff>
      <xdr:row>97</xdr:row>
      <xdr:rowOff>88311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61598"/>
          <a:ext cx="8382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24557</xdr:rowOff>
    </xdr:from>
    <xdr:to>
      <xdr:col>50</xdr:col>
      <xdr:colOff>114300</xdr:colOff>
      <xdr:row>97</xdr:row>
      <xdr:rowOff>30948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55207"/>
          <a:ext cx="889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24557</xdr:rowOff>
    </xdr:from>
    <xdr:to>
      <xdr:col>45</xdr:col>
      <xdr:colOff>177800</xdr:colOff>
      <xdr:row>97</xdr:row>
      <xdr:rowOff>58986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55207"/>
          <a:ext cx="889000" cy="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58986</xdr:rowOff>
    </xdr:from>
    <xdr:to>
      <xdr:col>41</xdr:col>
      <xdr:colOff>50800</xdr:colOff>
      <xdr:row>97</xdr:row>
      <xdr:rowOff>104008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9636"/>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37511</xdr:rowOff>
    </xdr:from>
    <xdr:to>
      <xdr:col>55</xdr:col>
      <xdr:colOff>50800</xdr:colOff>
      <xdr:row>97</xdr:row>
      <xdr:rowOff>139111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168338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151598</xdr:rowOff>
    </xdr:from>
    <xdr:to>
      <xdr:col>50</xdr:col>
      <xdr:colOff>165100</xdr:colOff>
      <xdr:row>97</xdr:row>
      <xdr:rowOff>81748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98275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8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145207</xdr:rowOff>
    </xdr:from>
    <xdr:to>
      <xdr:col>46</xdr:col>
      <xdr:colOff>38100</xdr:colOff>
      <xdr:row>97</xdr:row>
      <xdr:rowOff>75357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91884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3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8186</xdr:rowOff>
    </xdr:from>
    <xdr:to>
      <xdr:col>41</xdr:col>
      <xdr:colOff>101600</xdr:colOff>
      <xdr:row>97</xdr:row>
      <xdr:rowOff>109786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126313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1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53208</xdr:rowOff>
    </xdr:from>
    <xdr:to>
      <xdr:col>36</xdr:col>
      <xdr:colOff>165100</xdr:colOff>
      <xdr:row>97</xdr:row>
      <xdr:rowOff>154808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171335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79879</xdr:rowOff>
    </xdr:from>
    <xdr:to>
      <xdr:col>85</xdr:col>
      <xdr:colOff>127000</xdr:colOff>
      <xdr:row>38</xdr:row>
      <xdr:rowOff>139674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4979"/>
          <a:ext cx="8382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108607</xdr:rowOff>
    </xdr:from>
    <xdr:to>
      <xdr:col>81</xdr:col>
      <xdr:colOff>50800</xdr:colOff>
      <xdr:row>38</xdr:row>
      <xdr:rowOff>139674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370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108607</xdr:rowOff>
    </xdr:from>
    <xdr:to>
      <xdr:col>76</xdr:col>
      <xdr:colOff>114300</xdr:colOff>
      <xdr:row>38</xdr:row>
      <xdr:rowOff>156776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23707"/>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151417</xdr:rowOff>
    </xdr:from>
    <xdr:to>
      <xdr:col>71</xdr:col>
      <xdr:colOff>177800</xdr:colOff>
      <xdr:row>38</xdr:row>
      <xdr:rowOff>156776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6651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29079</xdr:rowOff>
    </xdr:from>
    <xdr:to>
      <xdr:col>85</xdr:col>
      <xdr:colOff>177800</xdr:colOff>
      <xdr:row>38</xdr:row>
      <xdr:rowOff>130679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51955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88874</xdr:rowOff>
    </xdr:from>
    <xdr:to>
      <xdr:col>81</xdr:col>
      <xdr:colOff>101600</xdr:colOff>
      <xdr:row>39</xdr:row>
      <xdr:rowOff>19024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10151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57807</xdr:rowOff>
    </xdr:from>
    <xdr:to>
      <xdr:col>76</xdr:col>
      <xdr:colOff>165100</xdr:colOff>
      <xdr:row>38</xdr:row>
      <xdr:rowOff>159407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150534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105976</xdr:rowOff>
    </xdr:from>
    <xdr:to>
      <xdr:col>72</xdr:col>
      <xdr:colOff>38100</xdr:colOff>
      <xdr:row>39</xdr:row>
      <xdr:rowOff>36126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27253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100617</xdr:rowOff>
    </xdr:from>
    <xdr:to>
      <xdr:col>67</xdr:col>
      <xdr:colOff>101600</xdr:colOff>
      <xdr:row>39</xdr:row>
      <xdr:rowOff>30767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21894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85455</xdr:rowOff>
    </xdr:from>
    <xdr:to>
      <xdr:col>85</xdr:col>
      <xdr:colOff>127000</xdr:colOff>
      <xdr:row>57</xdr:row>
      <xdr:rowOff>134741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8105"/>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57361</xdr:rowOff>
    </xdr:from>
    <xdr:to>
      <xdr:col>81</xdr:col>
      <xdr:colOff>50800</xdr:colOff>
      <xdr:row>57</xdr:row>
      <xdr:rowOff>134741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30011"/>
          <a:ext cx="889000" cy="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71746</xdr:rowOff>
    </xdr:from>
    <xdr:to>
      <xdr:col>76</xdr:col>
      <xdr:colOff>114300</xdr:colOff>
      <xdr:row>57</xdr:row>
      <xdr:rowOff>57361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72946"/>
          <a:ext cx="889000" cy="15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71746</xdr:rowOff>
    </xdr:from>
    <xdr:to>
      <xdr:col>71</xdr:col>
      <xdr:colOff>177800</xdr:colOff>
      <xdr:row>57</xdr:row>
      <xdr:rowOff>144332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72946"/>
          <a:ext cx="889000" cy="2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34655</xdr:rowOff>
    </xdr:from>
    <xdr:to>
      <xdr:col>85</xdr:col>
      <xdr:colOff>177800</xdr:colOff>
      <xdr:row>57</xdr:row>
      <xdr:rowOff>136255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13082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83941</xdr:rowOff>
    </xdr:from>
    <xdr:to>
      <xdr:col>81</xdr:col>
      <xdr:colOff>101600</xdr:colOff>
      <xdr:row>58</xdr:row>
      <xdr:rowOff>14091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6561</xdr:rowOff>
    </xdr:from>
    <xdr:to>
      <xdr:col>76</xdr:col>
      <xdr:colOff>165100</xdr:colOff>
      <xdr:row>57</xdr:row>
      <xdr:rowOff>108161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99288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7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20946</xdr:rowOff>
    </xdr:from>
    <xdr:to>
      <xdr:col>72</xdr:col>
      <xdr:colOff>38100</xdr:colOff>
      <xdr:row>56</xdr:row>
      <xdr:rowOff>122546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139073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39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93532</xdr:rowOff>
    </xdr:from>
    <xdr:to>
      <xdr:col>67</xdr:col>
      <xdr:colOff>101600</xdr:colOff>
      <xdr:row>58</xdr:row>
      <xdr:rowOff>23682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6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14809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5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131082</xdr:rowOff>
    </xdr:from>
    <xdr:to>
      <xdr:col>85</xdr:col>
      <xdr:colOff>127000</xdr:colOff>
      <xdr:row>79</xdr:row>
      <xdr:rowOff>22284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4182"/>
          <a:ext cx="8382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22284</xdr:rowOff>
    </xdr:from>
    <xdr:to>
      <xdr:col>81</xdr:col>
      <xdr:colOff>50800</xdr:colOff>
      <xdr:row>79</xdr:row>
      <xdr:rowOff>42842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66834"/>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42842</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739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80282</xdr:rowOff>
    </xdr:from>
    <xdr:to>
      <xdr:col>85</xdr:col>
      <xdr:colOff>177800</xdr:colOff>
      <xdr:row>79</xdr:row>
      <xdr:rowOff>10432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39659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142934</xdr:rowOff>
    </xdr:from>
    <xdr:to>
      <xdr:col>81</xdr:col>
      <xdr:colOff>101600</xdr:colOff>
      <xdr:row>79</xdr:row>
      <xdr:rowOff>73084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64211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163492</xdr:rowOff>
    </xdr:from>
    <xdr:to>
      <xdr:col>76</xdr:col>
      <xdr:colOff>165100</xdr:colOff>
      <xdr:row>79</xdr:row>
      <xdr:rowOff>93642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84769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39447</xdr:rowOff>
    </xdr:from>
    <xdr:to>
      <xdr:col>85</xdr:col>
      <xdr:colOff>127000</xdr:colOff>
      <xdr:row>97</xdr:row>
      <xdr:rowOff>56722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70097"/>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39447</xdr:rowOff>
    </xdr:from>
    <xdr:to>
      <xdr:col>81</xdr:col>
      <xdr:colOff>50800</xdr:colOff>
      <xdr:row>97</xdr:row>
      <xdr:rowOff>43548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7009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20320</xdr:rowOff>
    </xdr:from>
    <xdr:to>
      <xdr:col>76</xdr:col>
      <xdr:colOff>114300</xdr:colOff>
      <xdr:row>97</xdr:row>
      <xdr:rowOff>43548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5097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171266</xdr:rowOff>
    </xdr:from>
    <xdr:to>
      <xdr:col>71</xdr:col>
      <xdr:colOff>177800</xdr:colOff>
      <xdr:row>97</xdr:row>
      <xdr:rowOff>20320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30466"/>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5922</xdr:rowOff>
    </xdr:from>
    <xdr:to>
      <xdr:col>85</xdr:col>
      <xdr:colOff>177800</xdr:colOff>
      <xdr:row>97</xdr:row>
      <xdr:rowOff>107522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28799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8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160097</xdr:rowOff>
    </xdr:from>
    <xdr:to>
      <xdr:col>81</xdr:col>
      <xdr:colOff>101600</xdr:colOff>
      <xdr:row>97</xdr:row>
      <xdr:rowOff>90247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106774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3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164198</xdr:rowOff>
    </xdr:from>
    <xdr:to>
      <xdr:col>76</xdr:col>
      <xdr:colOff>165100</xdr:colOff>
      <xdr:row>97</xdr:row>
      <xdr:rowOff>94348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110875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39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140970</xdr:rowOff>
    </xdr:from>
    <xdr:to>
      <xdr:col>72</xdr:col>
      <xdr:colOff>38100</xdr:colOff>
      <xdr:row>97</xdr:row>
      <xdr:rowOff>71120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87647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7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120466</xdr:rowOff>
    </xdr:from>
    <xdr:to>
      <xdr:col>67</xdr:col>
      <xdr:colOff>101600</xdr:colOff>
      <xdr:row>97</xdr:row>
      <xdr:rowOff>50616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67143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土木費の住民一人当たりコストは類似団体平均と比較して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45,532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％）高い状況となっている。これは、当村が観光地であることや辺地対策として、国庫補助事業や交付税措置率の高い地方債を活用しながら道路建設事業を計画的且つ積極的に進めているからである。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一方で当村の主産業である農畜産業関連経費の農林水産業費については、平成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年度において実施した農畜産物直売所建設事業費の皆減（△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156,645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や県営畑地帯総合整備事業負担金が減少（△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27,850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したことに伴い、数年類似団体平均よりも低い状況であるが、今後第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期の県営畑地帯総合整備事業の開始や農業基盤整備や耕作条件改善事業といった国庫補助金を活用した事業を予定しているため、増加が予想される。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商工費のコストが増加（一人当たり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円）したのは、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八ヶ岳登山道整備事業（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+32,745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千円）や飯盛山周辺整備事業（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千円）を実施したからで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また、教育費についてコストが急激に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+21,560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円）したのは、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スクールバスの更新事業（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+45,264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千円）や夏季の暑さ対策として三校それぞれ網戸の取り付けや扇風機設置工事（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+9,962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千円）を実施したからである。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消防費のコストが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+18,310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円）したのは、消防詰所建設（更新）事業費が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皆増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+71,054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千円）したことによるものである。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千円新規積立したので、財政調整基金の残高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実質収支額においては赤字がないため、全てプラスの比較的安定した数値となっているが、実質単年度収支については、単年度収支額や繰上償還金の有無等により、比率の増減が大き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年度においては村単村営住宅整備事業の実施により臨時財政需要があったため、実質単年度収支が赤字となった。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年度まで、全ての会計において赤字額は発生していない。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今後とも赤字額が発生しないよう健全な財政運営に努める。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3902344</v>
      </c>
      <c r="BO4" s="430"/>
      <c r="BP4" s="430"/>
      <c r="BQ4" s="430"/>
      <c r="BR4" s="430"/>
      <c r="BS4" s="430"/>
      <c r="BT4" s="430"/>
      <c r="BU4" s="431"/>
      <c r="BV4" s="429">
        <v>4287646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18.399999999999999</v>
      </c>
      <c r="CU4" s="436"/>
      <c r="CV4" s="436"/>
      <c r="CW4" s="436"/>
      <c r="CX4" s="436"/>
      <c r="CY4" s="436"/>
      <c r="CZ4" s="436"/>
      <c r="DA4" s="437"/>
      <c r="DB4" s="435">
        <v>24.3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3265834</v>
      </c>
      <c r="BO5" s="467"/>
      <c r="BP5" s="467"/>
      <c r="BQ5" s="467"/>
      <c r="BR5" s="467"/>
      <c r="BS5" s="467"/>
      <c r="BT5" s="467"/>
      <c r="BU5" s="468"/>
      <c r="BV5" s="466">
        <v>3641077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76.400000000000006</v>
      </c>
      <c r="CU5" s="464"/>
      <c r="CV5" s="464"/>
      <c r="CW5" s="464"/>
      <c r="CX5" s="464"/>
      <c r="CY5" s="464"/>
      <c r="CZ5" s="464"/>
      <c r="DA5" s="465"/>
      <c r="DB5" s="463">
        <v>73.3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636510</v>
      </c>
      <c r="BO6" s="467"/>
      <c r="BP6" s="467"/>
      <c r="BQ6" s="467"/>
      <c r="BR6" s="467"/>
      <c r="BS6" s="467"/>
      <c r="BT6" s="467"/>
      <c r="BU6" s="468"/>
      <c r="BV6" s="466">
        <v>646569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79.7</v>
      </c>
      <c r="CU6" s="504"/>
      <c r="CV6" s="504"/>
      <c r="CW6" s="504"/>
      <c r="CX6" s="504"/>
      <c r="CY6" s="504"/>
      <c r="CZ6" s="504"/>
      <c r="DA6" s="505"/>
      <c r="DB6" s="503">
        <v>76.599999999999994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219437</v>
      </c>
      <c r="BO7" s="467"/>
      <c r="BP7" s="467"/>
      <c r="BQ7" s="467"/>
      <c r="BR7" s="467"/>
      <c r="BS7" s="467"/>
      <c r="BT7" s="467"/>
      <c r="BU7" s="468"/>
      <c r="BV7" s="466">
        <v>65655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2267643</v>
      </c>
      <c r="CU7" s="467"/>
      <c r="CV7" s="467"/>
      <c r="CW7" s="467"/>
      <c r="CX7" s="467"/>
      <c r="CY7" s="467"/>
      <c r="CZ7" s="467"/>
      <c r="DA7" s="468"/>
      <c r="DB7" s="466">
        <v>2389716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417073</v>
      </c>
      <c r="BO8" s="467"/>
      <c r="BP8" s="467"/>
      <c r="BQ8" s="467"/>
      <c r="BR8" s="467"/>
      <c r="BS8" s="467"/>
      <c r="BT8" s="467"/>
      <c r="BU8" s="468"/>
      <c r="BV8" s="466">
        <v>580914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0.32</v>
      </c>
      <c r="CU8" s="507"/>
      <c r="CV8" s="507"/>
      <c r="CW8" s="507"/>
      <c r="CX8" s="507"/>
      <c r="CY8" s="507"/>
      <c r="CZ8" s="507"/>
      <c r="DA8" s="508"/>
      <c r="DB8" s="506">
        <v>0.3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3408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-163841</v>
      </c>
      <c r="BO9" s="467"/>
      <c r="BP9" s="467"/>
      <c r="BQ9" s="467"/>
      <c r="BR9" s="467"/>
      <c r="BS9" s="467"/>
      <c r="BT9" s="467"/>
      <c r="BU9" s="468"/>
      <c r="BV9" s="466">
        <v>62867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18</v>
      </c>
      <c r="CU9" s="464"/>
      <c r="CV9" s="464"/>
      <c r="CW9" s="464"/>
      <c r="CX9" s="464"/>
      <c r="CY9" s="464"/>
      <c r="CZ9" s="464"/>
      <c r="DA9" s="465"/>
      <c r="DB9" s="463">
        <v>18.899999999999999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3528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275</v>
      </c>
      <c r="BO10" s="467"/>
      <c r="BP10" s="467"/>
      <c r="BQ10" s="467"/>
      <c r="BR10" s="467"/>
      <c r="BS10" s="467"/>
      <c r="BT10" s="467"/>
      <c r="BU10" s="468"/>
      <c r="BV10" s="466">
        <v>455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138150</v>
      </c>
      <c r="BO11" s="467"/>
      <c r="BP11" s="467"/>
      <c r="BQ11" s="467"/>
      <c r="BR11" s="467"/>
      <c r="BS11" s="467"/>
      <c r="BT11" s="467"/>
      <c r="BU11" s="468"/>
      <c r="BV11" s="466">
        <v>134020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3125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2953</v>
      </c>
      <c r="S13" s="548"/>
      <c r="T13" s="548"/>
      <c r="U13" s="548"/>
      <c r="V13" s="549"/>
      <c r="W13" s="482" t="s">
        <v>140</v>
      </c>
      <c r="X13" s="483"/>
      <c r="Y13" s="483"/>
      <c r="Z13" s="483"/>
      <c r="AA13" s="483"/>
      <c r="AB13" s="473"/>
      <c r="AC13" s="517">
        <v>1330</v>
      </c>
      <c r="AD13" s="518"/>
      <c r="AE13" s="518"/>
      <c r="AF13" s="518"/>
      <c r="AG13" s="557"/>
      <c r="AH13" s="517">
        <v>1339</v>
      </c>
      <c r="AI13" s="518"/>
      <c r="AJ13" s="518"/>
      <c r="AK13" s="518"/>
      <c r="AL13" s="519"/>
      <c r="AM13" s="495" t="s">
        <v>141</v>
      </c>
      <c r="AN13" s="496"/>
      <c r="AO13" s="496"/>
      <c r="AP13" s="496"/>
      <c r="AQ13" s="496"/>
      <c r="AR13" s="496"/>
      <c r="AS13" s="496"/>
      <c r="AT13" s="497"/>
      <c r="AU13" s="498" t="s">
        <v>116</v>
      </c>
      <c r="AV13" s="499"/>
      <c r="AW13" s="499"/>
      <c r="AX13" s="499"/>
      <c r="AY13" s="500" t="s">
        <v>142</v>
      </c>
      <c r="AZ13" s="501"/>
      <c r="BA13" s="501"/>
      <c r="BB13" s="501"/>
      <c r="BC13" s="501"/>
      <c r="BD13" s="501"/>
      <c r="BE13" s="501"/>
      <c r="BF13" s="501"/>
      <c r="BG13" s="501"/>
      <c r="BH13" s="501"/>
      <c r="BI13" s="501"/>
      <c r="BJ13" s="501"/>
      <c r="BK13" s="501"/>
      <c r="BL13" s="501"/>
      <c r="BM13" s="502"/>
      <c r="BN13" s="466">
        <v>-25416</v>
      </c>
      <c r="BO13" s="467"/>
      <c r="BP13" s="467"/>
      <c r="BQ13" s="467"/>
      <c r="BR13" s="467"/>
      <c r="BS13" s="467"/>
      <c r="BT13" s="467"/>
      <c r="BU13" s="468"/>
      <c r="BV13" s="466">
        <v>197342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-0.1</v>
      </c>
      <c r="CU13" s="464"/>
      <c r="CV13" s="464"/>
      <c r="CW13" s="464"/>
      <c r="CX13" s="464"/>
      <c r="CY13" s="464"/>
      <c r="CZ13" s="464"/>
      <c r="DA13" s="465"/>
      <c r="DB13" s="463">
        <v>-0.2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3172</v>
      </c>
      <c r="S14" s="548"/>
      <c r="T14" s="548"/>
      <c r="U14" s="548"/>
      <c r="V14" s="549"/>
      <c r="W14" s="456"/>
      <c r="X14" s="457"/>
      <c r="Y14" s="457"/>
      <c r="Z14" s="457"/>
      <c r="AA14" s="457"/>
      <c r="AB14" s="446"/>
      <c r="AC14" s="550">
        <v>60.7</v>
      </c>
      <c r="AD14" s="551"/>
      <c r="AE14" s="551"/>
      <c r="AF14" s="551"/>
      <c r="AG14" s="552"/>
      <c r="AH14" s="550">
        <v>61.4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3007</v>
      </c>
      <c r="S15" s="548"/>
      <c r="T15" s="548"/>
      <c r="U15" s="548"/>
      <c r="V15" s="549"/>
      <c r="W15" s="482" t="s">
        <v>148</v>
      </c>
      <c r="X15" s="483"/>
      <c r="Y15" s="483"/>
      <c r="Z15" s="483"/>
      <c r="AA15" s="483"/>
      <c r="AB15" s="473"/>
      <c r="AC15" s="517">
        <v>105</v>
      </c>
      <c r="AD15" s="518"/>
      <c r="AE15" s="518"/>
      <c r="AF15" s="518"/>
      <c r="AG15" s="557"/>
      <c r="AH15" s="517">
        <v>113</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668562</v>
      </c>
      <c r="BO15" s="430"/>
      <c r="BP15" s="430"/>
      <c r="BQ15" s="430"/>
      <c r="BR15" s="430"/>
      <c r="BS15" s="430"/>
      <c r="BT15" s="430"/>
      <c r="BU15" s="431"/>
      <c r="BV15" s="429">
        <v>675940</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4.8</v>
      </c>
      <c r="AD16" s="551"/>
      <c r="AE16" s="551"/>
      <c r="AF16" s="551"/>
      <c r="AG16" s="552"/>
      <c r="AH16" s="550">
        <v>5.2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2004857</v>
      </c>
      <c r="BO16" s="467"/>
      <c r="BP16" s="467"/>
      <c r="BQ16" s="467"/>
      <c r="BR16" s="467"/>
      <c r="BS16" s="467"/>
      <c r="BT16" s="467"/>
      <c r="BU16" s="468"/>
      <c r="BV16" s="466">
        <v>2104502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757</v>
      </c>
      <c r="AD17" s="518"/>
      <c r="AE17" s="518"/>
      <c r="AF17" s="518"/>
      <c r="AG17" s="557"/>
      <c r="AH17" s="517">
        <v>729</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837162</v>
      </c>
      <c r="BO17" s="467"/>
      <c r="BP17" s="467"/>
      <c r="BQ17" s="467"/>
      <c r="BR17" s="467"/>
      <c r="BS17" s="467"/>
      <c r="BT17" s="467"/>
      <c r="BU17" s="468"/>
      <c r="BV17" s="466">
        <v>862350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133.09</v>
      </c>
      <c r="M18" s="579"/>
      <c r="N18" s="579"/>
      <c r="O18" s="579"/>
      <c r="P18" s="579"/>
      <c r="Q18" s="579"/>
      <c r="R18" s="580"/>
      <c r="S18" s="580"/>
      <c r="T18" s="580"/>
      <c r="U18" s="580"/>
      <c r="V18" s="581"/>
      <c r="W18" s="484"/>
      <c r="X18" s="485"/>
      <c r="Y18" s="485"/>
      <c r="Z18" s="485"/>
      <c r="AA18" s="485"/>
      <c r="AB18" s="476"/>
      <c r="AC18" s="582">
        <v>34.5</v>
      </c>
      <c r="AD18" s="583"/>
      <c r="AE18" s="583"/>
      <c r="AF18" s="583"/>
      <c r="AG18" s="584"/>
      <c r="AH18" s="582">
        <v>33.4</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1724574</v>
      </c>
      <c r="BO18" s="467"/>
      <c r="BP18" s="467"/>
      <c r="BQ18" s="467"/>
      <c r="BR18" s="467"/>
      <c r="BS18" s="467"/>
      <c r="BT18" s="467"/>
      <c r="BU18" s="468"/>
      <c r="BV18" s="466">
        <v>1745396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3009465</v>
      </c>
      <c r="BO19" s="467"/>
      <c r="BP19" s="467"/>
      <c r="BQ19" s="467"/>
      <c r="BR19" s="467"/>
      <c r="BS19" s="467"/>
      <c r="BT19" s="467"/>
      <c r="BU19" s="468"/>
      <c r="BV19" s="466">
        <v>3057678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1036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3765038</v>
      </c>
      <c r="BO23" s="467"/>
      <c r="BP23" s="467"/>
      <c r="BQ23" s="467"/>
      <c r="BR23" s="467"/>
      <c r="BS23" s="467"/>
      <c r="BT23" s="467"/>
      <c r="BU23" s="468"/>
      <c r="BV23" s="466">
        <v>3842304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6710</v>
      </c>
      <c r="R24" s="518"/>
      <c r="S24" s="518"/>
      <c r="T24" s="518"/>
      <c r="U24" s="518"/>
      <c r="V24" s="557"/>
      <c r="W24" s="616"/>
      <c r="X24" s="604"/>
      <c r="Y24" s="605"/>
      <c r="Z24" s="516" t="s">
        <v>172</v>
      </c>
      <c r="AA24" s="496"/>
      <c r="AB24" s="496"/>
      <c r="AC24" s="496"/>
      <c r="AD24" s="496"/>
      <c r="AE24" s="496"/>
      <c r="AF24" s="496"/>
      <c r="AG24" s="497"/>
      <c r="AH24" s="517">
        <v>50</v>
      </c>
      <c r="AI24" s="518"/>
      <c r="AJ24" s="518"/>
      <c r="AK24" s="518"/>
      <c r="AL24" s="557"/>
      <c r="AM24" s="517">
        <v>149850</v>
      </c>
      <c r="AN24" s="518"/>
      <c r="AO24" s="518"/>
      <c r="AP24" s="518"/>
      <c r="AQ24" s="518"/>
      <c r="AR24" s="557"/>
      <c r="AS24" s="517">
        <v>2997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3163375</v>
      </c>
      <c r="BO24" s="467"/>
      <c r="BP24" s="467"/>
      <c r="BQ24" s="467"/>
      <c r="BR24" s="467"/>
      <c r="BS24" s="467"/>
      <c r="BT24" s="467"/>
      <c r="BU24" s="468"/>
      <c r="BV24" s="466">
        <v>3178208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5530</v>
      </c>
      <c r="R25" s="518"/>
      <c r="S25" s="518"/>
      <c r="T25" s="518"/>
      <c r="U25" s="518"/>
      <c r="V25" s="557"/>
      <c r="W25" s="616"/>
      <c r="X25" s="604"/>
      <c r="Y25" s="605"/>
      <c r="Z25" s="516" t="s">
        <v>175</v>
      </c>
      <c r="AA25" s="496"/>
      <c r="AB25" s="496"/>
      <c r="AC25" s="496"/>
      <c r="AD25" s="496"/>
      <c r="AE25" s="496"/>
      <c r="AF25" s="496"/>
      <c r="AG25" s="497"/>
      <c r="AH25" s="517" t="s">
        <v>146</v>
      </c>
      <c r="AI25" s="518"/>
      <c r="AJ25" s="518"/>
      <c r="AK25" s="518"/>
      <c r="AL25" s="557"/>
      <c r="AM25" s="517" t="s">
        <v>129</v>
      </c>
      <c r="AN25" s="518"/>
      <c r="AO25" s="518"/>
      <c r="AP25" s="518"/>
      <c r="AQ25" s="518"/>
      <c r="AR25" s="557"/>
      <c r="AS25" s="517" t="s">
        <v>129</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129</v>
      </c>
      <c r="BO25" s="430"/>
      <c r="BP25" s="430"/>
      <c r="BQ25" s="430"/>
      <c r="BR25" s="430"/>
      <c r="BS25" s="430"/>
      <c r="BT25" s="430"/>
      <c r="BU25" s="431"/>
      <c r="BV25" s="429" t="s">
        <v>146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5210</v>
      </c>
      <c r="R26" s="518"/>
      <c r="S26" s="518"/>
      <c r="T26" s="518"/>
      <c r="U26" s="518"/>
      <c r="V26" s="557"/>
      <c r="W26" s="616"/>
      <c r="X26" s="604"/>
      <c r="Y26" s="605"/>
      <c r="Z26" s="516" t="s">
        <v>178</v>
      </c>
      <c r="AA26" s="626"/>
      <c r="AB26" s="626"/>
      <c r="AC26" s="626"/>
      <c r="AD26" s="626"/>
      <c r="AE26" s="626"/>
      <c r="AF26" s="626"/>
      <c r="AG26" s="627"/>
      <c r="AH26" s="517" t="s">
        <v>129</v>
      </c>
      <c r="AI26" s="518"/>
      <c r="AJ26" s="518"/>
      <c r="AK26" s="518"/>
      <c r="AL26" s="557"/>
      <c r="AM26" s="517" t="s">
        <v>146</v>
      </c>
      <c r="AN26" s="518"/>
      <c r="AO26" s="518"/>
      <c r="AP26" s="518"/>
      <c r="AQ26" s="518"/>
      <c r="AR26" s="557"/>
      <c r="AS26" s="517" t="s">
        <v>146</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146</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2540</v>
      </c>
      <c r="R27" s="518"/>
      <c r="S27" s="518"/>
      <c r="T27" s="518"/>
      <c r="U27" s="518"/>
      <c r="V27" s="557"/>
      <c r="W27" s="616"/>
      <c r="X27" s="604"/>
      <c r="Y27" s="605"/>
      <c r="Z27" s="516" t="s">
        <v>181</v>
      </c>
      <c r="AA27" s="496"/>
      <c r="AB27" s="496"/>
      <c r="AC27" s="496"/>
      <c r="AD27" s="496"/>
      <c r="AE27" s="496"/>
      <c r="AF27" s="496"/>
      <c r="AG27" s="497"/>
      <c r="AH27" s="517" t="s">
        <v>129</v>
      </c>
      <c r="AI27" s="518"/>
      <c r="AJ27" s="518"/>
      <c r="AK27" s="518"/>
      <c r="AL27" s="557"/>
      <c r="AM27" s="517" t="s">
        <v>146</v>
      </c>
      <c r="AN27" s="518"/>
      <c r="AO27" s="518"/>
      <c r="AP27" s="518"/>
      <c r="AQ27" s="518"/>
      <c r="AR27" s="557"/>
      <c r="AS27" s="517" t="s">
        <v>129</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104114</v>
      </c>
      <c r="BO27" s="640"/>
      <c r="BP27" s="640"/>
      <c r="BQ27" s="640"/>
      <c r="BR27" s="640"/>
      <c r="BS27" s="640"/>
      <c r="BT27" s="640"/>
      <c r="BU27" s="641"/>
      <c r="BV27" s="639">
        <v>104067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1770</v>
      </c>
      <c r="R28" s="518"/>
      <c r="S28" s="518"/>
      <c r="T28" s="518"/>
      <c r="U28" s="518"/>
      <c r="V28" s="557"/>
      <c r="W28" s="616"/>
      <c r="X28" s="604"/>
      <c r="Y28" s="605"/>
      <c r="Z28" s="516" t="s">
        <v>184</v>
      </c>
      <c r="AA28" s="496"/>
      <c r="AB28" s="496"/>
      <c r="AC28" s="496"/>
      <c r="AD28" s="496"/>
      <c r="AE28" s="496"/>
      <c r="AF28" s="496"/>
      <c r="AG28" s="497"/>
      <c r="AH28" s="517" t="s">
        <v>146</v>
      </c>
      <c r="AI28" s="518"/>
      <c r="AJ28" s="518"/>
      <c r="AK28" s="518"/>
      <c r="AL28" s="557"/>
      <c r="AM28" s="517" t="s">
        <v>146</v>
      </c>
      <c r="AN28" s="518"/>
      <c r="AO28" s="518"/>
      <c r="AP28" s="518"/>
      <c r="AQ28" s="518"/>
      <c r="AR28" s="557"/>
      <c r="AS28" s="517" t="s">
        <v>146</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655261</v>
      </c>
      <c r="BO28" s="430"/>
      <c r="BP28" s="430"/>
      <c r="BQ28" s="430"/>
      <c r="BR28" s="430"/>
      <c r="BS28" s="430"/>
      <c r="BT28" s="430"/>
      <c r="BU28" s="431"/>
      <c r="BV28" s="429">
        <v>654986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6</v>
      </c>
      <c r="M29" s="518"/>
      <c r="N29" s="518"/>
      <c r="O29" s="518"/>
      <c r="P29" s="557"/>
      <c r="Q29" s="517">
        <v>1600</v>
      </c>
      <c r="R29" s="518"/>
      <c r="S29" s="518"/>
      <c r="T29" s="518"/>
      <c r="U29" s="518"/>
      <c r="V29" s="557"/>
      <c r="W29" s="617"/>
      <c r="X29" s="618"/>
      <c r="Y29" s="619"/>
      <c r="Z29" s="516" t="s">
        <v>187</v>
      </c>
      <c r="AA29" s="496"/>
      <c r="AB29" s="496"/>
      <c r="AC29" s="496"/>
      <c r="AD29" s="496"/>
      <c r="AE29" s="496"/>
      <c r="AF29" s="496"/>
      <c r="AG29" s="497"/>
      <c r="AH29" s="517">
        <v>50</v>
      </c>
      <c r="AI29" s="518"/>
      <c r="AJ29" s="518"/>
      <c r="AK29" s="518"/>
      <c r="AL29" s="557"/>
      <c r="AM29" s="517">
        <v>149850</v>
      </c>
      <c r="AN29" s="518"/>
      <c r="AO29" s="518"/>
      <c r="AP29" s="518"/>
      <c r="AQ29" s="518"/>
      <c r="AR29" s="557"/>
      <c r="AS29" s="517">
        <v>2997</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406264</v>
      </c>
      <c r="BO29" s="467"/>
      <c r="BP29" s="467"/>
      <c r="BQ29" s="467"/>
      <c r="BR29" s="467"/>
      <c r="BS29" s="467"/>
      <c r="BT29" s="467"/>
      <c r="BU29" s="468"/>
      <c r="BV29" s="466">
        <v>406090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5903414</v>
      </c>
      <c r="BO30" s="640"/>
      <c r="BP30" s="640"/>
      <c r="BQ30" s="640"/>
      <c r="BR30" s="640"/>
      <c r="BS30" s="640"/>
      <c r="BT30" s="640"/>
      <c r="BU30" s="641"/>
      <c r="BV30" s="639">
        <v>5887019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IF('各会計、関係団体の財政状況及び健全化判断比率'!B31="","",'各会計、関係団体の財政状況及び健全化判断比率'!B31)</f>
        <v>村営水道事業特別会計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佐久広域連合（一般会計）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南牧村振興公社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佐久広域連合（消防特別会計）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下水道事業特別会計（コミプラ分）</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IF('各会計、関係団体の財政状況及び健全化判断比率'!B33="","",'各会計、関係団体の財政状況及び健全化判断比率'!B33)</f>
        <v>宅地造成事業特別会計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佐久広域連合（特別養護老人ホーム特別会計）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佐久広域連合（救護施設特別会計）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佐久広域連合（食肉流通センター特別会計）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南佐久環境衛生組合（一般会計）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南佐久環境衛生組合（公共下水道事業特別会計）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長野県後期高齢者医療広域連合（一般会計）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長野県後期高齢者医療広域連合（後期高齢者医療特別会計）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長野県市町村自治振興組合（一般会計）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AgUMKiCC3AjnHJKDE3kvlJFBcZP2sK+DLWdI/OSZF4V6UjNSHbK13oKGZVu97+hhBmJQ8VltiU7TtBlHIwh1A==" saltValue="wjJ4UzLbQmirqq2QuwOF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1" t="s">
        <v>550</v>
      </c>
      <c r="D34" s="1251"/>
      <c r="E34" s="1252"/>
      <c r="F34" s="32">
        <v>12.51</v>
      </c>
      <c r="G34" s="33">
        <v>11.63</v>
      </c>
      <c r="H34" s="33">
        <v>20.61</v>
      </c>
      <c r="I34" s="33">
        <v>23.59</v>
      </c>
      <c r="J34" s="34">
        <v>17.98</v>
      </c>
      <c r="K34" s="22"/>
      <c r="L34" s="22"/>
      <c r="M34" s="22"/>
      <c r="N34" s="22"/>
      <c r="O34" s="22"/>
      <c r="P34" s="22"/>
    </row>
    <row r="35" spans="1:16" ht="39" customHeight="1" x14ac:dyDescent="0.15">
      <c r="A35" s="22"/>
      <c r="B35" s="35"/>
      <c r="C35" s="1245" t="s">
        <v>551</v>
      </c>
      <c r="D35" s="1246"/>
      <c r="E35" s="1247"/>
      <c r="F35" s="36">
        <v>0.17</v>
      </c>
      <c r="G35" s="37">
        <v>0.21</v>
      </c>
      <c r="H35" s="37">
        <v>0.53</v>
      </c>
      <c r="I35" s="37">
        <v>0.8</v>
      </c>
      <c r="J35" s="38">
        <v>0.78</v>
      </c>
      <c r="K35" s="22"/>
      <c r="L35" s="22"/>
      <c r="M35" s="22"/>
      <c r="N35" s="22"/>
      <c r="O35" s="22"/>
      <c r="P35" s="22"/>
    </row>
    <row r="36" spans="1:16" ht="39" customHeight="1" x14ac:dyDescent="0.15">
      <c r="A36" s="22"/>
      <c r="B36" s="35"/>
      <c r="C36" s="1245" t="s">
        <v>552</v>
      </c>
      <c r="D36" s="1246"/>
      <c r="E36" s="1247"/>
      <c r="F36" s="36">
        <v>0.54</v>
      </c>
      <c r="G36" s="37">
        <v>0.38</v>
      </c>
      <c r="H36" s="37">
        <v>0.62</v>
      </c>
      <c r="I36" s="37">
        <v>0.7</v>
      </c>
      <c r="J36" s="38">
        <v>0.4</v>
      </c>
      <c r="K36" s="22"/>
      <c r="L36" s="22"/>
      <c r="M36" s="22"/>
      <c r="N36" s="22"/>
      <c r="O36" s="22"/>
      <c r="P36" s="22"/>
    </row>
    <row r="37" spans="1:16" ht="39" customHeight="1" x14ac:dyDescent="0.15">
      <c r="A37" s="22"/>
      <c r="B37" s="35"/>
      <c r="C37" s="1245" t="s">
        <v>553</v>
      </c>
      <c r="D37" s="1246"/>
      <c r="E37" s="1247"/>
      <c r="F37" s="36">
        <v>1.64</v>
      </c>
      <c r="G37" s="37">
        <v>0.41</v>
      </c>
      <c r="H37" s="37">
        <v>2.46</v>
      </c>
      <c r="I37" s="37">
        <v>1.42</v>
      </c>
      <c r="J37" s="38">
        <v>0.33</v>
      </c>
      <c r="K37" s="22"/>
      <c r="L37" s="22"/>
      <c r="M37" s="22"/>
      <c r="N37" s="22"/>
      <c r="O37" s="22"/>
      <c r="P37" s="22"/>
    </row>
    <row r="38" spans="1:16" ht="39" customHeight="1" x14ac:dyDescent="0.15">
      <c r="A38" s="22"/>
      <c r="B38" s="35"/>
      <c r="C38" s="1245" t="s">
        <v>554</v>
      </c>
      <c r="D38" s="1246"/>
      <c r="E38" s="1247"/>
      <c r="F38" s="36">
        <v>0.12</v>
      </c>
      <c r="G38" s="37">
        <v>0.18</v>
      </c>
      <c r="H38" s="37">
        <v>0.36</v>
      </c>
      <c r="I38" s="37">
        <v>0.33</v>
      </c>
      <c r="J38" s="38">
        <v>0.1</v>
      </c>
      <c r="K38" s="22"/>
      <c r="L38" s="22"/>
      <c r="M38" s="22"/>
      <c r="N38" s="22"/>
      <c r="O38" s="22"/>
      <c r="P38" s="22"/>
    </row>
    <row r="39" spans="1:16" ht="39" customHeight="1" x14ac:dyDescent="0.15">
      <c r="A39" s="22"/>
      <c r="B39" s="35"/>
      <c r="C39" s="1245" t="s">
        <v>555</v>
      </c>
      <c r="D39" s="1246"/>
      <c r="E39" s="1247"/>
      <c r="F39" s="36">
        <v>0.11</v>
      </c>
      <c r="G39" s="37">
        <v>0.13</v>
      </c>
      <c r="H39" s="37">
        <v>0.11</v>
      </c>
      <c r="I39" s="37">
        <v>0.09</v>
      </c>
      <c r="J39" s="38">
        <v>0.05</v>
      </c>
      <c r="K39" s="22"/>
      <c r="L39" s="22"/>
      <c r="M39" s="22"/>
      <c r="N39" s="22"/>
      <c r="O39" s="22"/>
      <c r="P39" s="22"/>
    </row>
    <row r="40" spans="1:16" ht="39" customHeight="1" x14ac:dyDescent="0.15">
      <c r="A40" s="22"/>
      <c r="B40" s="35"/>
      <c r="C40" s="1245" t="s">
        <v>556</v>
      </c>
      <c r="D40" s="1246"/>
      <c r="E40" s="1247"/>
      <c r="F40" s="36">
        <v>0.35</v>
      </c>
      <c r="G40" s="37">
        <v>0.3</v>
      </c>
      <c r="H40" s="37">
        <v>0.05</v>
      </c>
      <c r="I40" s="37">
        <v>0.05</v>
      </c>
      <c r="J40" s="38">
        <v>0.05</v>
      </c>
      <c r="K40" s="22"/>
      <c r="L40" s="22"/>
      <c r="M40" s="22"/>
      <c r="N40" s="22"/>
      <c r="O40" s="22"/>
      <c r="P40" s="22"/>
    </row>
    <row r="41" spans="1:16" ht="39" customHeight="1" x14ac:dyDescent="0.15">
      <c r="A41" s="22"/>
      <c r="B41" s="35"/>
      <c r="C41" s="1245" t="s">
        <v>557</v>
      </c>
      <c r="D41" s="1246"/>
      <c r="E41" s="1247"/>
      <c r="F41" s="36">
        <v>0</v>
      </c>
      <c r="G41" s="37">
        <v>0</v>
      </c>
      <c r="H41" s="37">
        <v>0</v>
      </c>
      <c r="I41" s="37">
        <v>0</v>
      </c>
      <c r="J41" s="38">
        <v>0</v>
      </c>
      <c r="K41" s="22"/>
      <c r="L41" s="22"/>
      <c r="M41" s="22"/>
      <c r="N41" s="22"/>
      <c r="O41" s="22"/>
      <c r="P41" s="22"/>
    </row>
    <row r="42" spans="1:16" ht="39" customHeight="1" x14ac:dyDescent="0.15">
      <c r="A42" s="22"/>
      <c r="B42" s="39"/>
      <c r="C42" s="1245" t="s">
        <v>558</v>
      </c>
      <c r="D42" s="1246"/>
      <c r="E42" s="1247"/>
      <c r="F42" s="36" t="s">
        <v>502</v>
      </c>
      <c r="G42" s="37" t="s">
        <v>502</v>
      </c>
      <c r="H42" s="37" t="s">
        <v>502</v>
      </c>
      <c r="I42" s="37" t="s">
        <v>502</v>
      </c>
      <c r="J42" s="38" t="s">
        <v>502</v>
      </c>
      <c r="K42" s="22"/>
      <c r="L42" s="22"/>
      <c r="M42" s="22"/>
      <c r="N42" s="22"/>
      <c r="O42" s="22"/>
      <c r="P42" s="22"/>
    </row>
    <row r="43" spans="1:16" ht="39" customHeight="1" thickBot="1" x14ac:dyDescent="0.2">
      <c r="A43" s="22"/>
      <c r="B43" s="40"/>
      <c r="C43" s="1248" t="s">
        <v>559</v>
      </c>
      <c r="D43" s="1249"/>
      <c r="E43" s="12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mZzk5t+3JTr4dOUwlW9s5GPx4rkyBJJxkPWmkTyPCTo2J3EXZ0i9ga3e4Si6sUk4dDfOUdQ6Y7r9m2gHaKg==" saltValue="u6asBophSUuSzE46yWGr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507</v>
      </c>
      <c r="L45" s="60">
        <v>473</v>
      </c>
      <c r="M45" s="60">
        <v>444</v>
      </c>
      <c r="N45" s="60">
        <v>445</v>
      </c>
      <c r="O45" s="61">
        <v>404</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502</v>
      </c>
      <c r="L46" s="64" t="s">
        <v>502</v>
      </c>
      <c r="M46" s="64" t="s">
        <v>502</v>
      </c>
      <c r="N46" s="64" t="s">
        <v>502</v>
      </c>
      <c r="O46" s="65" t="s">
        <v>502</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502</v>
      </c>
      <c r="L47" s="64" t="s">
        <v>502</v>
      </c>
      <c r="M47" s="64" t="s">
        <v>502</v>
      </c>
      <c r="N47" s="64" t="s">
        <v>502</v>
      </c>
      <c r="O47" s="65" t="s">
        <v>502</v>
      </c>
      <c r="P47" s="48"/>
      <c r="Q47" s="48"/>
      <c r="R47" s="48"/>
      <c r="S47" s="48"/>
      <c r="T47" s="48"/>
      <c r="U47" s="48"/>
    </row>
    <row r="48" spans="1:21" ht="30.75" customHeight="1" x14ac:dyDescent="0.15">
      <c r="A48" s="48"/>
      <c r="B48" s="1255"/>
      <c r="C48" s="1256"/>
      <c r="D48" s="62"/>
      <c r="E48" s="1261" t="s">
        <v>15</v>
      </c>
      <c r="F48" s="1261"/>
      <c r="G48" s="1261"/>
      <c r="H48" s="1261"/>
      <c r="I48" s="1261"/>
      <c r="J48" s="1262"/>
      <c r="K48" s="63">
        <v>87</v>
      </c>
      <c r="L48" s="64">
        <v>85</v>
      </c>
      <c r="M48" s="64">
        <v>86</v>
      </c>
      <c r="N48" s="64">
        <v>84</v>
      </c>
      <c r="O48" s="65">
        <v>81</v>
      </c>
      <c r="P48" s="48"/>
      <c r="Q48" s="48"/>
      <c r="R48" s="48"/>
      <c r="S48" s="48"/>
      <c r="T48" s="48"/>
      <c r="U48" s="48"/>
    </row>
    <row r="49" spans="1:21" ht="30.75" customHeight="1" x14ac:dyDescent="0.15">
      <c r="A49" s="48"/>
      <c r="B49" s="1255"/>
      <c r="C49" s="1256"/>
      <c r="D49" s="62"/>
      <c r="E49" s="1261" t="s">
        <v>16</v>
      </c>
      <c r="F49" s="1261"/>
      <c r="G49" s="1261"/>
      <c r="H49" s="1261"/>
      <c r="I49" s="1261"/>
      <c r="J49" s="1262"/>
      <c r="K49" s="63">
        <v>0</v>
      </c>
      <c r="L49" s="64">
        <v>0</v>
      </c>
      <c r="M49" s="64">
        <v>1</v>
      </c>
      <c r="N49" s="64">
        <v>0</v>
      </c>
      <c r="O49" s="65">
        <v>0</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502</v>
      </c>
      <c r="L50" s="64" t="s">
        <v>502</v>
      </c>
      <c r="M50" s="64" t="s">
        <v>502</v>
      </c>
      <c r="N50" s="64" t="s">
        <v>502</v>
      </c>
      <c r="O50" s="65" t="s">
        <v>502</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502</v>
      </c>
      <c r="L51" s="64" t="s">
        <v>502</v>
      </c>
      <c r="M51" s="64" t="s">
        <v>502</v>
      </c>
      <c r="N51" s="64" t="s">
        <v>502</v>
      </c>
      <c r="O51" s="65" t="s">
        <v>502</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568</v>
      </c>
      <c r="L52" s="64">
        <v>559</v>
      </c>
      <c r="M52" s="64">
        <v>535</v>
      </c>
      <c r="N52" s="64">
        <v>538</v>
      </c>
      <c r="O52" s="65">
        <v>484</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26</v>
      </c>
      <c r="L53" s="69">
        <v>-1</v>
      </c>
      <c r="M53" s="69">
        <v>-4</v>
      </c>
      <c r="N53" s="69">
        <v>-9</v>
      </c>
      <c r="O53" s="70">
        <v>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9" t="s">
        <v>25</v>
      </c>
      <c r="C57" s="1270"/>
      <c r="D57" s="1273" t="s">
        <v>26</v>
      </c>
      <c r="E57" s="1274"/>
      <c r="F57" s="1274"/>
      <c r="G57" s="1274"/>
      <c r="H57" s="1274"/>
      <c r="I57" s="1274"/>
      <c r="J57" s="1275"/>
      <c r="K57" s="82" t="s">
        <v>587</v>
      </c>
      <c r="L57" s="83" t="s">
        <v>587</v>
      </c>
      <c r="M57" s="83" t="s">
        <v>587</v>
      </c>
      <c r="N57" s="83" t="s">
        <v>587</v>
      </c>
      <c r="O57" s="84" t="s">
        <v>587</v>
      </c>
    </row>
    <row r="58" spans="1:21" ht="31.5" customHeight="1" thickBot="1" x14ac:dyDescent="0.2">
      <c r="B58" s="1271"/>
      <c r="C58" s="1272"/>
      <c r="D58" s="1276" t="s">
        <v>27</v>
      </c>
      <c r="E58" s="1277"/>
      <c r="F58" s="1277"/>
      <c r="G58" s="1277"/>
      <c r="H58" s="1277"/>
      <c r="I58" s="1277"/>
      <c r="J58" s="1278"/>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pHyoeMY3Or+lZKsiFAQFH8jAKeTSNShVk7kjhPQQK59ZY/asJhn3XL5Axo+N9fWxeQQNDXbq+FzUvCSDiYgA==" saltValue="bn8cVFTEMtVG1stKYHAo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79" t="s">
        <v>30</v>
      </c>
      <c r="C41" s="1280"/>
      <c r="D41" s="101"/>
      <c r="E41" s="1285" t="s">
        <v>31</v>
      </c>
      <c r="F41" s="1285"/>
      <c r="G41" s="1285"/>
      <c r="H41" s="1286"/>
      <c r="I41" s="102">
        <v>3307</v>
      </c>
      <c r="J41" s="103">
        <v>3496</v>
      </c>
      <c r="K41" s="103">
        <v>3639</v>
      </c>
      <c r="L41" s="103">
        <v>3842</v>
      </c>
      <c r="M41" s="104">
        <v>3765</v>
      </c>
    </row>
    <row r="42" spans="2:13" ht="27.75" customHeight="1" x14ac:dyDescent="0.15">
      <c r="B42" s="1281"/>
      <c r="C42" s="1282"/>
      <c r="D42" s="105"/>
      <c r="E42" s="1287" t="s">
        <v>32</v>
      </c>
      <c r="F42" s="1287"/>
      <c r="G42" s="1287"/>
      <c r="H42" s="1288"/>
      <c r="I42" s="106" t="s">
        <v>502</v>
      </c>
      <c r="J42" s="107" t="s">
        <v>502</v>
      </c>
      <c r="K42" s="107" t="s">
        <v>502</v>
      </c>
      <c r="L42" s="107" t="s">
        <v>502</v>
      </c>
      <c r="M42" s="108" t="s">
        <v>502</v>
      </c>
    </row>
    <row r="43" spans="2:13" ht="27.75" customHeight="1" x14ac:dyDescent="0.15">
      <c r="B43" s="1281"/>
      <c r="C43" s="1282"/>
      <c r="D43" s="105"/>
      <c r="E43" s="1287" t="s">
        <v>33</v>
      </c>
      <c r="F43" s="1287"/>
      <c r="G43" s="1287"/>
      <c r="H43" s="1288"/>
      <c r="I43" s="106">
        <v>634</v>
      </c>
      <c r="J43" s="107">
        <v>601</v>
      </c>
      <c r="K43" s="107">
        <v>545</v>
      </c>
      <c r="L43" s="107">
        <v>477</v>
      </c>
      <c r="M43" s="108">
        <v>419</v>
      </c>
    </row>
    <row r="44" spans="2:13" ht="27.75" customHeight="1" x14ac:dyDescent="0.15">
      <c r="B44" s="1281"/>
      <c r="C44" s="1282"/>
      <c r="D44" s="105"/>
      <c r="E44" s="1287" t="s">
        <v>34</v>
      </c>
      <c r="F44" s="1287"/>
      <c r="G44" s="1287"/>
      <c r="H44" s="1288"/>
      <c r="I44" s="106">
        <v>18</v>
      </c>
      <c r="J44" s="107">
        <v>20</v>
      </c>
      <c r="K44" s="107">
        <v>20</v>
      </c>
      <c r="L44" s="107">
        <v>19</v>
      </c>
      <c r="M44" s="108">
        <v>1</v>
      </c>
    </row>
    <row r="45" spans="2:13" ht="27.75" customHeight="1" x14ac:dyDescent="0.15">
      <c r="B45" s="1281"/>
      <c r="C45" s="1282"/>
      <c r="D45" s="105"/>
      <c r="E45" s="1287" t="s">
        <v>35</v>
      </c>
      <c r="F45" s="1287"/>
      <c r="G45" s="1287"/>
      <c r="H45" s="1288"/>
      <c r="I45" s="106">
        <v>431</v>
      </c>
      <c r="J45" s="107">
        <v>414</v>
      </c>
      <c r="K45" s="107">
        <v>414</v>
      </c>
      <c r="L45" s="107">
        <v>407</v>
      </c>
      <c r="M45" s="108">
        <v>405</v>
      </c>
    </row>
    <row r="46" spans="2:13" ht="27.75" customHeight="1" x14ac:dyDescent="0.15">
      <c r="B46" s="1281"/>
      <c r="C46" s="1282"/>
      <c r="D46" s="109"/>
      <c r="E46" s="1287" t="s">
        <v>36</v>
      </c>
      <c r="F46" s="1287"/>
      <c r="G46" s="1287"/>
      <c r="H46" s="1288"/>
      <c r="I46" s="106" t="s">
        <v>502</v>
      </c>
      <c r="J46" s="107" t="s">
        <v>502</v>
      </c>
      <c r="K46" s="107" t="s">
        <v>502</v>
      </c>
      <c r="L46" s="107" t="s">
        <v>502</v>
      </c>
      <c r="M46" s="108" t="s">
        <v>502</v>
      </c>
    </row>
    <row r="47" spans="2:13" ht="27.75" customHeight="1" x14ac:dyDescent="0.15">
      <c r="B47" s="1281"/>
      <c r="C47" s="1282"/>
      <c r="D47" s="110"/>
      <c r="E47" s="1289" t="s">
        <v>37</v>
      </c>
      <c r="F47" s="1290"/>
      <c r="G47" s="1290"/>
      <c r="H47" s="1291"/>
      <c r="I47" s="106" t="s">
        <v>502</v>
      </c>
      <c r="J47" s="107" t="s">
        <v>502</v>
      </c>
      <c r="K47" s="107" t="s">
        <v>502</v>
      </c>
      <c r="L47" s="107" t="s">
        <v>502</v>
      </c>
      <c r="M47" s="108" t="s">
        <v>502</v>
      </c>
    </row>
    <row r="48" spans="2:13" ht="27.75" customHeight="1" x14ac:dyDescent="0.15">
      <c r="B48" s="1281"/>
      <c r="C48" s="1282"/>
      <c r="D48" s="105"/>
      <c r="E48" s="1287" t="s">
        <v>38</v>
      </c>
      <c r="F48" s="1287"/>
      <c r="G48" s="1287"/>
      <c r="H48" s="1288"/>
      <c r="I48" s="106" t="s">
        <v>502</v>
      </c>
      <c r="J48" s="107" t="s">
        <v>502</v>
      </c>
      <c r="K48" s="107" t="s">
        <v>502</v>
      </c>
      <c r="L48" s="107" t="s">
        <v>502</v>
      </c>
      <c r="M48" s="108" t="s">
        <v>502</v>
      </c>
    </row>
    <row r="49" spans="2:13" ht="27.75" customHeight="1" x14ac:dyDescent="0.15">
      <c r="B49" s="1283"/>
      <c r="C49" s="1284"/>
      <c r="D49" s="105"/>
      <c r="E49" s="1287" t="s">
        <v>39</v>
      </c>
      <c r="F49" s="1287"/>
      <c r="G49" s="1287"/>
      <c r="H49" s="1288"/>
      <c r="I49" s="106" t="s">
        <v>502</v>
      </c>
      <c r="J49" s="107" t="s">
        <v>502</v>
      </c>
      <c r="K49" s="107" t="s">
        <v>502</v>
      </c>
      <c r="L49" s="107" t="s">
        <v>502</v>
      </c>
      <c r="M49" s="108" t="s">
        <v>502</v>
      </c>
    </row>
    <row r="50" spans="2:13" ht="27.75" customHeight="1" x14ac:dyDescent="0.15">
      <c r="B50" s="1292" t="s">
        <v>40</v>
      </c>
      <c r="C50" s="1293"/>
      <c r="D50" s="111"/>
      <c r="E50" s="1287" t="s">
        <v>41</v>
      </c>
      <c r="F50" s="1287"/>
      <c r="G50" s="1287"/>
      <c r="H50" s="1288"/>
      <c r="I50" s="106">
        <v>6657</v>
      </c>
      <c r="J50" s="107">
        <v>7114</v>
      </c>
      <c r="K50" s="107">
        <v>7221</v>
      </c>
      <c r="L50" s="107">
        <v>7220</v>
      </c>
      <c r="M50" s="108">
        <v>7242</v>
      </c>
    </row>
    <row r="51" spans="2:13" ht="27.75" customHeight="1" x14ac:dyDescent="0.15">
      <c r="B51" s="1281"/>
      <c r="C51" s="1282"/>
      <c r="D51" s="105"/>
      <c r="E51" s="1287" t="s">
        <v>42</v>
      </c>
      <c r="F51" s="1287"/>
      <c r="G51" s="1287"/>
      <c r="H51" s="1288"/>
      <c r="I51" s="106" t="s">
        <v>502</v>
      </c>
      <c r="J51" s="107" t="s">
        <v>502</v>
      </c>
      <c r="K51" s="107" t="s">
        <v>502</v>
      </c>
      <c r="L51" s="107" t="s">
        <v>502</v>
      </c>
      <c r="M51" s="108" t="s">
        <v>502</v>
      </c>
    </row>
    <row r="52" spans="2:13" ht="27.75" customHeight="1" x14ac:dyDescent="0.15">
      <c r="B52" s="1283"/>
      <c r="C52" s="1284"/>
      <c r="D52" s="105"/>
      <c r="E52" s="1287" t="s">
        <v>43</v>
      </c>
      <c r="F52" s="1287"/>
      <c r="G52" s="1287"/>
      <c r="H52" s="1288"/>
      <c r="I52" s="106">
        <v>3934</v>
      </c>
      <c r="J52" s="107">
        <v>4035</v>
      </c>
      <c r="K52" s="107">
        <v>4167</v>
      </c>
      <c r="L52" s="107">
        <v>4190</v>
      </c>
      <c r="M52" s="108">
        <v>4159</v>
      </c>
    </row>
    <row r="53" spans="2:13" ht="27.75" customHeight="1" thickBot="1" x14ac:dyDescent="0.2">
      <c r="B53" s="1294" t="s">
        <v>44</v>
      </c>
      <c r="C53" s="1295"/>
      <c r="D53" s="112"/>
      <c r="E53" s="1296" t="s">
        <v>45</v>
      </c>
      <c r="F53" s="1296"/>
      <c r="G53" s="1296"/>
      <c r="H53" s="1297"/>
      <c r="I53" s="113">
        <v>-6202</v>
      </c>
      <c r="J53" s="114">
        <v>-6618</v>
      </c>
      <c r="K53" s="114">
        <v>-6770</v>
      </c>
      <c r="L53" s="114">
        <v>-6664</v>
      </c>
      <c r="M53" s="115">
        <v>-6812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vI2WnSKMdxAqAKej/nzhW/oK+4OVeh/HkGm4AUghB8nU6cEcR59dDeHO2Y9N/ZdA4CHrB4Ain46ETS+Ouwaww==" saltValue="R6Uee1G48ZTShECkJi7Q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9"/>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6" t="s">
        <v>48</v>
      </c>
      <c r="D55" s="1306"/>
      <c r="E55" s="1307"/>
      <c r="F55" s="127">
        <v>655</v>
      </c>
      <c r="G55" s="127">
        <v>655</v>
      </c>
      <c r="H55" s="128">
        <v>655</v>
      </c>
    </row>
    <row r="56" spans="2:8" ht="52.5" customHeight="1" x14ac:dyDescent="0.15">
      <c r="B56" s="129"/>
      <c r="C56" s="1308" t="s">
        <v>49</v>
      </c>
      <c r="D56" s="1308"/>
      <c r="E56" s="1309"/>
      <c r="F56" s="130">
        <v>406</v>
      </c>
      <c r="G56" s="130">
        <v>406</v>
      </c>
      <c r="H56" s="131">
        <v>406</v>
      </c>
    </row>
    <row r="57" spans="2:8" ht="53.25" customHeight="1" x14ac:dyDescent="0.15">
      <c r="B57" s="129"/>
      <c r="C57" s="1310" t="s">
        <v>50</v>
      </c>
      <c r="D57" s="1310"/>
      <c r="E57" s="1311"/>
      <c r="F57" s="132">
        <v>5882</v>
      </c>
      <c r="G57" s="132">
        <v>5887</v>
      </c>
      <c r="H57" s="133">
        <v>5903</v>
      </c>
    </row>
    <row r="58" spans="2:8" ht="45.75" customHeight="1" x14ac:dyDescent="0.15">
      <c r="B58" s="134"/>
      <c r="C58" s="1298" t="s">
        <v>582</v>
      </c>
      <c r="D58" s="1299"/>
      <c r="E58" s="1300"/>
      <c r="F58" s="135">
        <v>2583</v>
      </c>
      <c r="G58" s="135">
        <v>2585</v>
      </c>
      <c r="H58" s="136">
        <v>2586</v>
      </c>
    </row>
    <row r="59" spans="2:8" ht="45.75" customHeight="1" x14ac:dyDescent="0.15">
      <c r="B59" s="134"/>
      <c r="C59" s="1298" t="s">
        <v>583</v>
      </c>
      <c r="D59" s="1299"/>
      <c r="E59" s="1300"/>
      <c r="F59" s="135">
        <v>757</v>
      </c>
      <c r="G59" s="135">
        <v>758</v>
      </c>
      <c r="H59" s="136">
        <v>770</v>
      </c>
    </row>
    <row r="60" spans="2:8" ht="45.75" customHeight="1" x14ac:dyDescent="0.15">
      <c r="B60" s="134"/>
      <c r="C60" s="1298" t="s">
        <v>584</v>
      </c>
      <c r="D60" s="1299"/>
      <c r="E60" s="1300"/>
      <c r="F60" s="135">
        <v>625</v>
      </c>
      <c r="G60" s="135">
        <v>625</v>
      </c>
      <c r="H60" s="136">
        <v>625</v>
      </c>
    </row>
    <row r="61" spans="2:8" ht="45.75" customHeight="1" x14ac:dyDescent="0.15">
      <c r="B61" s="134"/>
      <c r="C61" s="1298" t="s">
        <v>585</v>
      </c>
      <c r="D61" s="1299"/>
      <c r="E61" s="1300"/>
      <c r="F61" s="135">
        <v>574</v>
      </c>
      <c r="G61" s="135">
        <v>576</v>
      </c>
      <c r="H61" s="136">
        <v>579</v>
      </c>
    </row>
    <row r="62" spans="2:8" ht="45.75" customHeight="1" thickBot="1" x14ac:dyDescent="0.2">
      <c r="B62" s="137"/>
      <c r="C62" s="1301" t="s">
        <v>586</v>
      </c>
      <c r="D62" s="1302"/>
      <c r="E62" s="1303"/>
      <c r="F62" s="138">
        <v>484</v>
      </c>
      <c r="G62" s="138">
        <v>484</v>
      </c>
      <c r="H62" s="139">
        <v>484</v>
      </c>
    </row>
    <row r="63" spans="2:8" ht="52.5" customHeight="1" thickBot="1" x14ac:dyDescent="0.2">
      <c r="B63" s="140"/>
      <c r="C63" s="1304" t="s">
        <v>51</v>
      </c>
      <c r="D63" s="1304"/>
      <c r="E63" s="1305"/>
      <c r="F63" s="141">
        <v>6943</v>
      </c>
      <c r="G63" s="141">
        <v>6948</v>
      </c>
      <c r="H63" s="142">
        <v>6965</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sheetData>
  <sheetProtection algorithmName="SHA-512" hashValue="dey1dK1VBEbH3d+VmJ6s1QiXlOR0P6WfZ3c8rjF1/MQOJf5BlHCdk4J8QkJIZ8LZ5iISPIL7Ww6URBEYPtfCCw==" saltValue="PaOM278UilkStr97Sc47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0" t="s">
        <v>600</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2"/>
      <c r="H50" s="1312"/>
      <c r="I50" s="1312"/>
      <c r="J50" s="1312"/>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544</v>
      </c>
      <c r="BQ50" s="1316"/>
      <c r="BR50" s="1316"/>
      <c r="BS50" s="1316"/>
      <c r="BT50" s="1316"/>
      <c r="BU50" s="1316"/>
      <c r="BV50" s="1316"/>
      <c r="BW50" s="1316"/>
      <c r="BX50" s="1316" t="s">
        <v>545</v>
      </c>
      <c r="BY50" s="1316"/>
      <c r="BZ50" s="1316"/>
      <c r="CA50" s="1316"/>
      <c r="CB50" s="1316"/>
      <c r="CC50" s="1316"/>
      <c r="CD50" s="1316"/>
      <c r="CE50" s="1316"/>
      <c r="CF50" s="1316" t="s">
        <v>546</v>
      </c>
      <c r="CG50" s="1316"/>
      <c r="CH50" s="1316"/>
      <c r="CI50" s="1316"/>
      <c r="CJ50" s="1316"/>
      <c r="CK50" s="1316"/>
      <c r="CL50" s="1316"/>
      <c r="CM50" s="1316"/>
      <c r="CN50" s="1316" t="s">
        <v>547</v>
      </c>
      <c r="CO50" s="1316"/>
      <c r="CP50" s="1316"/>
      <c r="CQ50" s="1316"/>
      <c r="CR50" s="1316"/>
      <c r="CS50" s="1316"/>
      <c r="CT50" s="1316"/>
      <c r="CU50" s="1316"/>
      <c r="CV50" s="1316" t="s">
        <v>548</v>
      </c>
      <c r="CW50" s="1316"/>
      <c r="CX50" s="1316"/>
      <c r="CY50" s="1316"/>
      <c r="CZ50" s="1316"/>
      <c r="DA50" s="1316"/>
      <c r="DB50" s="1316"/>
      <c r="DC50" s="1316"/>
    </row>
    <row r="51" spans="1:109" ht="13.5" customHeight="1" x14ac:dyDescent="0.15">
      <c r="B51" s="394"/>
      <c r="G51" s="1330"/>
      <c r="H51" s="1330"/>
      <c r="I51" s="1331"/>
      <c r="J51" s="1331"/>
      <c r="K51" s="1329"/>
      <c r="L51" s="1329"/>
      <c r="M51" s="1329"/>
      <c r="N51" s="1329"/>
      <c r="AM51" s="403"/>
      <c r="AN51" s="1319" t="s">
        <v>594</v>
      </c>
      <c r="AO51" s="1319"/>
      <c r="AP51" s="1319"/>
      <c r="AQ51" s="1319"/>
      <c r="AR51" s="1319"/>
      <c r="AS51" s="1319"/>
      <c r="AT51" s="1319"/>
      <c r="AU51" s="1319"/>
      <c r="AV51" s="1319"/>
      <c r="AW51" s="1319"/>
      <c r="AX51" s="1319"/>
      <c r="AY51" s="1319"/>
      <c r="AZ51" s="1319"/>
      <c r="BA51" s="1319"/>
      <c r="BB51" s="1319" t="s">
        <v>595</v>
      </c>
      <c r="BC51" s="1319"/>
      <c r="BD51" s="1319"/>
      <c r="BE51" s="1319"/>
      <c r="BF51" s="1319"/>
      <c r="BG51" s="1319"/>
      <c r="BH51" s="1319"/>
      <c r="BI51" s="1319"/>
      <c r="BJ51" s="1319"/>
      <c r="BK51" s="1319"/>
      <c r="BL51" s="1319"/>
      <c r="BM51" s="1319"/>
      <c r="BN51" s="1319"/>
      <c r="BO51" s="1319"/>
      <c r="BP51" s="1318"/>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4"/>
      <c r="G52" s="1330"/>
      <c r="H52" s="1330"/>
      <c r="I52" s="1331"/>
      <c r="J52" s="1331"/>
      <c r="K52" s="1329"/>
      <c r="L52" s="1329"/>
      <c r="M52" s="1329"/>
      <c r="N52" s="1329"/>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30"/>
      <c r="H53" s="1330"/>
      <c r="I53" s="1312"/>
      <c r="J53" s="1312"/>
      <c r="K53" s="1329"/>
      <c r="L53" s="1329"/>
      <c r="M53" s="1329"/>
      <c r="N53" s="1329"/>
      <c r="AM53" s="403"/>
      <c r="AN53" s="1319"/>
      <c r="AO53" s="1319"/>
      <c r="AP53" s="1319"/>
      <c r="AQ53" s="1319"/>
      <c r="AR53" s="1319"/>
      <c r="AS53" s="1319"/>
      <c r="AT53" s="1319"/>
      <c r="AU53" s="1319"/>
      <c r="AV53" s="1319"/>
      <c r="AW53" s="1319"/>
      <c r="AX53" s="1319"/>
      <c r="AY53" s="1319"/>
      <c r="AZ53" s="1319"/>
      <c r="BA53" s="1319"/>
      <c r="BB53" s="1319" t="s">
        <v>596</v>
      </c>
      <c r="BC53" s="1319"/>
      <c r="BD53" s="1319"/>
      <c r="BE53" s="1319"/>
      <c r="BF53" s="1319"/>
      <c r="BG53" s="1319"/>
      <c r="BH53" s="1319"/>
      <c r="BI53" s="1319"/>
      <c r="BJ53" s="1319"/>
      <c r="BK53" s="1319"/>
      <c r="BL53" s="1319"/>
      <c r="BM53" s="1319"/>
      <c r="BN53" s="1319"/>
      <c r="BO53" s="1319"/>
      <c r="BP53" s="1318"/>
      <c r="BQ53" s="1317"/>
      <c r="BR53" s="1317"/>
      <c r="BS53" s="1317"/>
      <c r="BT53" s="1317"/>
      <c r="BU53" s="1317"/>
      <c r="BV53" s="1317"/>
      <c r="BW53" s="1317"/>
      <c r="BX53" s="1317">
        <v>52.2</v>
      </c>
      <c r="BY53" s="1317"/>
      <c r="BZ53" s="1317"/>
      <c r="CA53" s="1317"/>
      <c r="CB53" s="1317"/>
      <c r="CC53" s="1317"/>
      <c r="CD53" s="1317"/>
      <c r="CE53" s="1317"/>
      <c r="CF53" s="1317">
        <v>54.6</v>
      </c>
      <c r="CG53" s="1317"/>
      <c r="CH53" s="1317"/>
      <c r="CI53" s="1317"/>
      <c r="CJ53" s="1317"/>
      <c r="CK53" s="1317"/>
      <c r="CL53" s="1317"/>
      <c r="CM53" s="1317"/>
      <c r="CN53" s="1317">
        <v>55.3</v>
      </c>
      <c r="CO53" s="1317"/>
      <c r="CP53" s="1317"/>
      <c r="CQ53" s="1317"/>
      <c r="CR53" s="1317"/>
      <c r="CS53" s="1317"/>
      <c r="CT53" s="1317"/>
      <c r="CU53" s="1317"/>
      <c r="CV53" s="1317">
        <v>57.3</v>
      </c>
      <c r="CW53" s="1317"/>
      <c r="CX53" s="1317"/>
      <c r="CY53" s="1317"/>
      <c r="CZ53" s="1317"/>
      <c r="DA53" s="1317"/>
      <c r="DB53" s="1317"/>
      <c r="DC53" s="1317"/>
    </row>
    <row r="54" spans="1:109" x14ac:dyDescent="0.15">
      <c r="A54" s="402"/>
      <c r="B54" s="394"/>
      <c r="G54" s="1330"/>
      <c r="H54" s="1330"/>
      <c r="I54" s="1312"/>
      <c r="J54" s="1312"/>
      <c r="K54" s="1329"/>
      <c r="L54" s="1329"/>
      <c r="M54" s="1329"/>
      <c r="N54" s="1329"/>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12"/>
      <c r="H55" s="1312"/>
      <c r="I55" s="1312"/>
      <c r="J55" s="1312"/>
      <c r="K55" s="1329"/>
      <c r="L55" s="1329"/>
      <c r="M55" s="1329"/>
      <c r="N55" s="1329"/>
      <c r="AN55" s="1316" t="s">
        <v>597</v>
      </c>
      <c r="AO55" s="1316"/>
      <c r="AP55" s="1316"/>
      <c r="AQ55" s="1316"/>
      <c r="AR55" s="1316"/>
      <c r="AS55" s="1316"/>
      <c r="AT55" s="1316"/>
      <c r="AU55" s="1316"/>
      <c r="AV55" s="1316"/>
      <c r="AW55" s="1316"/>
      <c r="AX55" s="1316"/>
      <c r="AY55" s="1316"/>
      <c r="AZ55" s="1316"/>
      <c r="BA55" s="1316"/>
      <c r="BB55" s="1319" t="s">
        <v>595</v>
      </c>
      <c r="BC55" s="1319"/>
      <c r="BD55" s="1319"/>
      <c r="BE55" s="1319"/>
      <c r="BF55" s="1319"/>
      <c r="BG55" s="1319"/>
      <c r="BH55" s="1319"/>
      <c r="BI55" s="1319"/>
      <c r="BJ55" s="1319"/>
      <c r="BK55" s="1319"/>
      <c r="BL55" s="1319"/>
      <c r="BM55" s="1319"/>
      <c r="BN55" s="1319"/>
      <c r="BO55" s="1319"/>
      <c r="BP55" s="1318"/>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x14ac:dyDescent="0.15">
      <c r="A56" s="402"/>
      <c r="B56" s="394"/>
      <c r="G56" s="1312"/>
      <c r="H56" s="1312"/>
      <c r="I56" s="1312"/>
      <c r="J56" s="1312"/>
      <c r="K56" s="1329"/>
      <c r="L56" s="1329"/>
      <c r="M56" s="1329"/>
      <c r="N56" s="1329"/>
      <c r="AN56" s="1316"/>
      <c r="AO56" s="1316"/>
      <c r="AP56" s="1316"/>
      <c r="AQ56" s="1316"/>
      <c r="AR56" s="1316"/>
      <c r="AS56" s="1316"/>
      <c r="AT56" s="1316"/>
      <c r="AU56" s="1316"/>
      <c r="AV56" s="1316"/>
      <c r="AW56" s="1316"/>
      <c r="AX56" s="1316"/>
      <c r="AY56" s="1316"/>
      <c r="AZ56" s="1316"/>
      <c r="BA56" s="1316"/>
      <c r="BB56" s="1319"/>
      <c r="BC56" s="1319"/>
      <c r="BD56" s="1319"/>
      <c r="BE56" s="1319"/>
      <c r="BF56" s="1319"/>
      <c r="BG56" s="1319"/>
      <c r="BH56" s="1319"/>
      <c r="BI56" s="1319"/>
      <c r="BJ56" s="1319"/>
      <c r="BK56" s="1319"/>
      <c r="BL56" s="1319"/>
      <c r="BM56" s="1319"/>
      <c r="BN56" s="1319"/>
      <c r="BO56" s="1319"/>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12"/>
      <c r="H57" s="1312"/>
      <c r="I57" s="1332"/>
      <c r="J57" s="1332"/>
      <c r="K57" s="1329"/>
      <c r="L57" s="1329"/>
      <c r="M57" s="1329"/>
      <c r="N57" s="1329"/>
      <c r="AM57" s="387"/>
      <c r="AN57" s="1316"/>
      <c r="AO57" s="1316"/>
      <c r="AP57" s="1316"/>
      <c r="AQ57" s="1316"/>
      <c r="AR57" s="1316"/>
      <c r="AS57" s="1316"/>
      <c r="AT57" s="1316"/>
      <c r="AU57" s="1316"/>
      <c r="AV57" s="1316"/>
      <c r="AW57" s="1316"/>
      <c r="AX57" s="1316"/>
      <c r="AY57" s="1316"/>
      <c r="AZ57" s="1316"/>
      <c r="BA57" s="1316"/>
      <c r="BB57" s="1319" t="s">
        <v>596</v>
      </c>
      <c r="BC57" s="1319"/>
      <c r="BD57" s="1319"/>
      <c r="BE57" s="1319"/>
      <c r="BF57" s="1319"/>
      <c r="BG57" s="1319"/>
      <c r="BH57" s="1319"/>
      <c r="BI57" s="1319"/>
      <c r="BJ57" s="1319"/>
      <c r="BK57" s="1319"/>
      <c r="BL57" s="1319"/>
      <c r="BM57" s="1319"/>
      <c r="BN57" s="1319"/>
      <c r="BO57" s="1319"/>
      <c r="BP57" s="1318"/>
      <c r="BQ57" s="1317"/>
      <c r="BR57" s="1317"/>
      <c r="BS57" s="1317"/>
      <c r="BT57" s="1317"/>
      <c r="BU57" s="1317"/>
      <c r="BV57" s="1317"/>
      <c r="BW57" s="1317"/>
      <c r="BX57" s="1317">
        <v>54.2</v>
      </c>
      <c r="BY57" s="1317"/>
      <c r="BZ57" s="1317"/>
      <c r="CA57" s="1317"/>
      <c r="CB57" s="1317"/>
      <c r="CC57" s="1317"/>
      <c r="CD57" s="1317"/>
      <c r="CE57" s="1317"/>
      <c r="CF57" s="1317">
        <v>56.3</v>
      </c>
      <c r="CG57" s="1317"/>
      <c r="CH57" s="1317"/>
      <c r="CI57" s="1317"/>
      <c r="CJ57" s="1317"/>
      <c r="CK57" s="1317"/>
      <c r="CL57" s="1317"/>
      <c r="CM57" s="1317"/>
      <c r="CN57" s="1317">
        <v>57.6</v>
      </c>
      <c r="CO57" s="1317"/>
      <c r="CP57" s="1317"/>
      <c r="CQ57" s="1317"/>
      <c r="CR57" s="1317"/>
      <c r="CS57" s="1317"/>
      <c r="CT57" s="1317"/>
      <c r="CU57" s="1317"/>
      <c r="CV57" s="1317">
        <v>58.7</v>
      </c>
      <c r="CW57" s="1317"/>
      <c r="CX57" s="1317"/>
      <c r="CY57" s="1317"/>
      <c r="CZ57" s="1317"/>
      <c r="DA57" s="1317"/>
      <c r="DB57" s="1317"/>
      <c r="DC57" s="1317"/>
      <c r="DD57" s="407"/>
      <c r="DE57" s="406"/>
    </row>
    <row r="58" spans="1:109" s="402" customFormat="1" x14ac:dyDescent="0.15">
      <c r="A58" s="387"/>
      <c r="B58" s="406"/>
      <c r="G58" s="1312"/>
      <c r="H58" s="1312"/>
      <c r="I58" s="1332"/>
      <c r="J58" s="1332"/>
      <c r="K58" s="1329"/>
      <c r="L58" s="1329"/>
      <c r="M58" s="1329"/>
      <c r="N58" s="1329"/>
      <c r="AM58" s="387"/>
      <c r="AN58" s="1316"/>
      <c r="AO58" s="1316"/>
      <c r="AP58" s="1316"/>
      <c r="AQ58" s="1316"/>
      <c r="AR58" s="1316"/>
      <c r="AS58" s="1316"/>
      <c r="AT58" s="1316"/>
      <c r="AU58" s="1316"/>
      <c r="AV58" s="1316"/>
      <c r="AW58" s="1316"/>
      <c r="AX58" s="1316"/>
      <c r="AY58" s="1316"/>
      <c r="AZ58" s="1316"/>
      <c r="BA58" s="1316"/>
      <c r="BB58" s="1319"/>
      <c r="BC58" s="1319"/>
      <c r="BD58" s="1319"/>
      <c r="BE58" s="1319"/>
      <c r="BF58" s="1319"/>
      <c r="BG58" s="1319"/>
      <c r="BH58" s="1319"/>
      <c r="BI58" s="1319"/>
      <c r="BJ58" s="1319"/>
      <c r="BK58" s="1319"/>
      <c r="BL58" s="1319"/>
      <c r="BM58" s="1319"/>
      <c r="BN58" s="1319"/>
      <c r="BO58" s="1319"/>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0" t="s">
        <v>601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2"/>
      <c r="H72" s="1312"/>
      <c r="I72" s="1312"/>
      <c r="J72" s="1312"/>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544</v>
      </c>
      <c r="BQ72" s="1316"/>
      <c r="BR72" s="1316"/>
      <c r="BS72" s="1316"/>
      <c r="BT72" s="1316"/>
      <c r="BU72" s="1316"/>
      <c r="BV72" s="1316"/>
      <c r="BW72" s="1316"/>
      <c r="BX72" s="1316" t="s">
        <v>545</v>
      </c>
      <c r="BY72" s="1316"/>
      <c r="BZ72" s="1316"/>
      <c r="CA72" s="1316"/>
      <c r="CB72" s="1316"/>
      <c r="CC72" s="1316"/>
      <c r="CD72" s="1316"/>
      <c r="CE72" s="1316"/>
      <c r="CF72" s="1316" t="s">
        <v>546</v>
      </c>
      <c r="CG72" s="1316"/>
      <c r="CH72" s="1316"/>
      <c r="CI72" s="1316"/>
      <c r="CJ72" s="1316"/>
      <c r="CK72" s="1316"/>
      <c r="CL72" s="1316"/>
      <c r="CM72" s="1316"/>
      <c r="CN72" s="1316" t="s">
        <v>547</v>
      </c>
      <c r="CO72" s="1316"/>
      <c r="CP72" s="1316"/>
      <c r="CQ72" s="1316"/>
      <c r="CR72" s="1316"/>
      <c r="CS72" s="1316"/>
      <c r="CT72" s="1316"/>
      <c r="CU72" s="1316"/>
      <c r="CV72" s="1316" t="s">
        <v>548</v>
      </c>
      <c r="CW72" s="1316"/>
      <c r="CX72" s="1316"/>
      <c r="CY72" s="1316"/>
      <c r="CZ72" s="1316"/>
      <c r="DA72" s="1316"/>
      <c r="DB72" s="1316"/>
      <c r="DC72" s="1316"/>
    </row>
    <row r="73" spans="2:107" x14ac:dyDescent="0.15">
      <c r="B73" s="394"/>
      <c r="G73" s="1330"/>
      <c r="H73" s="1330"/>
      <c r="I73" s="1330"/>
      <c r="J73" s="1330"/>
      <c r="K73" s="1333"/>
      <c r="L73" s="1333"/>
      <c r="M73" s="1333"/>
      <c r="N73" s="1333"/>
      <c r="AM73" s="403"/>
      <c r="AN73" s="1319" t="s">
        <v>594</v>
      </c>
      <c r="AO73" s="1319"/>
      <c r="AP73" s="1319"/>
      <c r="AQ73" s="1319"/>
      <c r="AR73" s="1319"/>
      <c r="AS73" s="1319"/>
      <c r="AT73" s="1319"/>
      <c r="AU73" s="1319"/>
      <c r="AV73" s="1319"/>
      <c r="AW73" s="1319"/>
      <c r="AX73" s="1319"/>
      <c r="AY73" s="1319"/>
      <c r="AZ73" s="1319"/>
      <c r="BA73" s="1319"/>
      <c r="BB73" s="1319" t="s">
        <v>595</v>
      </c>
      <c r="BC73" s="1319"/>
      <c r="BD73" s="1319"/>
      <c r="BE73" s="1319"/>
      <c r="BF73" s="1319"/>
      <c r="BG73" s="1319"/>
      <c r="BH73" s="1319"/>
      <c r="BI73" s="1319"/>
      <c r="BJ73" s="1319"/>
      <c r="BK73" s="1319"/>
      <c r="BL73" s="1319"/>
      <c r="BM73" s="1319"/>
      <c r="BN73" s="1319"/>
      <c r="BO73" s="1319"/>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4"/>
      <c r="G74" s="1330"/>
      <c r="H74" s="1330"/>
      <c r="I74" s="1330"/>
      <c r="J74" s="1330"/>
      <c r="K74" s="1333"/>
      <c r="L74" s="1333"/>
      <c r="M74" s="1333"/>
      <c r="N74" s="1333"/>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30"/>
      <c r="H75" s="1330"/>
      <c r="I75" s="1312"/>
      <c r="J75" s="1312"/>
      <c r="K75" s="1329"/>
      <c r="L75" s="1329"/>
      <c r="M75" s="1329"/>
      <c r="N75" s="1329"/>
      <c r="AM75" s="403"/>
      <c r="AN75" s="1319"/>
      <c r="AO75" s="1319"/>
      <c r="AP75" s="1319"/>
      <c r="AQ75" s="1319"/>
      <c r="AR75" s="1319"/>
      <c r="AS75" s="1319"/>
      <c r="AT75" s="1319"/>
      <c r="AU75" s="1319"/>
      <c r="AV75" s="1319"/>
      <c r="AW75" s="1319"/>
      <c r="AX75" s="1319"/>
      <c r="AY75" s="1319"/>
      <c r="AZ75" s="1319"/>
      <c r="BA75" s="1319"/>
      <c r="BB75" s="1319" t="s">
        <v>599</v>
      </c>
      <c r="BC75" s="1319"/>
      <c r="BD75" s="1319"/>
      <c r="BE75" s="1319"/>
      <c r="BF75" s="1319"/>
      <c r="BG75" s="1319"/>
      <c r="BH75" s="1319"/>
      <c r="BI75" s="1319"/>
      <c r="BJ75" s="1319"/>
      <c r="BK75" s="1319"/>
      <c r="BL75" s="1319"/>
      <c r="BM75" s="1319"/>
      <c r="BN75" s="1319"/>
      <c r="BO75" s="1319"/>
      <c r="BP75" s="1317">
        <v>1.6</v>
      </c>
      <c r="BQ75" s="1317"/>
      <c r="BR75" s="1317"/>
      <c r="BS75" s="1317"/>
      <c r="BT75" s="1317"/>
      <c r="BU75" s="1317"/>
      <c r="BV75" s="1317"/>
      <c r="BW75" s="1317"/>
      <c r="BX75" s="1317">
        <v>1</v>
      </c>
      <c r="BY75" s="1317"/>
      <c r="BZ75" s="1317"/>
      <c r="CA75" s="1317"/>
      <c r="CB75" s="1317"/>
      <c r="CC75" s="1317"/>
      <c r="CD75" s="1317"/>
      <c r="CE75" s="1317"/>
      <c r="CF75" s="1317">
        <v>0.3</v>
      </c>
      <c r="CG75" s="1317"/>
      <c r="CH75" s="1317"/>
      <c r="CI75" s="1317"/>
      <c r="CJ75" s="1317"/>
      <c r="CK75" s="1317"/>
      <c r="CL75" s="1317"/>
      <c r="CM75" s="1317"/>
      <c r="CN75" s="1317">
        <v>-0.2</v>
      </c>
      <c r="CO75" s="1317"/>
      <c r="CP75" s="1317"/>
      <c r="CQ75" s="1317"/>
      <c r="CR75" s="1317"/>
      <c r="CS75" s="1317"/>
      <c r="CT75" s="1317"/>
      <c r="CU75" s="1317"/>
      <c r="CV75" s="1317">
        <v>-0.1</v>
      </c>
      <c r="CW75" s="1317"/>
      <c r="CX75" s="1317"/>
      <c r="CY75" s="1317"/>
      <c r="CZ75" s="1317"/>
      <c r="DA75" s="1317"/>
      <c r="DB75" s="1317"/>
      <c r="DC75" s="1317"/>
    </row>
    <row r="76" spans="2:107" x14ac:dyDescent="0.15">
      <c r="B76" s="394"/>
      <c r="G76" s="1330"/>
      <c r="H76" s="1330"/>
      <c r="I76" s="1312"/>
      <c r="J76" s="1312"/>
      <c r="K76" s="1329"/>
      <c r="L76" s="1329"/>
      <c r="M76" s="1329"/>
      <c r="N76" s="1329"/>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12"/>
      <c r="H77" s="1312"/>
      <c r="I77" s="1312"/>
      <c r="J77" s="1312"/>
      <c r="K77" s="1333"/>
      <c r="L77" s="1333"/>
      <c r="M77" s="1333"/>
      <c r="N77" s="1333"/>
      <c r="AN77" s="1316" t="s">
        <v>597</v>
      </c>
      <c r="AO77" s="1316"/>
      <c r="AP77" s="1316"/>
      <c r="AQ77" s="1316"/>
      <c r="AR77" s="1316"/>
      <c r="AS77" s="1316"/>
      <c r="AT77" s="1316"/>
      <c r="AU77" s="1316"/>
      <c r="AV77" s="1316"/>
      <c r="AW77" s="1316"/>
      <c r="AX77" s="1316"/>
      <c r="AY77" s="1316"/>
      <c r="AZ77" s="1316"/>
      <c r="BA77" s="1316"/>
      <c r="BB77" s="1319" t="s">
        <v>595</v>
      </c>
      <c r="BC77" s="1319"/>
      <c r="BD77" s="1319"/>
      <c r="BE77" s="1319"/>
      <c r="BF77" s="1319"/>
      <c r="BG77" s="1319"/>
      <c r="BH77" s="1319"/>
      <c r="BI77" s="1319"/>
      <c r="BJ77" s="1319"/>
      <c r="BK77" s="1319"/>
      <c r="BL77" s="1319"/>
      <c r="BM77" s="1319"/>
      <c r="BN77" s="1319"/>
      <c r="BO77" s="1319"/>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x14ac:dyDescent="0.15">
      <c r="B78" s="394"/>
      <c r="G78" s="1312"/>
      <c r="H78" s="1312"/>
      <c r="I78" s="1312"/>
      <c r="J78" s="1312"/>
      <c r="K78" s="1333"/>
      <c r="L78" s="1333"/>
      <c r="M78" s="1333"/>
      <c r="N78" s="1333"/>
      <c r="AN78" s="1316"/>
      <c r="AO78" s="1316"/>
      <c r="AP78" s="1316"/>
      <c r="AQ78" s="1316"/>
      <c r="AR78" s="1316"/>
      <c r="AS78" s="1316"/>
      <c r="AT78" s="1316"/>
      <c r="AU78" s="1316"/>
      <c r="AV78" s="1316"/>
      <c r="AW78" s="1316"/>
      <c r="AX78" s="1316"/>
      <c r="AY78" s="1316"/>
      <c r="AZ78" s="1316"/>
      <c r="BA78" s="1316"/>
      <c r="BB78" s="1319"/>
      <c r="BC78" s="1319"/>
      <c r="BD78" s="1319"/>
      <c r="BE78" s="1319"/>
      <c r="BF78" s="1319"/>
      <c r="BG78" s="1319"/>
      <c r="BH78" s="1319"/>
      <c r="BI78" s="1319"/>
      <c r="BJ78" s="1319"/>
      <c r="BK78" s="1319"/>
      <c r="BL78" s="1319"/>
      <c r="BM78" s="1319"/>
      <c r="BN78" s="1319"/>
      <c r="BO78" s="1319"/>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12"/>
      <c r="H79" s="1312"/>
      <c r="I79" s="1332"/>
      <c r="J79" s="1332"/>
      <c r="K79" s="1334"/>
      <c r="L79" s="1334"/>
      <c r="M79" s="1334"/>
      <c r="N79" s="1334"/>
      <c r="AN79" s="1316"/>
      <c r="AO79" s="1316"/>
      <c r="AP79" s="1316"/>
      <c r="AQ79" s="1316"/>
      <c r="AR79" s="1316"/>
      <c r="AS79" s="1316"/>
      <c r="AT79" s="1316"/>
      <c r="AU79" s="1316"/>
      <c r="AV79" s="1316"/>
      <c r="AW79" s="1316"/>
      <c r="AX79" s="1316"/>
      <c r="AY79" s="1316"/>
      <c r="AZ79" s="1316"/>
      <c r="BA79" s="1316"/>
      <c r="BB79" s="1319" t="s">
        <v>599</v>
      </c>
      <c r="BC79" s="1319"/>
      <c r="BD79" s="1319"/>
      <c r="BE79" s="1319"/>
      <c r="BF79" s="1319"/>
      <c r="BG79" s="1319"/>
      <c r="BH79" s="1319"/>
      <c r="BI79" s="1319"/>
      <c r="BJ79" s="1319"/>
      <c r="BK79" s="1319"/>
      <c r="BL79" s="1319"/>
      <c r="BM79" s="1319"/>
      <c r="BN79" s="1319"/>
      <c r="BO79" s="1319"/>
      <c r="BP79" s="1317">
        <v>8.1999999999999993</v>
      </c>
      <c r="BQ79" s="1317"/>
      <c r="BR79" s="1317"/>
      <c r="BS79" s="1317"/>
      <c r="BT79" s="1317"/>
      <c r="BU79" s="1317"/>
      <c r="BV79" s="1317"/>
      <c r="BW79" s="1317"/>
      <c r="BX79" s="1317">
        <v>7.8</v>
      </c>
      <c r="BY79" s="1317"/>
      <c r="BZ79" s="1317"/>
      <c r="CA79" s="1317"/>
      <c r="CB79" s="1317"/>
      <c r="CC79" s="1317"/>
      <c r="CD79" s="1317"/>
      <c r="CE79" s="1317"/>
      <c r="CF79" s="1317">
        <v>7.4</v>
      </c>
      <c r="CG79" s="1317"/>
      <c r="CH79" s="1317"/>
      <c r="CI79" s="1317"/>
      <c r="CJ79" s="1317"/>
      <c r="CK79" s="1317"/>
      <c r="CL79" s="1317"/>
      <c r="CM79" s="1317"/>
      <c r="CN79" s="1317">
        <v>7.1</v>
      </c>
      <c r="CO79" s="1317"/>
      <c r="CP79" s="1317"/>
      <c r="CQ79" s="1317"/>
      <c r="CR79" s="1317"/>
      <c r="CS79" s="1317"/>
      <c r="CT79" s="1317"/>
      <c r="CU79" s="1317"/>
      <c r="CV79" s="1317">
        <v>7.1</v>
      </c>
      <c r="CW79" s="1317"/>
      <c r="CX79" s="1317"/>
      <c r="CY79" s="1317"/>
      <c r="CZ79" s="1317"/>
      <c r="DA79" s="1317"/>
      <c r="DB79" s="1317"/>
      <c r="DC79" s="1317"/>
    </row>
    <row r="80" spans="2:107" x14ac:dyDescent="0.15">
      <c r="B80" s="394"/>
      <c r="G80" s="1312"/>
      <c r="H80" s="1312"/>
      <c r="I80" s="1332"/>
      <c r="J80" s="1332"/>
      <c r="K80" s="1334"/>
      <c r="L80" s="1334"/>
      <c r="M80" s="1334"/>
      <c r="N80" s="1334"/>
      <c r="AN80" s="1316"/>
      <c r="AO80" s="1316"/>
      <c r="AP80" s="1316"/>
      <c r="AQ80" s="1316"/>
      <c r="AR80" s="1316"/>
      <c r="AS80" s="1316"/>
      <c r="AT80" s="1316"/>
      <c r="AU80" s="1316"/>
      <c r="AV80" s="1316"/>
      <c r="AW80" s="1316"/>
      <c r="AX80" s="1316"/>
      <c r="AY80" s="1316"/>
      <c r="AZ80" s="1316"/>
      <c r="BA80" s="1316"/>
      <c r="BB80" s="1319"/>
      <c r="BC80" s="1319"/>
      <c r="BD80" s="1319"/>
      <c r="BE80" s="1319"/>
      <c r="BF80" s="1319"/>
      <c r="BG80" s="1319"/>
      <c r="BH80" s="1319"/>
      <c r="BI80" s="1319"/>
      <c r="BJ80" s="1319"/>
      <c r="BK80" s="1319"/>
      <c r="BL80" s="1319"/>
      <c r="BM80" s="1319"/>
      <c r="BN80" s="1319"/>
      <c r="BO80" s="1319"/>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dJatNVpUhF/thTBj6K8R1mK4SH0mYYMX409hrRHw0nFUhLt8sOl+zdZbi7e9Y0ZgwzIMTCt6W0A/yG9Y2U60g==" saltValue="fpanmFYM8UWH+f571i/k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QhBPkfRODc2Sg7U2ugTkCvd2XpnSGlJhJQndiuRSoal9OzNWgt6Z0Iodo0gONDj4MVc0aHwGySMiG0mhOjrGA==" saltValue="QUoam4REDGetouKYwqE2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brFNFC5ky28WQLbL28cpQhc4DutjvcyeONBUEtwLJ32KhIHleA7eTfI9GiEhGcuYlaYw8ci8i3TFJJJwqnxLQ==" saltValue="iC9L04fahywMImkbJLt1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290490</v>
      </c>
      <c r="E3" s="161"/>
      <c r="F3" s="162">
        <v>333013</v>
      </c>
      <c r="G3" s="163"/>
      <c r="H3" s="164"/>
    </row>
    <row r="4" spans="1:8" x14ac:dyDescent="0.15">
      <c r="A4" s="165"/>
      <c r="B4" s="166"/>
      <c r="C4" s="167"/>
      <c r="D4" s="168">
        <v>206363</v>
      </c>
      <c r="E4" s="169"/>
      <c r="F4" s="170">
        <v>126732</v>
      </c>
      <c r="G4" s="171"/>
      <c r="H4" s="172"/>
    </row>
    <row r="5" spans="1:8" x14ac:dyDescent="0.15">
      <c r="A5" s="153" t="s">
        <v>536</v>
      </c>
      <c r="B5" s="158"/>
      <c r="C5" s="159"/>
      <c r="D5" s="160">
        <v>373608</v>
      </c>
      <c r="E5" s="161"/>
      <c r="F5" s="162">
        <v>280458</v>
      </c>
      <c r="G5" s="163"/>
      <c r="H5" s="164"/>
    </row>
    <row r="6" spans="1:8" x14ac:dyDescent="0.15">
      <c r="A6" s="165"/>
      <c r="B6" s="166"/>
      <c r="C6" s="167"/>
      <c r="D6" s="168">
        <v>254711</v>
      </c>
      <c r="E6" s="169"/>
      <c r="F6" s="170">
        <v>127286</v>
      </c>
      <c r="G6" s="171"/>
      <c r="H6" s="172"/>
    </row>
    <row r="7" spans="1:8" x14ac:dyDescent="0.15">
      <c r="A7" s="153" t="s">
        <v>537</v>
      </c>
      <c r="B7" s="158"/>
      <c r="C7" s="159"/>
      <c r="D7" s="160">
        <v>386952</v>
      </c>
      <c r="E7" s="161"/>
      <c r="F7" s="162">
        <v>291945</v>
      </c>
      <c r="G7" s="163"/>
      <c r="H7" s="164"/>
    </row>
    <row r="8" spans="1:8" x14ac:dyDescent="0.15">
      <c r="A8" s="165"/>
      <c r="B8" s="166"/>
      <c r="C8" s="167"/>
      <c r="D8" s="168">
        <v>238098</v>
      </c>
      <c r="E8" s="169"/>
      <c r="F8" s="170">
        <v>127651</v>
      </c>
      <c r="G8" s="171"/>
      <c r="H8" s="172"/>
    </row>
    <row r="9" spans="1:8" x14ac:dyDescent="0.15">
      <c r="A9" s="153" t="s">
        <v>538</v>
      </c>
      <c r="B9" s="158"/>
      <c r="C9" s="159"/>
      <c r="D9" s="160">
        <v>383627</v>
      </c>
      <c r="E9" s="161"/>
      <c r="F9" s="162">
        <v>291173</v>
      </c>
      <c r="G9" s="163"/>
      <c r="H9" s="164"/>
    </row>
    <row r="10" spans="1:8" x14ac:dyDescent="0.15">
      <c r="A10" s="165"/>
      <c r="B10" s="166"/>
      <c r="C10" s="167"/>
      <c r="D10" s="168">
        <v>259725</v>
      </c>
      <c r="E10" s="169"/>
      <c r="F10" s="170">
        <v>119071</v>
      </c>
      <c r="G10" s="171"/>
      <c r="H10" s="172"/>
    </row>
    <row r="11" spans="1:8" x14ac:dyDescent="0.15">
      <c r="A11" s="153" t="s">
        <v>539</v>
      </c>
      <c r="B11" s="158"/>
      <c r="C11" s="159"/>
      <c r="D11" s="160">
        <v>258399</v>
      </c>
      <c r="E11" s="161"/>
      <c r="F11" s="162">
        <v>271581</v>
      </c>
      <c r="G11" s="163"/>
      <c r="H11" s="164"/>
    </row>
    <row r="12" spans="1:8" x14ac:dyDescent="0.15">
      <c r="A12" s="165"/>
      <c r="B12" s="166"/>
      <c r="C12" s="173"/>
      <c r="D12" s="168">
        <v>193715</v>
      </c>
      <c r="E12" s="169"/>
      <c r="F12" s="170">
        <v>117844</v>
      </c>
      <c r="G12" s="171"/>
      <c r="H12" s="172"/>
    </row>
    <row r="13" spans="1:8" x14ac:dyDescent="0.15">
      <c r="A13" s="153"/>
      <c r="B13" s="158"/>
      <c r="C13" s="174"/>
      <c r="D13" s="175">
        <v>338615</v>
      </c>
      <c r="E13" s="176"/>
      <c r="F13" s="177">
        <v>293634</v>
      </c>
      <c r="G13" s="178"/>
      <c r="H13" s="164"/>
    </row>
    <row r="14" spans="1:8" x14ac:dyDescent="0.15">
      <c r="A14" s="165"/>
      <c r="B14" s="166"/>
      <c r="C14" s="167"/>
      <c r="D14" s="168">
        <v>230522</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13.06</v>
      </c>
      <c r="C19" s="179">
        <f>ROUND(VALUE(SUBSTITUTE(実質収支比率等に係る経年分析!G$48,"▲","-")),2)</f>
        <v>12.03</v>
      </c>
      <c r="D19" s="179">
        <f>ROUND(VALUE(SUBSTITUTE(実質収支比率等に係る経年分析!H$48,"▲","-")),2)</f>
        <v>21.25</v>
      </c>
      <c r="E19" s="179">
        <f>ROUND(VALUE(SUBSTITUTE(実質収支比率等に係る経年分析!I$48,"▲","-")),2)</f>
        <v>24.31</v>
      </c>
      <c r="F19" s="179">
        <f>ROUND(VALUE(SUBSTITUTE(実質収支比率等に係る経年分析!J$48,"▲","-")),2)</f>
        <v>18.39</v>
      </c>
    </row>
    <row r="20" spans="1:11" x14ac:dyDescent="0.15">
      <c r="A20" s="179" t="s">
        <v>55</v>
      </c>
      <c r="B20" s="179">
        <f>ROUND(VALUE(SUBSTITUTE(実質収支比率等に係る経年分析!F$47,"▲","-")),2)</f>
        <v>26.87</v>
      </c>
      <c r="C20" s="179">
        <f>ROUND(VALUE(SUBSTITUTE(実質収支比率等に係る経年分析!G$47,"▲","-")),2)</f>
        <v>25.75</v>
      </c>
      <c r="D20" s="179">
        <f>ROUND(VALUE(SUBSTITUTE(実質収支比率等に係る経年分析!H$47,"▲","-")),2)</f>
        <v>26.84</v>
      </c>
      <c r="E20" s="179">
        <f>ROUND(VALUE(SUBSTITUTE(実質収支比率等に係る経年分析!I$47,"▲","-")),2)</f>
        <v>27.41</v>
      </c>
      <c r="F20" s="179">
        <f>ROUND(VALUE(SUBSTITUTE(実質収支比率等に係る経年分析!J$47,"▲","-")),2)</f>
        <v>28.9</v>
      </c>
    </row>
    <row r="21" spans="1:11" x14ac:dyDescent="0.15">
      <c r="A21" s="179" t="s">
        <v>56</v>
      </c>
      <c r="B21" s="179">
        <f>IF(ISNUMBER(VALUE(SUBSTITUTE(実質収支比率等に係る経年分析!F$49,"▲","-"))),ROUND(VALUE(SUBSTITUTE(実質収支比率等に係る経年分析!F$49,"▲","-")),2),NA())</f>
        <v>13.35</v>
      </c>
      <c r="C21" s="179">
        <f>IF(ISNUMBER(VALUE(SUBSTITUTE(実質収支比率等に係る経年分析!G$49,"▲","-"))),ROUND(VALUE(SUBSTITUTE(実質収支比率等に係る経年分析!G$49,"▲","-")),2),NA())</f>
        <v>5.16</v>
      </c>
      <c r="D21" s="179">
        <f>IF(ISNUMBER(VALUE(SUBSTITUTE(実質収支比率等に係る経年分析!H$49,"▲","-"))),ROUND(VALUE(SUBSTITUTE(実質収支比率等に係る経年分析!H$49,"▲","-")),2),NA())</f>
        <v>14.23</v>
      </c>
      <c r="E21" s="179">
        <f>IF(ISNUMBER(VALUE(SUBSTITUTE(実質収支比率等に係る経年分析!I$49,"▲","-"))),ROUND(VALUE(SUBSTITUTE(実質収支比率等に係る経年分析!I$49,"▲","-")),2),NA())</f>
        <v>8.26</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宅地造成事業特別会計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0.33</v>
      </c>
    </row>
    <row r="34" spans="1:16" x14ac:dyDescent="0.15">
      <c r="A34" s="180" t="str">
        <f>IF(連結実質赤字比率に係る赤字・黒字の構成分析!C$36="",NA(),連結実質赤字比率に係る赤字・黒字の構成分析!C$36)</f>
        <v>診療所特別会計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v>
      </c>
    </row>
    <row r="35" spans="1:16" x14ac:dyDescent="0.15">
      <c r="A35" s="180" t="str">
        <f>IF(連結実質赤字比率に係る赤字・黒字の構成分析!C$35="",NA(),連結実質赤字比率に係る赤字・黒字の構成分析!C$35)</f>
        <v>村営水道事業特別会計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17.98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568</v>
      </c>
      <c r="E42" s="181"/>
      <c r="F42" s="181"/>
      <c r="G42" s="181">
        <f>'実質公債費比率（分子）の構造'!L$52</f>
        <v>559</v>
      </c>
      <c r="H42" s="181"/>
      <c r="I42" s="181"/>
      <c r="J42" s="181">
        <f>'実質公債費比率（分子）の構造'!M$52</f>
        <v>535</v>
      </c>
      <c r="K42" s="181"/>
      <c r="L42" s="181"/>
      <c r="M42" s="181">
        <f>'実質公債費比率（分子）の構造'!N$52</f>
        <v>538</v>
      </c>
      <c r="N42" s="181"/>
      <c r="O42" s="181"/>
      <c r="P42" s="181">
        <f>'実質公債費比率（分子）の構造'!O$52</f>
        <v>484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1</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87</v>
      </c>
      <c r="C46" s="181"/>
      <c r="D46" s="181"/>
      <c r="E46" s="181">
        <f>'実質公債費比率（分子）の構造'!L$48</f>
        <v>85</v>
      </c>
      <c r="F46" s="181"/>
      <c r="G46" s="181"/>
      <c r="H46" s="181">
        <f>'実質公債費比率（分子）の構造'!M$48</f>
        <v>86</v>
      </c>
      <c r="I46" s="181"/>
      <c r="J46" s="181"/>
      <c r="K46" s="181">
        <f>'実質公債費比率（分子）の構造'!N$48</f>
        <v>84</v>
      </c>
      <c r="L46" s="181"/>
      <c r="M46" s="181"/>
      <c r="N46" s="181">
        <f>'実質公債費比率（分子）の構造'!O$48</f>
        <v>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507</v>
      </c>
      <c r="C49" s="181"/>
      <c r="D49" s="181"/>
      <c r="E49" s="181">
        <f>'実質公債費比率（分子）の構造'!L$45</f>
        <v>473</v>
      </c>
      <c r="F49" s="181"/>
      <c r="G49" s="181"/>
      <c r="H49" s="181">
        <f>'実質公債費比率（分子）の構造'!M$45</f>
        <v>444</v>
      </c>
      <c r="I49" s="181"/>
      <c r="J49" s="181"/>
      <c r="K49" s="181">
        <f>'実質公債費比率（分子）の構造'!N$45</f>
        <v>445</v>
      </c>
      <c r="L49" s="181"/>
      <c r="M49" s="181"/>
      <c r="N49" s="181">
        <f>'実質公債費比率（分子）の構造'!O$45</f>
        <v>404</v>
      </c>
      <c r="O49" s="181"/>
      <c r="P49" s="181"/>
    </row>
    <row r="50" spans="1:16" x14ac:dyDescent="0.15">
      <c r="A50" s="181" t="s">
        <v>71</v>
      </c>
      <c r="B50" s="181" t="e">
        <f>NA()</f>
        <v>#N/A</v>
      </c>
      <c r="C50" s="181">
        <f>IF(ISNUMBER('実質公債費比率（分子）の構造'!K$53),'実質公債費比率（分子）の構造'!K$53,NA())</f>
        <v>26</v>
      </c>
      <c r="D50" s="181" t="e">
        <f>NA()</f>
        <v>#N/A</v>
      </c>
      <c r="E50" s="181" t="e">
        <f>NA()</f>
        <v>#N/A</v>
      </c>
      <c r="F50" s="181">
        <f>IF(ISNUMBER('実質公債費比率（分子）の構造'!L$53),'実質公債費比率（分子）の構造'!L$53,NA())</f>
        <v>-1</v>
      </c>
      <c r="G50" s="181" t="e">
        <f>NA()</f>
        <v>#N/A</v>
      </c>
      <c r="H50" s="181" t="e">
        <f>NA()</f>
        <v>#N/A</v>
      </c>
      <c r="I50" s="181">
        <f>IF(ISNUMBER('実質公債費比率（分子）の構造'!M$53),'実質公債費比率（分子）の構造'!M$53,NA())</f>
        <v>-4</v>
      </c>
      <c r="J50" s="181" t="e">
        <f>NA()</f>
        <v>#N/A</v>
      </c>
      <c r="K50" s="181" t="e">
        <f>NA()</f>
        <v>#N/A</v>
      </c>
      <c r="L50" s="181">
        <f>IF(ISNUMBER('実質公債費比率（分子）の構造'!N$53),'実質公債費比率（分子）の構造'!N$53,NA())</f>
        <v>-9</v>
      </c>
      <c r="M50" s="181" t="e">
        <f>NA()</f>
        <v>#N/A</v>
      </c>
      <c r="N50" s="181" t="e">
        <f>NA()</f>
        <v>#N/A</v>
      </c>
      <c r="O50" s="181">
        <f>IF(ISNUMBER('実質公債費比率（分子）の構造'!O$53),'実質公債費比率（分子）の構造'!O$53,NA())</f>
        <v>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3934</v>
      </c>
      <c r="E56" s="180"/>
      <c r="F56" s="180"/>
      <c r="G56" s="180">
        <f>'将来負担比率（分子）の構造'!J$52</f>
        <v>4035</v>
      </c>
      <c r="H56" s="180"/>
      <c r="I56" s="180"/>
      <c r="J56" s="180">
        <f>'将来負担比率（分子）の構造'!K$52</f>
        <v>4167</v>
      </c>
      <c r="K56" s="180"/>
      <c r="L56" s="180"/>
      <c r="M56" s="180">
        <f>'将来負担比率（分子）の構造'!L$52</f>
        <v>4190</v>
      </c>
      <c r="N56" s="180"/>
      <c r="O56" s="180"/>
      <c r="P56" s="180">
        <f>'将来負担比率（分子）の構造'!M$52</f>
        <v>4159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6657</v>
      </c>
      <c r="E58" s="180"/>
      <c r="F58" s="180"/>
      <c r="G58" s="180">
        <f>'将来負担比率（分子）の構造'!J$50</f>
        <v>7114</v>
      </c>
      <c r="H58" s="180"/>
      <c r="I58" s="180"/>
      <c r="J58" s="180">
        <f>'将来負担比率（分子）の構造'!K$50</f>
        <v>7221</v>
      </c>
      <c r="K58" s="180"/>
      <c r="L58" s="180"/>
      <c r="M58" s="180">
        <f>'将来負担比率（分子）の構造'!L$50</f>
        <v>7220</v>
      </c>
      <c r="N58" s="180"/>
      <c r="O58" s="180"/>
      <c r="P58" s="180">
        <f>'将来負担比率（分子）の構造'!M$50</f>
        <v>7242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431</v>
      </c>
      <c r="C62" s="180"/>
      <c r="D62" s="180"/>
      <c r="E62" s="180">
        <f>'将来負担比率（分子）の構造'!J$45</f>
        <v>414</v>
      </c>
      <c r="F62" s="180"/>
      <c r="G62" s="180"/>
      <c r="H62" s="180">
        <f>'将来負担比率（分子）の構造'!K$45</f>
        <v>414</v>
      </c>
      <c r="I62" s="180"/>
      <c r="J62" s="180"/>
      <c r="K62" s="180">
        <f>'将来負担比率（分子）の構造'!L$45</f>
        <v>407</v>
      </c>
      <c r="L62" s="180"/>
      <c r="M62" s="180"/>
      <c r="N62" s="180">
        <f>'将来負担比率（分子）の構造'!M$45</f>
        <v>405</v>
      </c>
      <c r="O62" s="180"/>
      <c r="P62" s="180"/>
    </row>
    <row r="63" spans="1:16" x14ac:dyDescent="0.15">
      <c r="A63" s="180" t="s">
        <v>34</v>
      </c>
      <c r="B63" s="180">
        <f>'将来負担比率（分子）の構造'!I$44</f>
        <v>18</v>
      </c>
      <c r="C63" s="180"/>
      <c r="D63" s="180"/>
      <c r="E63" s="180">
        <f>'将来負担比率（分子）の構造'!J$44</f>
        <v>20</v>
      </c>
      <c r="F63" s="180"/>
      <c r="G63" s="180"/>
      <c r="H63" s="180">
        <f>'将来負担比率（分子）の構造'!K$44</f>
        <v>20</v>
      </c>
      <c r="I63" s="180"/>
      <c r="J63" s="180"/>
      <c r="K63" s="180">
        <f>'将来負担比率（分子）の構造'!L$44</f>
        <v>19</v>
      </c>
      <c r="L63" s="180"/>
      <c r="M63" s="180"/>
      <c r="N63" s="180">
        <f>'将来負担比率（分子）の構造'!M$44</f>
        <v>1</v>
      </c>
      <c r="O63" s="180"/>
      <c r="P63" s="180"/>
    </row>
    <row r="64" spans="1:16" x14ac:dyDescent="0.15">
      <c r="A64" s="180" t="s">
        <v>33</v>
      </c>
      <c r="B64" s="180">
        <f>'将来負担比率（分子）の構造'!I$43</f>
        <v>634</v>
      </c>
      <c r="C64" s="180"/>
      <c r="D64" s="180"/>
      <c r="E64" s="180">
        <f>'将来負担比率（分子）の構造'!J$43</f>
        <v>601</v>
      </c>
      <c r="F64" s="180"/>
      <c r="G64" s="180"/>
      <c r="H64" s="180">
        <f>'将来負担比率（分子）の構造'!K$43</f>
        <v>545</v>
      </c>
      <c r="I64" s="180"/>
      <c r="J64" s="180"/>
      <c r="K64" s="180">
        <f>'将来負担比率（分子）の構造'!L$43</f>
        <v>477</v>
      </c>
      <c r="L64" s="180"/>
      <c r="M64" s="180"/>
      <c r="N64" s="180">
        <f>'将来負担比率（分子）の構造'!M$43</f>
        <v>419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3307</v>
      </c>
      <c r="C66" s="180"/>
      <c r="D66" s="180"/>
      <c r="E66" s="180">
        <f>'将来負担比率（分子）の構造'!J$41</f>
        <v>3496</v>
      </c>
      <c r="F66" s="180"/>
      <c r="G66" s="180"/>
      <c r="H66" s="180">
        <f>'将来負担比率（分子）の構造'!K$41</f>
        <v>3639</v>
      </c>
      <c r="I66" s="180"/>
      <c r="J66" s="180"/>
      <c r="K66" s="180">
        <f>'将来負担比率（分子）の構造'!L$41</f>
        <v>3842</v>
      </c>
      <c r="L66" s="180"/>
      <c r="M66" s="180"/>
      <c r="N66" s="180">
        <f>'将来負担比率（分子）の構造'!M$41</f>
        <v>3765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655</v>
      </c>
      <c r="C72" s="184">
        <f>基金残高に係る経年分析!G55</f>
        <v>655</v>
      </c>
      <c r="D72" s="184">
        <f>基金残高に係る経年分析!H55</f>
        <v>655</v>
      </c>
    </row>
    <row r="73" spans="1:16" x14ac:dyDescent="0.15">
      <c r="A73" s="183" t="s">
        <v>78</v>
      </c>
      <c r="B73" s="184">
        <f>基金残高に係る経年分析!F56</f>
        <v>406</v>
      </c>
      <c r="C73" s="184">
        <f>基金残高に係る経年分析!G56</f>
        <v>406</v>
      </c>
      <c r="D73" s="184">
        <f>基金残高に係る経年分析!H56</f>
        <v>406</v>
      </c>
    </row>
    <row r="74" spans="1:16" x14ac:dyDescent="0.15">
      <c r="A74" s="183" t="s">
        <v>79</v>
      </c>
      <c r="B74" s="184">
        <f>基金残高に係る経年分析!F57</f>
        <v>5882</v>
      </c>
      <c r="C74" s="184">
        <f>基金残高に係る経年分析!G57</f>
        <v>5887</v>
      </c>
      <c r="D74" s="184">
        <f>基金残高に係る経年分析!H57</f>
        <v>5903</v>
      </c>
    </row>
  </sheetData>
  <sheetProtection algorithmName="SHA-512" hashValue="k1BTuS4uLqtJBYdD4rONgMqoylUlx1AUsKbOT+37VLHRSND4uE87SFjQUDc1bLh2ngtnH92fA/5me+PjrZNrhA==" saltValue="FhpH5EAEdxAbUescdDU4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626501</v>
      </c>
      <c r="S5" s="669"/>
      <c r="T5" s="669"/>
      <c r="U5" s="669"/>
      <c r="V5" s="669"/>
      <c r="W5" s="669"/>
      <c r="X5" s="669"/>
      <c r="Y5" s="670"/>
      <c r="Z5" s="671">
        <v>16.100000000000001</v>
      </c>
      <c r="AA5" s="671"/>
      <c r="AB5" s="671"/>
      <c r="AC5" s="671"/>
      <c r="AD5" s="672">
        <v>626501</v>
      </c>
      <c r="AE5" s="672"/>
      <c r="AF5" s="672"/>
      <c r="AG5" s="672"/>
      <c r="AH5" s="672"/>
      <c r="AI5" s="672"/>
      <c r="AJ5" s="672"/>
      <c r="AK5" s="672"/>
      <c r="AL5" s="673">
        <v>28.9</v>
      </c>
      <c r="AM5" s="674"/>
      <c r="AN5" s="674"/>
      <c r="AO5" s="675"/>
      <c r="AP5" s="665" t="s">
        <v>226</v>
      </c>
      <c r="AQ5" s="666"/>
      <c r="AR5" s="666"/>
      <c r="AS5" s="666"/>
      <c r="AT5" s="666"/>
      <c r="AU5" s="666"/>
      <c r="AV5" s="666"/>
      <c r="AW5" s="666"/>
      <c r="AX5" s="666"/>
      <c r="AY5" s="666"/>
      <c r="AZ5" s="666"/>
      <c r="BA5" s="666"/>
      <c r="BB5" s="666"/>
      <c r="BC5" s="666"/>
      <c r="BD5" s="666"/>
      <c r="BE5" s="666"/>
      <c r="BF5" s="667"/>
      <c r="BG5" s="679">
        <v>625850</v>
      </c>
      <c r="BH5" s="680"/>
      <c r="BI5" s="680"/>
      <c r="BJ5" s="680"/>
      <c r="BK5" s="680"/>
      <c r="BL5" s="680"/>
      <c r="BM5" s="680"/>
      <c r="BN5" s="681"/>
      <c r="BO5" s="682">
        <v>99.9</v>
      </c>
      <c r="BP5" s="682"/>
      <c r="BQ5" s="682"/>
      <c r="BR5" s="682"/>
      <c r="BS5" s="683">
        <v>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86247</v>
      </c>
      <c r="S6" s="680"/>
      <c r="T6" s="680"/>
      <c r="U6" s="680"/>
      <c r="V6" s="680"/>
      <c r="W6" s="680"/>
      <c r="X6" s="680"/>
      <c r="Y6" s="681"/>
      <c r="Z6" s="682">
        <v>2.2000000000000002</v>
      </c>
      <c r="AA6" s="682"/>
      <c r="AB6" s="682"/>
      <c r="AC6" s="682"/>
      <c r="AD6" s="683">
        <v>86247</v>
      </c>
      <c r="AE6" s="683"/>
      <c r="AF6" s="683"/>
      <c r="AG6" s="683"/>
      <c r="AH6" s="683"/>
      <c r="AI6" s="683"/>
      <c r="AJ6" s="683"/>
      <c r="AK6" s="683"/>
      <c r="AL6" s="684">
        <v>4</v>
      </c>
      <c r="AM6" s="685"/>
      <c r="AN6" s="685"/>
      <c r="AO6" s="686"/>
      <c r="AP6" s="676" t="s">
        <v>231</v>
      </c>
      <c r="AQ6" s="677"/>
      <c r="AR6" s="677"/>
      <c r="AS6" s="677"/>
      <c r="AT6" s="677"/>
      <c r="AU6" s="677"/>
      <c r="AV6" s="677"/>
      <c r="AW6" s="677"/>
      <c r="AX6" s="677"/>
      <c r="AY6" s="677"/>
      <c r="AZ6" s="677"/>
      <c r="BA6" s="677"/>
      <c r="BB6" s="677"/>
      <c r="BC6" s="677"/>
      <c r="BD6" s="677"/>
      <c r="BE6" s="677"/>
      <c r="BF6" s="678"/>
      <c r="BG6" s="679">
        <v>625850</v>
      </c>
      <c r="BH6" s="680"/>
      <c r="BI6" s="680"/>
      <c r="BJ6" s="680"/>
      <c r="BK6" s="680"/>
      <c r="BL6" s="680"/>
      <c r="BM6" s="680"/>
      <c r="BN6" s="681"/>
      <c r="BO6" s="682">
        <v>99.9</v>
      </c>
      <c r="BP6" s="682"/>
      <c r="BQ6" s="682"/>
      <c r="BR6" s="682"/>
      <c r="BS6" s="683">
        <v>7</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32937</v>
      </c>
      <c r="CS6" s="680"/>
      <c r="CT6" s="680"/>
      <c r="CU6" s="680"/>
      <c r="CV6" s="680"/>
      <c r="CW6" s="680"/>
      <c r="CX6" s="680"/>
      <c r="CY6" s="681"/>
      <c r="CZ6" s="673">
        <v>1</v>
      </c>
      <c r="DA6" s="674"/>
      <c r="DB6" s="674"/>
      <c r="DC6" s="693"/>
      <c r="DD6" s="688" t="s">
        <v>146</v>
      </c>
      <c r="DE6" s="680"/>
      <c r="DF6" s="680"/>
      <c r="DG6" s="680"/>
      <c r="DH6" s="680"/>
      <c r="DI6" s="680"/>
      <c r="DJ6" s="680"/>
      <c r="DK6" s="680"/>
      <c r="DL6" s="680"/>
      <c r="DM6" s="680"/>
      <c r="DN6" s="680"/>
      <c r="DO6" s="680"/>
      <c r="DP6" s="681"/>
      <c r="DQ6" s="688">
        <v>32937</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1114</v>
      </c>
      <c r="S7" s="680"/>
      <c r="T7" s="680"/>
      <c r="U7" s="680"/>
      <c r="V7" s="680"/>
      <c r="W7" s="680"/>
      <c r="X7" s="680"/>
      <c r="Y7" s="681"/>
      <c r="Z7" s="682">
        <v>0</v>
      </c>
      <c r="AA7" s="682"/>
      <c r="AB7" s="682"/>
      <c r="AC7" s="682"/>
      <c r="AD7" s="683">
        <v>1114</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197416</v>
      </c>
      <c r="BH7" s="680"/>
      <c r="BI7" s="680"/>
      <c r="BJ7" s="680"/>
      <c r="BK7" s="680"/>
      <c r="BL7" s="680"/>
      <c r="BM7" s="680"/>
      <c r="BN7" s="681"/>
      <c r="BO7" s="682">
        <v>31.5</v>
      </c>
      <c r="BP7" s="682"/>
      <c r="BQ7" s="682"/>
      <c r="BR7" s="682"/>
      <c r="BS7" s="683">
        <v>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383302</v>
      </c>
      <c r="CS7" s="680"/>
      <c r="CT7" s="680"/>
      <c r="CU7" s="680"/>
      <c r="CV7" s="680"/>
      <c r="CW7" s="680"/>
      <c r="CX7" s="680"/>
      <c r="CY7" s="681"/>
      <c r="CZ7" s="682">
        <v>11.7</v>
      </c>
      <c r="DA7" s="682"/>
      <c r="DB7" s="682"/>
      <c r="DC7" s="682"/>
      <c r="DD7" s="688">
        <v>36268</v>
      </c>
      <c r="DE7" s="680"/>
      <c r="DF7" s="680"/>
      <c r="DG7" s="680"/>
      <c r="DH7" s="680"/>
      <c r="DI7" s="680"/>
      <c r="DJ7" s="680"/>
      <c r="DK7" s="680"/>
      <c r="DL7" s="680"/>
      <c r="DM7" s="680"/>
      <c r="DN7" s="680"/>
      <c r="DO7" s="680"/>
      <c r="DP7" s="681"/>
      <c r="DQ7" s="688">
        <v>336003</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1894</v>
      </c>
      <c r="S8" s="680"/>
      <c r="T8" s="680"/>
      <c r="U8" s="680"/>
      <c r="V8" s="680"/>
      <c r="W8" s="680"/>
      <c r="X8" s="680"/>
      <c r="Y8" s="681"/>
      <c r="Z8" s="682">
        <v>0</v>
      </c>
      <c r="AA8" s="682"/>
      <c r="AB8" s="682"/>
      <c r="AC8" s="682"/>
      <c r="AD8" s="683">
        <v>1894</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10219</v>
      </c>
      <c r="BH8" s="680"/>
      <c r="BI8" s="680"/>
      <c r="BJ8" s="680"/>
      <c r="BK8" s="680"/>
      <c r="BL8" s="680"/>
      <c r="BM8" s="680"/>
      <c r="BN8" s="681"/>
      <c r="BO8" s="682">
        <v>1.6</v>
      </c>
      <c r="BP8" s="682"/>
      <c r="BQ8" s="682"/>
      <c r="BR8" s="682"/>
      <c r="BS8" s="688" t="s">
        <v>146</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555647</v>
      </c>
      <c r="CS8" s="680"/>
      <c r="CT8" s="680"/>
      <c r="CU8" s="680"/>
      <c r="CV8" s="680"/>
      <c r="CW8" s="680"/>
      <c r="CX8" s="680"/>
      <c r="CY8" s="681"/>
      <c r="CZ8" s="682">
        <v>17</v>
      </c>
      <c r="DA8" s="682"/>
      <c r="DB8" s="682"/>
      <c r="DC8" s="682"/>
      <c r="DD8" s="688">
        <v>6837</v>
      </c>
      <c r="DE8" s="680"/>
      <c r="DF8" s="680"/>
      <c r="DG8" s="680"/>
      <c r="DH8" s="680"/>
      <c r="DI8" s="680"/>
      <c r="DJ8" s="680"/>
      <c r="DK8" s="680"/>
      <c r="DL8" s="680"/>
      <c r="DM8" s="680"/>
      <c r="DN8" s="680"/>
      <c r="DO8" s="680"/>
      <c r="DP8" s="681"/>
      <c r="DQ8" s="688">
        <v>407579</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1590</v>
      </c>
      <c r="S9" s="680"/>
      <c r="T9" s="680"/>
      <c r="U9" s="680"/>
      <c r="V9" s="680"/>
      <c r="W9" s="680"/>
      <c r="X9" s="680"/>
      <c r="Y9" s="681"/>
      <c r="Z9" s="682">
        <v>0</v>
      </c>
      <c r="AA9" s="682"/>
      <c r="AB9" s="682"/>
      <c r="AC9" s="682"/>
      <c r="AD9" s="683">
        <v>1590</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153822</v>
      </c>
      <c r="BH9" s="680"/>
      <c r="BI9" s="680"/>
      <c r="BJ9" s="680"/>
      <c r="BK9" s="680"/>
      <c r="BL9" s="680"/>
      <c r="BM9" s="680"/>
      <c r="BN9" s="681"/>
      <c r="BO9" s="682">
        <v>24.6</v>
      </c>
      <c r="BP9" s="682"/>
      <c r="BQ9" s="682"/>
      <c r="BR9" s="682"/>
      <c r="BS9" s="688" t="s">
        <v>146</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239334</v>
      </c>
      <c r="CS9" s="680"/>
      <c r="CT9" s="680"/>
      <c r="CU9" s="680"/>
      <c r="CV9" s="680"/>
      <c r="CW9" s="680"/>
      <c r="CX9" s="680"/>
      <c r="CY9" s="681"/>
      <c r="CZ9" s="682">
        <v>7.3</v>
      </c>
      <c r="DA9" s="682"/>
      <c r="DB9" s="682"/>
      <c r="DC9" s="682"/>
      <c r="DD9" s="688">
        <v>14165</v>
      </c>
      <c r="DE9" s="680"/>
      <c r="DF9" s="680"/>
      <c r="DG9" s="680"/>
      <c r="DH9" s="680"/>
      <c r="DI9" s="680"/>
      <c r="DJ9" s="680"/>
      <c r="DK9" s="680"/>
      <c r="DL9" s="680"/>
      <c r="DM9" s="680"/>
      <c r="DN9" s="680"/>
      <c r="DO9" s="680"/>
      <c r="DP9" s="681"/>
      <c r="DQ9" s="688">
        <v>151412</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146</v>
      </c>
      <c r="S10" s="680"/>
      <c r="T10" s="680"/>
      <c r="U10" s="680"/>
      <c r="V10" s="680"/>
      <c r="W10" s="680"/>
      <c r="X10" s="680"/>
      <c r="Y10" s="681"/>
      <c r="Z10" s="682" t="s">
        <v>243</v>
      </c>
      <c r="AA10" s="682"/>
      <c r="AB10" s="682"/>
      <c r="AC10" s="682"/>
      <c r="AD10" s="683" t="s">
        <v>146</v>
      </c>
      <c r="AE10" s="683"/>
      <c r="AF10" s="683"/>
      <c r="AG10" s="683"/>
      <c r="AH10" s="683"/>
      <c r="AI10" s="683"/>
      <c r="AJ10" s="683"/>
      <c r="AK10" s="683"/>
      <c r="AL10" s="684" t="s">
        <v>146</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17080</v>
      </c>
      <c r="BH10" s="680"/>
      <c r="BI10" s="680"/>
      <c r="BJ10" s="680"/>
      <c r="BK10" s="680"/>
      <c r="BL10" s="680"/>
      <c r="BM10" s="680"/>
      <c r="BN10" s="681"/>
      <c r="BO10" s="682">
        <v>2.7</v>
      </c>
      <c r="BP10" s="682"/>
      <c r="BQ10" s="682"/>
      <c r="BR10" s="682"/>
      <c r="BS10" s="688" t="s">
        <v>243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146</v>
      </c>
      <c r="CS10" s="680"/>
      <c r="CT10" s="680"/>
      <c r="CU10" s="680"/>
      <c r="CV10" s="680"/>
      <c r="CW10" s="680"/>
      <c r="CX10" s="680"/>
      <c r="CY10" s="681"/>
      <c r="CZ10" s="682" t="s">
        <v>146</v>
      </c>
      <c r="DA10" s="682"/>
      <c r="DB10" s="682"/>
      <c r="DC10" s="682"/>
      <c r="DD10" s="688" t="s">
        <v>129</v>
      </c>
      <c r="DE10" s="680"/>
      <c r="DF10" s="680"/>
      <c r="DG10" s="680"/>
      <c r="DH10" s="680"/>
      <c r="DI10" s="680"/>
      <c r="DJ10" s="680"/>
      <c r="DK10" s="680"/>
      <c r="DL10" s="680"/>
      <c r="DM10" s="680"/>
      <c r="DN10" s="680"/>
      <c r="DO10" s="680"/>
      <c r="DP10" s="681"/>
      <c r="DQ10" s="688" t="s">
        <v>146</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146</v>
      </c>
      <c r="S11" s="680"/>
      <c r="T11" s="680"/>
      <c r="U11" s="680"/>
      <c r="V11" s="680"/>
      <c r="W11" s="680"/>
      <c r="X11" s="680"/>
      <c r="Y11" s="681"/>
      <c r="Z11" s="682" t="s">
        <v>146</v>
      </c>
      <c r="AA11" s="682"/>
      <c r="AB11" s="682"/>
      <c r="AC11" s="682"/>
      <c r="AD11" s="683" t="s">
        <v>146</v>
      </c>
      <c r="AE11" s="683"/>
      <c r="AF11" s="683"/>
      <c r="AG11" s="683"/>
      <c r="AH11" s="683"/>
      <c r="AI11" s="683"/>
      <c r="AJ11" s="683"/>
      <c r="AK11" s="683"/>
      <c r="AL11" s="684" t="s">
        <v>146</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16295</v>
      </c>
      <c r="BH11" s="680"/>
      <c r="BI11" s="680"/>
      <c r="BJ11" s="680"/>
      <c r="BK11" s="680"/>
      <c r="BL11" s="680"/>
      <c r="BM11" s="680"/>
      <c r="BN11" s="681"/>
      <c r="BO11" s="682">
        <v>2.6</v>
      </c>
      <c r="BP11" s="682"/>
      <c r="BQ11" s="682"/>
      <c r="BR11" s="682"/>
      <c r="BS11" s="688">
        <v>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266658</v>
      </c>
      <c r="CS11" s="680"/>
      <c r="CT11" s="680"/>
      <c r="CU11" s="680"/>
      <c r="CV11" s="680"/>
      <c r="CW11" s="680"/>
      <c r="CX11" s="680"/>
      <c r="CY11" s="681"/>
      <c r="CZ11" s="682">
        <v>8.1999999999999993</v>
      </c>
      <c r="DA11" s="682"/>
      <c r="DB11" s="682"/>
      <c r="DC11" s="682"/>
      <c r="DD11" s="688">
        <v>129023</v>
      </c>
      <c r="DE11" s="680"/>
      <c r="DF11" s="680"/>
      <c r="DG11" s="680"/>
      <c r="DH11" s="680"/>
      <c r="DI11" s="680"/>
      <c r="DJ11" s="680"/>
      <c r="DK11" s="680"/>
      <c r="DL11" s="680"/>
      <c r="DM11" s="680"/>
      <c r="DN11" s="680"/>
      <c r="DO11" s="680"/>
      <c r="DP11" s="681"/>
      <c r="DQ11" s="688">
        <v>151631</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65273</v>
      </c>
      <c r="S12" s="680"/>
      <c r="T12" s="680"/>
      <c r="U12" s="680"/>
      <c r="V12" s="680"/>
      <c r="W12" s="680"/>
      <c r="X12" s="680"/>
      <c r="Y12" s="681"/>
      <c r="Z12" s="682">
        <v>1.7</v>
      </c>
      <c r="AA12" s="682"/>
      <c r="AB12" s="682"/>
      <c r="AC12" s="682"/>
      <c r="AD12" s="683">
        <v>65273</v>
      </c>
      <c r="AE12" s="683"/>
      <c r="AF12" s="683"/>
      <c r="AG12" s="683"/>
      <c r="AH12" s="683"/>
      <c r="AI12" s="683"/>
      <c r="AJ12" s="683"/>
      <c r="AK12" s="683"/>
      <c r="AL12" s="684">
        <v>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388922</v>
      </c>
      <c r="BH12" s="680"/>
      <c r="BI12" s="680"/>
      <c r="BJ12" s="680"/>
      <c r="BK12" s="680"/>
      <c r="BL12" s="680"/>
      <c r="BM12" s="680"/>
      <c r="BN12" s="681"/>
      <c r="BO12" s="682">
        <v>62.1</v>
      </c>
      <c r="BP12" s="682"/>
      <c r="BQ12" s="682"/>
      <c r="BR12" s="682"/>
      <c r="BS12" s="688" t="s">
        <v>146</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91750</v>
      </c>
      <c r="CS12" s="680"/>
      <c r="CT12" s="680"/>
      <c r="CU12" s="680"/>
      <c r="CV12" s="680"/>
      <c r="CW12" s="680"/>
      <c r="CX12" s="680"/>
      <c r="CY12" s="681"/>
      <c r="CZ12" s="682">
        <v>2.8</v>
      </c>
      <c r="DA12" s="682"/>
      <c r="DB12" s="682"/>
      <c r="DC12" s="682"/>
      <c r="DD12" s="688">
        <v>40217</v>
      </c>
      <c r="DE12" s="680"/>
      <c r="DF12" s="680"/>
      <c r="DG12" s="680"/>
      <c r="DH12" s="680"/>
      <c r="DI12" s="680"/>
      <c r="DJ12" s="680"/>
      <c r="DK12" s="680"/>
      <c r="DL12" s="680"/>
      <c r="DM12" s="680"/>
      <c r="DN12" s="680"/>
      <c r="DO12" s="680"/>
      <c r="DP12" s="681"/>
      <c r="DQ12" s="688">
        <v>62943</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6789</v>
      </c>
      <c r="S13" s="680"/>
      <c r="T13" s="680"/>
      <c r="U13" s="680"/>
      <c r="V13" s="680"/>
      <c r="W13" s="680"/>
      <c r="X13" s="680"/>
      <c r="Y13" s="681"/>
      <c r="Z13" s="682">
        <v>0.2</v>
      </c>
      <c r="AA13" s="682"/>
      <c r="AB13" s="682"/>
      <c r="AC13" s="682"/>
      <c r="AD13" s="683">
        <v>6789</v>
      </c>
      <c r="AE13" s="683"/>
      <c r="AF13" s="683"/>
      <c r="AG13" s="683"/>
      <c r="AH13" s="683"/>
      <c r="AI13" s="683"/>
      <c r="AJ13" s="683"/>
      <c r="AK13" s="683"/>
      <c r="AL13" s="684">
        <v>0.3</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385915</v>
      </c>
      <c r="BH13" s="680"/>
      <c r="BI13" s="680"/>
      <c r="BJ13" s="680"/>
      <c r="BK13" s="680"/>
      <c r="BL13" s="680"/>
      <c r="BM13" s="680"/>
      <c r="BN13" s="681"/>
      <c r="BO13" s="682">
        <v>61.6</v>
      </c>
      <c r="BP13" s="682"/>
      <c r="BQ13" s="682"/>
      <c r="BR13" s="682"/>
      <c r="BS13" s="688" t="s">
        <v>146</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593497</v>
      </c>
      <c r="CS13" s="680"/>
      <c r="CT13" s="680"/>
      <c r="CU13" s="680"/>
      <c r="CV13" s="680"/>
      <c r="CW13" s="680"/>
      <c r="CX13" s="680"/>
      <c r="CY13" s="681"/>
      <c r="CZ13" s="682">
        <v>18.2</v>
      </c>
      <c r="DA13" s="682"/>
      <c r="DB13" s="682"/>
      <c r="DC13" s="682"/>
      <c r="DD13" s="688">
        <v>433986</v>
      </c>
      <c r="DE13" s="680"/>
      <c r="DF13" s="680"/>
      <c r="DG13" s="680"/>
      <c r="DH13" s="680"/>
      <c r="DI13" s="680"/>
      <c r="DJ13" s="680"/>
      <c r="DK13" s="680"/>
      <c r="DL13" s="680"/>
      <c r="DM13" s="680"/>
      <c r="DN13" s="680"/>
      <c r="DO13" s="680"/>
      <c r="DP13" s="681"/>
      <c r="DQ13" s="688">
        <v>268114</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146</v>
      </c>
      <c r="S14" s="680"/>
      <c r="T14" s="680"/>
      <c r="U14" s="680"/>
      <c r="V14" s="680"/>
      <c r="W14" s="680"/>
      <c r="X14" s="680"/>
      <c r="Y14" s="681"/>
      <c r="Z14" s="682" t="s">
        <v>243</v>
      </c>
      <c r="AA14" s="682"/>
      <c r="AB14" s="682"/>
      <c r="AC14" s="682"/>
      <c r="AD14" s="683" t="s">
        <v>146</v>
      </c>
      <c r="AE14" s="683"/>
      <c r="AF14" s="683"/>
      <c r="AG14" s="683"/>
      <c r="AH14" s="683"/>
      <c r="AI14" s="683"/>
      <c r="AJ14" s="683"/>
      <c r="AK14" s="683"/>
      <c r="AL14" s="684" t="s">
        <v>146</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16954</v>
      </c>
      <c r="BH14" s="680"/>
      <c r="BI14" s="680"/>
      <c r="BJ14" s="680"/>
      <c r="BK14" s="680"/>
      <c r="BL14" s="680"/>
      <c r="BM14" s="680"/>
      <c r="BN14" s="681"/>
      <c r="BO14" s="682">
        <v>2.7</v>
      </c>
      <c r="BP14" s="682"/>
      <c r="BQ14" s="682"/>
      <c r="BR14" s="682"/>
      <c r="BS14" s="688" t="s">
        <v>146</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182245</v>
      </c>
      <c r="CS14" s="680"/>
      <c r="CT14" s="680"/>
      <c r="CU14" s="680"/>
      <c r="CV14" s="680"/>
      <c r="CW14" s="680"/>
      <c r="CX14" s="680"/>
      <c r="CY14" s="681"/>
      <c r="CZ14" s="682">
        <v>5.6</v>
      </c>
      <c r="DA14" s="682"/>
      <c r="DB14" s="682"/>
      <c r="DC14" s="682"/>
      <c r="DD14" s="688">
        <v>79692</v>
      </c>
      <c r="DE14" s="680"/>
      <c r="DF14" s="680"/>
      <c r="DG14" s="680"/>
      <c r="DH14" s="680"/>
      <c r="DI14" s="680"/>
      <c r="DJ14" s="680"/>
      <c r="DK14" s="680"/>
      <c r="DL14" s="680"/>
      <c r="DM14" s="680"/>
      <c r="DN14" s="680"/>
      <c r="DO14" s="680"/>
      <c r="DP14" s="681"/>
      <c r="DQ14" s="688">
        <v>108597</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20469</v>
      </c>
      <c r="S15" s="680"/>
      <c r="T15" s="680"/>
      <c r="U15" s="680"/>
      <c r="V15" s="680"/>
      <c r="W15" s="680"/>
      <c r="X15" s="680"/>
      <c r="Y15" s="681"/>
      <c r="Z15" s="682">
        <v>0.5</v>
      </c>
      <c r="AA15" s="682"/>
      <c r="AB15" s="682"/>
      <c r="AC15" s="682"/>
      <c r="AD15" s="683">
        <v>20469</v>
      </c>
      <c r="AE15" s="683"/>
      <c r="AF15" s="683"/>
      <c r="AG15" s="683"/>
      <c r="AH15" s="683"/>
      <c r="AI15" s="683"/>
      <c r="AJ15" s="683"/>
      <c r="AK15" s="683"/>
      <c r="AL15" s="684">
        <v>0.9</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22558</v>
      </c>
      <c r="BH15" s="680"/>
      <c r="BI15" s="680"/>
      <c r="BJ15" s="680"/>
      <c r="BK15" s="680"/>
      <c r="BL15" s="680"/>
      <c r="BM15" s="680"/>
      <c r="BN15" s="681"/>
      <c r="BO15" s="682">
        <v>3.6</v>
      </c>
      <c r="BP15" s="682"/>
      <c r="BQ15" s="682"/>
      <c r="BR15" s="682"/>
      <c r="BS15" s="688" t="s">
        <v>146</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308528</v>
      </c>
      <c r="CS15" s="680"/>
      <c r="CT15" s="680"/>
      <c r="CU15" s="680"/>
      <c r="CV15" s="680"/>
      <c r="CW15" s="680"/>
      <c r="CX15" s="680"/>
      <c r="CY15" s="681"/>
      <c r="CZ15" s="682">
        <v>9.4</v>
      </c>
      <c r="DA15" s="682"/>
      <c r="DB15" s="682"/>
      <c r="DC15" s="682"/>
      <c r="DD15" s="688">
        <v>67308</v>
      </c>
      <c r="DE15" s="680"/>
      <c r="DF15" s="680"/>
      <c r="DG15" s="680"/>
      <c r="DH15" s="680"/>
      <c r="DI15" s="680"/>
      <c r="DJ15" s="680"/>
      <c r="DK15" s="680"/>
      <c r="DL15" s="680"/>
      <c r="DM15" s="680"/>
      <c r="DN15" s="680"/>
      <c r="DO15" s="680"/>
      <c r="DP15" s="681"/>
      <c r="DQ15" s="688">
        <v>257890</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146</v>
      </c>
      <c r="S16" s="680"/>
      <c r="T16" s="680"/>
      <c r="U16" s="680"/>
      <c r="V16" s="680"/>
      <c r="W16" s="680"/>
      <c r="X16" s="680"/>
      <c r="Y16" s="681"/>
      <c r="Z16" s="682" t="s">
        <v>146</v>
      </c>
      <c r="AA16" s="682"/>
      <c r="AB16" s="682"/>
      <c r="AC16" s="682"/>
      <c r="AD16" s="683" t="s">
        <v>146</v>
      </c>
      <c r="AE16" s="683"/>
      <c r="AF16" s="683"/>
      <c r="AG16" s="683"/>
      <c r="AH16" s="683"/>
      <c r="AI16" s="683"/>
      <c r="AJ16" s="683"/>
      <c r="AK16" s="683"/>
      <c r="AL16" s="684" t="s">
        <v>146</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146</v>
      </c>
      <c r="BH16" s="680"/>
      <c r="BI16" s="680"/>
      <c r="BJ16" s="680"/>
      <c r="BK16" s="680"/>
      <c r="BL16" s="680"/>
      <c r="BM16" s="680"/>
      <c r="BN16" s="681"/>
      <c r="BO16" s="682" t="s">
        <v>146</v>
      </c>
      <c r="BP16" s="682"/>
      <c r="BQ16" s="682"/>
      <c r="BR16" s="682"/>
      <c r="BS16" s="688" t="s">
        <v>129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69568</v>
      </c>
      <c r="CS16" s="680"/>
      <c r="CT16" s="680"/>
      <c r="CU16" s="680"/>
      <c r="CV16" s="680"/>
      <c r="CW16" s="680"/>
      <c r="CX16" s="680"/>
      <c r="CY16" s="681"/>
      <c r="CZ16" s="682">
        <v>2.1</v>
      </c>
      <c r="DA16" s="682"/>
      <c r="DB16" s="682"/>
      <c r="DC16" s="682"/>
      <c r="DD16" s="688" t="s">
        <v>243</v>
      </c>
      <c r="DE16" s="680"/>
      <c r="DF16" s="680"/>
      <c r="DG16" s="680"/>
      <c r="DH16" s="680"/>
      <c r="DI16" s="680"/>
      <c r="DJ16" s="680"/>
      <c r="DK16" s="680"/>
      <c r="DL16" s="680"/>
      <c r="DM16" s="680"/>
      <c r="DN16" s="680"/>
      <c r="DO16" s="680"/>
      <c r="DP16" s="681"/>
      <c r="DQ16" s="688">
        <v>53481</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1378</v>
      </c>
      <c r="S17" s="680"/>
      <c r="T17" s="680"/>
      <c r="U17" s="680"/>
      <c r="V17" s="680"/>
      <c r="W17" s="680"/>
      <c r="X17" s="680"/>
      <c r="Y17" s="681"/>
      <c r="Z17" s="682">
        <v>0</v>
      </c>
      <c r="AA17" s="682"/>
      <c r="AB17" s="682"/>
      <c r="AC17" s="682"/>
      <c r="AD17" s="683">
        <v>1378</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146</v>
      </c>
      <c r="BP17" s="682"/>
      <c r="BQ17" s="682"/>
      <c r="BR17" s="682"/>
      <c r="BS17" s="688" t="s">
        <v>243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542368</v>
      </c>
      <c r="CS17" s="680"/>
      <c r="CT17" s="680"/>
      <c r="CU17" s="680"/>
      <c r="CV17" s="680"/>
      <c r="CW17" s="680"/>
      <c r="CX17" s="680"/>
      <c r="CY17" s="681"/>
      <c r="CZ17" s="682">
        <v>16.600000000000001</v>
      </c>
      <c r="DA17" s="682"/>
      <c r="DB17" s="682"/>
      <c r="DC17" s="682"/>
      <c r="DD17" s="688" t="s">
        <v>146</v>
      </c>
      <c r="DE17" s="680"/>
      <c r="DF17" s="680"/>
      <c r="DG17" s="680"/>
      <c r="DH17" s="680"/>
      <c r="DI17" s="680"/>
      <c r="DJ17" s="680"/>
      <c r="DK17" s="680"/>
      <c r="DL17" s="680"/>
      <c r="DM17" s="680"/>
      <c r="DN17" s="680"/>
      <c r="DO17" s="680"/>
      <c r="DP17" s="681"/>
      <c r="DQ17" s="688">
        <v>542368</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1472776</v>
      </c>
      <c r="S18" s="680"/>
      <c r="T18" s="680"/>
      <c r="U18" s="680"/>
      <c r="V18" s="680"/>
      <c r="W18" s="680"/>
      <c r="X18" s="680"/>
      <c r="Y18" s="681"/>
      <c r="Z18" s="682">
        <v>37.700000000000003</v>
      </c>
      <c r="AA18" s="682"/>
      <c r="AB18" s="682"/>
      <c r="AC18" s="682"/>
      <c r="AD18" s="683">
        <v>1336295</v>
      </c>
      <c r="AE18" s="683"/>
      <c r="AF18" s="683"/>
      <c r="AG18" s="683"/>
      <c r="AH18" s="683"/>
      <c r="AI18" s="683"/>
      <c r="AJ18" s="683"/>
      <c r="AK18" s="683"/>
      <c r="AL18" s="684">
        <v>61.7</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146</v>
      </c>
      <c r="BH18" s="680"/>
      <c r="BI18" s="680"/>
      <c r="BJ18" s="680"/>
      <c r="BK18" s="680"/>
      <c r="BL18" s="680"/>
      <c r="BM18" s="680"/>
      <c r="BN18" s="681"/>
      <c r="BO18" s="682" t="s">
        <v>146</v>
      </c>
      <c r="BP18" s="682"/>
      <c r="BQ18" s="682"/>
      <c r="BR18" s="682"/>
      <c r="BS18" s="688" t="s">
        <v>146</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146</v>
      </c>
      <c r="CS18" s="680"/>
      <c r="CT18" s="680"/>
      <c r="CU18" s="680"/>
      <c r="CV18" s="680"/>
      <c r="CW18" s="680"/>
      <c r="CX18" s="680"/>
      <c r="CY18" s="681"/>
      <c r="CZ18" s="682" t="s">
        <v>146</v>
      </c>
      <c r="DA18" s="682"/>
      <c r="DB18" s="682"/>
      <c r="DC18" s="682"/>
      <c r="DD18" s="688" t="s">
        <v>129</v>
      </c>
      <c r="DE18" s="680"/>
      <c r="DF18" s="680"/>
      <c r="DG18" s="680"/>
      <c r="DH18" s="680"/>
      <c r="DI18" s="680"/>
      <c r="DJ18" s="680"/>
      <c r="DK18" s="680"/>
      <c r="DL18" s="680"/>
      <c r="DM18" s="680"/>
      <c r="DN18" s="680"/>
      <c r="DO18" s="680"/>
      <c r="DP18" s="681"/>
      <c r="DQ18" s="688" t="s">
        <v>146</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1336295</v>
      </c>
      <c r="S19" s="680"/>
      <c r="T19" s="680"/>
      <c r="U19" s="680"/>
      <c r="V19" s="680"/>
      <c r="W19" s="680"/>
      <c r="X19" s="680"/>
      <c r="Y19" s="681"/>
      <c r="Z19" s="682">
        <v>34.200000000000003</v>
      </c>
      <c r="AA19" s="682"/>
      <c r="AB19" s="682"/>
      <c r="AC19" s="682"/>
      <c r="AD19" s="683">
        <v>1336295</v>
      </c>
      <c r="AE19" s="683"/>
      <c r="AF19" s="683"/>
      <c r="AG19" s="683"/>
      <c r="AH19" s="683"/>
      <c r="AI19" s="683"/>
      <c r="AJ19" s="683"/>
      <c r="AK19" s="683"/>
      <c r="AL19" s="684">
        <v>61.7</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651</v>
      </c>
      <c r="BH19" s="680"/>
      <c r="BI19" s="680"/>
      <c r="BJ19" s="680"/>
      <c r="BK19" s="680"/>
      <c r="BL19" s="680"/>
      <c r="BM19" s="680"/>
      <c r="BN19" s="681"/>
      <c r="BO19" s="682">
        <v>0.1</v>
      </c>
      <c r="BP19" s="682"/>
      <c r="BQ19" s="682"/>
      <c r="BR19" s="682"/>
      <c r="BS19" s="688" t="s">
        <v>146</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146</v>
      </c>
      <c r="CS19" s="680"/>
      <c r="CT19" s="680"/>
      <c r="CU19" s="680"/>
      <c r="CV19" s="680"/>
      <c r="CW19" s="680"/>
      <c r="CX19" s="680"/>
      <c r="CY19" s="681"/>
      <c r="CZ19" s="682" t="s">
        <v>146</v>
      </c>
      <c r="DA19" s="682"/>
      <c r="DB19" s="682"/>
      <c r="DC19" s="682"/>
      <c r="DD19" s="688" t="s">
        <v>146</v>
      </c>
      <c r="DE19" s="680"/>
      <c r="DF19" s="680"/>
      <c r="DG19" s="680"/>
      <c r="DH19" s="680"/>
      <c r="DI19" s="680"/>
      <c r="DJ19" s="680"/>
      <c r="DK19" s="680"/>
      <c r="DL19" s="680"/>
      <c r="DM19" s="680"/>
      <c r="DN19" s="680"/>
      <c r="DO19" s="680"/>
      <c r="DP19" s="681"/>
      <c r="DQ19" s="688" t="s">
        <v>146</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136481</v>
      </c>
      <c r="S20" s="680"/>
      <c r="T20" s="680"/>
      <c r="U20" s="680"/>
      <c r="V20" s="680"/>
      <c r="W20" s="680"/>
      <c r="X20" s="680"/>
      <c r="Y20" s="681"/>
      <c r="Z20" s="682">
        <v>3.5</v>
      </c>
      <c r="AA20" s="682"/>
      <c r="AB20" s="682"/>
      <c r="AC20" s="682"/>
      <c r="AD20" s="683" t="s">
        <v>146</v>
      </c>
      <c r="AE20" s="683"/>
      <c r="AF20" s="683"/>
      <c r="AG20" s="683"/>
      <c r="AH20" s="683"/>
      <c r="AI20" s="683"/>
      <c r="AJ20" s="683"/>
      <c r="AK20" s="683"/>
      <c r="AL20" s="684" t="s">
        <v>146</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651</v>
      </c>
      <c r="BH20" s="680"/>
      <c r="BI20" s="680"/>
      <c r="BJ20" s="680"/>
      <c r="BK20" s="680"/>
      <c r="BL20" s="680"/>
      <c r="BM20" s="680"/>
      <c r="BN20" s="681"/>
      <c r="BO20" s="682">
        <v>0.1</v>
      </c>
      <c r="BP20" s="682"/>
      <c r="BQ20" s="682"/>
      <c r="BR20" s="682"/>
      <c r="BS20" s="688" t="s">
        <v>146</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3265834</v>
      </c>
      <c r="CS20" s="680"/>
      <c r="CT20" s="680"/>
      <c r="CU20" s="680"/>
      <c r="CV20" s="680"/>
      <c r="CW20" s="680"/>
      <c r="CX20" s="680"/>
      <c r="CY20" s="681"/>
      <c r="CZ20" s="682">
        <v>100</v>
      </c>
      <c r="DA20" s="682"/>
      <c r="DB20" s="682"/>
      <c r="DC20" s="682"/>
      <c r="DD20" s="688">
        <v>807496</v>
      </c>
      <c r="DE20" s="680"/>
      <c r="DF20" s="680"/>
      <c r="DG20" s="680"/>
      <c r="DH20" s="680"/>
      <c r="DI20" s="680"/>
      <c r="DJ20" s="680"/>
      <c r="DK20" s="680"/>
      <c r="DL20" s="680"/>
      <c r="DM20" s="680"/>
      <c r="DN20" s="680"/>
      <c r="DO20" s="680"/>
      <c r="DP20" s="681"/>
      <c r="DQ20" s="688">
        <v>2372955</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146</v>
      </c>
      <c r="S21" s="680"/>
      <c r="T21" s="680"/>
      <c r="U21" s="680"/>
      <c r="V21" s="680"/>
      <c r="W21" s="680"/>
      <c r="X21" s="680"/>
      <c r="Y21" s="681"/>
      <c r="Z21" s="682" t="s">
        <v>146</v>
      </c>
      <c r="AA21" s="682"/>
      <c r="AB21" s="682"/>
      <c r="AC21" s="682"/>
      <c r="AD21" s="683" t="s">
        <v>129</v>
      </c>
      <c r="AE21" s="683"/>
      <c r="AF21" s="683"/>
      <c r="AG21" s="683"/>
      <c r="AH21" s="683"/>
      <c r="AI21" s="683"/>
      <c r="AJ21" s="683"/>
      <c r="AK21" s="683"/>
      <c r="AL21" s="684" t="s">
        <v>146</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651</v>
      </c>
      <c r="BH21" s="680"/>
      <c r="BI21" s="680"/>
      <c r="BJ21" s="680"/>
      <c r="BK21" s="680"/>
      <c r="BL21" s="680"/>
      <c r="BM21" s="680"/>
      <c r="BN21" s="681"/>
      <c r="BO21" s="682">
        <v>0.1</v>
      </c>
      <c r="BP21" s="682"/>
      <c r="BQ21" s="682"/>
      <c r="BR21" s="682"/>
      <c r="BS21" s="688" t="s">
        <v>146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2284031</v>
      </c>
      <c r="S22" s="680"/>
      <c r="T22" s="680"/>
      <c r="U22" s="680"/>
      <c r="V22" s="680"/>
      <c r="W22" s="680"/>
      <c r="X22" s="680"/>
      <c r="Y22" s="681"/>
      <c r="Z22" s="682">
        <v>58.5</v>
      </c>
      <c r="AA22" s="682"/>
      <c r="AB22" s="682"/>
      <c r="AC22" s="682"/>
      <c r="AD22" s="683">
        <v>2147550</v>
      </c>
      <c r="AE22" s="683"/>
      <c r="AF22" s="683"/>
      <c r="AG22" s="683"/>
      <c r="AH22" s="683"/>
      <c r="AI22" s="683"/>
      <c r="AJ22" s="683"/>
      <c r="AK22" s="683"/>
      <c r="AL22" s="684">
        <v>99.2</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146</v>
      </c>
      <c r="BP22" s="682"/>
      <c r="BQ22" s="682"/>
      <c r="BR22" s="682"/>
      <c r="BS22" s="688" t="s">
        <v>146</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573</v>
      </c>
      <c r="S23" s="680"/>
      <c r="T23" s="680"/>
      <c r="U23" s="680"/>
      <c r="V23" s="680"/>
      <c r="W23" s="680"/>
      <c r="X23" s="680"/>
      <c r="Y23" s="681"/>
      <c r="Z23" s="682">
        <v>0</v>
      </c>
      <c r="AA23" s="682"/>
      <c r="AB23" s="682"/>
      <c r="AC23" s="682"/>
      <c r="AD23" s="683">
        <v>573</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146</v>
      </c>
      <c r="BH23" s="680"/>
      <c r="BI23" s="680"/>
      <c r="BJ23" s="680"/>
      <c r="BK23" s="680"/>
      <c r="BL23" s="680"/>
      <c r="BM23" s="680"/>
      <c r="BN23" s="681"/>
      <c r="BO23" s="682" t="s">
        <v>243</v>
      </c>
      <c r="BP23" s="682"/>
      <c r="BQ23" s="682"/>
      <c r="BR23" s="682"/>
      <c r="BS23" s="688" t="s">
        <v>146</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18967</v>
      </c>
      <c r="S24" s="680"/>
      <c r="T24" s="680"/>
      <c r="U24" s="680"/>
      <c r="V24" s="680"/>
      <c r="W24" s="680"/>
      <c r="X24" s="680"/>
      <c r="Y24" s="681"/>
      <c r="Z24" s="682">
        <v>0.5</v>
      </c>
      <c r="AA24" s="682"/>
      <c r="AB24" s="682"/>
      <c r="AC24" s="682"/>
      <c r="AD24" s="683" t="s">
        <v>146</v>
      </c>
      <c r="AE24" s="683"/>
      <c r="AF24" s="683"/>
      <c r="AG24" s="683"/>
      <c r="AH24" s="683"/>
      <c r="AI24" s="683"/>
      <c r="AJ24" s="683"/>
      <c r="AK24" s="683"/>
      <c r="AL24" s="684" t="s">
        <v>146</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146</v>
      </c>
      <c r="BH24" s="680"/>
      <c r="BI24" s="680"/>
      <c r="BJ24" s="680"/>
      <c r="BK24" s="680"/>
      <c r="BL24" s="680"/>
      <c r="BM24" s="680"/>
      <c r="BN24" s="681"/>
      <c r="BO24" s="682" t="s">
        <v>146</v>
      </c>
      <c r="BP24" s="682"/>
      <c r="BQ24" s="682"/>
      <c r="BR24" s="682"/>
      <c r="BS24" s="688" t="s">
        <v>146</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1090498</v>
      </c>
      <c r="CS24" s="669"/>
      <c r="CT24" s="669"/>
      <c r="CU24" s="669"/>
      <c r="CV24" s="669"/>
      <c r="CW24" s="669"/>
      <c r="CX24" s="669"/>
      <c r="CY24" s="670"/>
      <c r="CZ24" s="673">
        <v>33.4</v>
      </c>
      <c r="DA24" s="674"/>
      <c r="DB24" s="674"/>
      <c r="DC24" s="693"/>
      <c r="DD24" s="712">
        <v>951202</v>
      </c>
      <c r="DE24" s="669"/>
      <c r="DF24" s="669"/>
      <c r="DG24" s="669"/>
      <c r="DH24" s="669"/>
      <c r="DI24" s="669"/>
      <c r="DJ24" s="669"/>
      <c r="DK24" s="670"/>
      <c r="DL24" s="712">
        <v>813052</v>
      </c>
      <c r="DM24" s="669"/>
      <c r="DN24" s="669"/>
      <c r="DO24" s="669"/>
      <c r="DP24" s="669"/>
      <c r="DQ24" s="669"/>
      <c r="DR24" s="669"/>
      <c r="DS24" s="669"/>
      <c r="DT24" s="669"/>
      <c r="DU24" s="669"/>
      <c r="DV24" s="670"/>
      <c r="DW24" s="673">
        <v>36</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51866</v>
      </c>
      <c r="S25" s="680"/>
      <c r="T25" s="680"/>
      <c r="U25" s="680"/>
      <c r="V25" s="680"/>
      <c r="W25" s="680"/>
      <c r="X25" s="680"/>
      <c r="Y25" s="681"/>
      <c r="Z25" s="682">
        <v>1.3</v>
      </c>
      <c r="AA25" s="682"/>
      <c r="AB25" s="682"/>
      <c r="AC25" s="682"/>
      <c r="AD25" s="683">
        <v>2380</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146</v>
      </c>
      <c r="BH25" s="680"/>
      <c r="BI25" s="680"/>
      <c r="BJ25" s="680"/>
      <c r="BK25" s="680"/>
      <c r="BL25" s="680"/>
      <c r="BM25" s="680"/>
      <c r="BN25" s="681"/>
      <c r="BO25" s="682" t="s">
        <v>146</v>
      </c>
      <c r="BP25" s="682"/>
      <c r="BQ25" s="682"/>
      <c r="BR25" s="682"/>
      <c r="BS25" s="688" t="s">
        <v>243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409643</v>
      </c>
      <c r="CS25" s="715"/>
      <c r="CT25" s="715"/>
      <c r="CU25" s="715"/>
      <c r="CV25" s="715"/>
      <c r="CW25" s="715"/>
      <c r="CX25" s="715"/>
      <c r="CY25" s="716"/>
      <c r="CZ25" s="684">
        <v>12.5</v>
      </c>
      <c r="DA25" s="713"/>
      <c r="DB25" s="713"/>
      <c r="DC25" s="717"/>
      <c r="DD25" s="688">
        <v>365422</v>
      </c>
      <c r="DE25" s="715"/>
      <c r="DF25" s="715"/>
      <c r="DG25" s="715"/>
      <c r="DH25" s="715"/>
      <c r="DI25" s="715"/>
      <c r="DJ25" s="715"/>
      <c r="DK25" s="716"/>
      <c r="DL25" s="688">
        <v>365422</v>
      </c>
      <c r="DM25" s="715"/>
      <c r="DN25" s="715"/>
      <c r="DO25" s="715"/>
      <c r="DP25" s="715"/>
      <c r="DQ25" s="715"/>
      <c r="DR25" s="715"/>
      <c r="DS25" s="715"/>
      <c r="DT25" s="715"/>
      <c r="DU25" s="715"/>
      <c r="DV25" s="716"/>
      <c r="DW25" s="684">
        <v>16.2</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2437</v>
      </c>
      <c r="S26" s="680"/>
      <c r="T26" s="680"/>
      <c r="U26" s="680"/>
      <c r="V26" s="680"/>
      <c r="W26" s="680"/>
      <c r="X26" s="680"/>
      <c r="Y26" s="681"/>
      <c r="Z26" s="682">
        <v>0.1</v>
      </c>
      <c r="AA26" s="682"/>
      <c r="AB26" s="682"/>
      <c r="AC26" s="682"/>
      <c r="AD26" s="683" t="s">
        <v>146</v>
      </c>
      <c r="AE26" s="683"/>
      <c r="AF26" s="683"/>
      <c r="AG26" s="683"/>
      <c r="AH26" s="683"/>
      <c r="AI26" s="683"/>
      <c r="AJ26" s="683"/>
      <c r="AK26" s="683"/>
      <c r="AL26" s="684" t="s">
        <v>146</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146</v>
      </c>
      <c r="BP26" s="682"/>
      <c r="BQ26" s="682"/>
      <c r="BR26" s="682"/>
      <c r="BS26" s="688" t="s">
        <v>146</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242678</v>
      </c>
      <c r="CS26" s="680"/>
      <c r="CT26" s="680"/>
      <c r="CU26" s="680"/>
      <c r="CV26" s="680"/>
      <c r="CW26" s="680"/>
      <c r="CX26" s="680"/>
      <c r="CY26" s="681"/>
      <c r="CZ26" s="684">
        <v>7.4</v>
      </c>
      <c r="DA26" s="713"/>
      <c r="DB26" s="713"/>
      <c r="DC26" s="717"/>
      <c r="DD26" s="688">
        <v>202751</v>
      </c>
      <c r="DE26" s="680"/>
      <c r="DF26" s="680"/>
      <c r="DG26" s="680"/>
      <c r="DH26" s="680"/>
      <c r="DI26" s="680"/>
      <c r="DJ26" s="680"/>
      <c r="DK26" s="681"/>
      <c r="DL26" s="688" t="s">
        <v>146</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196353</v>
      </c>
      <c r="S27" s="680"/>
      <c r="T27" s="680"/>
      <c r="U27" s="680"/>
      <c r="V27" s="680"/>
      <c r="W27" s="680"/>
      <c r="X27" s="680"/>
      <c r="Y27" s="681"/>
      <c r="Z27" s="682">
        <v>5</v>
      </c>
      <c r="AA27" s="682"/>
      <c r="AB27" s="682"/>
      <c r="AC27" s="682"/>
      <c r="AD27" s="683" t="s">
        <v>146</v>
      </c>
      <c r="AE27" s="683"/>
      <c r="AF27" s="683"/>
      <c r="AG27" s="683"/>
      <c r="AH27" s="683"/>
      <c r="AI27" s="683"/>
      <c r="AJ27" s="683"/>
      <c r="AK27" s="683"/>
      <c r="AL27" s="684" t="s">
        <v>146</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626501</v>
      </c>
      <c r="BH27" s="680"/>
      <c r="BI27" s="680"/>
      <c r="BJ27" s="680"/>
      <c r="BK27" s="680"/>
      <c r="BL27" s="680"/>
      <c r="BM27" s="680"/>
      <c r="BN27" s="681"/>
      <c r="BO27" s="682">
        <v>100</v>
      </c>
      <c r="BP27" s="682"/>
      <c r="BQ27" s="682"/>
      <c r="BR27" s="682"/>
      <c r="BS27" s="688">
        <v>7</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138487</v>
      </c>
      <c r="CS27" s="715"/>
      <c r="CT27" s="715"/>
      <c r="CU27" s="715"/>
      <c r="CV27" s="715"/>
      <c r="CW27" s="715"/>
      <c r="CX27" s="715"/>
      <c r="CY27" s="716"/>
      <c r="CZ27" s="684">
        <v>4.2</v>
      </c>
      <c r="DA27" s="713"/>
      <c r="DB27" s="713"/>
      <c r="DC27" s="717"/>
      <c r="DD27" s="688">
        <v>43412</v>
      </c>
      <c r="DE27" s="715"/>
      <c r="DF27" s="715"/>
      <c r="DG27" s="715"/>
      <c r="DH27" s="715"/>
      <c r="DI27" s="715"/>
      <c r="DJ27" s="715"/>
      <c r="DK27" s="716"/>
      <c r="DL27" s="688">
        <v>43412</v>
      </c>
      <c r="DM27" s="715"/>
      <c r="DN27" s="715"/>
      <c r="DO27" s="715"/>
      <c r="DP27" s="715"/>
      <c r="DQ27" s="715"/>
      <c r="DR27" s="715"/>
      <c r="DS27" s="715"/>
      <c r="DT27" s="715"/>
      <c r="DU27" s="715"/>
      <c r="DV27" s="716"/>
      <c r="DW27" s="684">
        <v>1.9</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146</v>
      </c>
      <c r="S28" s="680"/>
      <c r="T28" s="680"/>
      <c r="U28" s="680"/>
      <c r="V28" s="680"/>
      <c r="W28" s="680"/>
      <c r="X28" s="680"/>
      <c r="Y28" s="681"/>
      <c r="Z28" s="682" t="s">
        <v>146</v>
      </c>
      <c r="AA28" s="682"/>
      <c r="AB28" s="682"/>
      <c r="AC28" s="682"/>
      <c r="AD28" s="683" t="s">
        <v>146</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542368</v>
      </c>
      <c r="CS28" s="680"/>
      <c r="CT28" s="680"/>
      <c r="CU28" s="680"/>
      <c r="CV28" s="680"/>
      <c r="CW28" s="680"/>
      <c r="CX28" s="680"/>
      <c r="CY28" s="681"/>
      <c r="CZ28" s="684">
        <v>16.600000000000001</v>
      </c>
      <c r="DA28" s="713"/>
      <c r="DB28" s="713"/>
      <c r="DC28" s="717"/>
      <c r="DD28" s="688">
        <v>542368</v>
      </c>
      <c r="DE28" s="680"/>
      <c r="DF28" s="680"/>
      <c r="DG28" s="680"/>
      <c r="DH28" s="680"/>
      <c r="DI28" s="680"/>
      <c r="DJ28" s="680"/>
      <c r="DK28" s="681"/>
      <c r="DL28" s="688">
        <v>404218</v>
      </c>
      <c r="DM28" s="680"/>
      <c r="DN28" s="680"/>
      <c r="DO28" s="680"/>
      <c r="DP28" s="680"/>
      <c r="DQ28" s="680"/>
      <c r="DR28" s="680"/>
      <c r="DS28" s="680"/>
      <c r="DT28" s="680"/>
      <c r="DU28" s="680"/>
      <c r="DV28" s="681"/>
      <c r="DW28" s="684">
        <v>17.899999999999999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114089</v>
      </c>
      <c r="S29" s="680"/>
      <c r="T29" s="680"/>
      <c r="U29" s="680"/>
      <c r="V29" s="680"/>
      <c r="W29" s="680"/>
      <c r="X29" s="680"/>
      <c r="Y29" s="681"/>
      <c r="Z29" s="682">
        <v>2.9</v>
      </c>
      <c r="AA29" s="682"/>
      <c r="AB29" s="682"/>
      <c r="AC29" s="682"/>
      <c r="AD29" s="683" t="s">
        <v>146</v>
      </c>
      <c r="AE29" s="683"/>
      <c r="AF29" s="683"/>
      <c r="AG29" s="683"/>
      <c r="AH29" s="683"/>
      <c r="AI29" s="683"/>
      <c r="AJ29" s="683"/>
      <c r="AK29" s="683"/>
      <c r="AL29" s="684" t="s">
        <v>146</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542368</v>
      </c>
      <c r="CS29" s="715"/>
      <c r="CT29" s="715"/>
      <c r="CU29" s="715"/>
      <c r="CV29" s="715"/>
      <c r="CW29" s="715"/>
      <c r="CX29" s="715"/>
      <c r="CY29" s="716"/>
      <c r="CZ29" s="684">
        <v>16.600000000000001</v>
      </c>
      <c r="DA29" s="713"/>
      <c r="DB29" s="713"/>
      <c r="DC29" s="717"/>
      <c r="DD29" s="688">
        <v>542368</v>
      </c>
      <c r="DE29" s="715"/>
      <c r="DF29" s="715"/>
      <c r="DG29" s="715"/>
      <c r="DH29" s="715"/>
      <c r="DI29" s="715"/>
      <c r="DJ29" s="715"/>
      <c r="DK29" s="716"/>
      <c r="DL29" s="688">
        <v>404218</v>
      </c>
      <c r="DM29" s="715"/>
      <c r="DN29" s="715"/>
      <c r="DO29" s="715"/>
      <c r="DP29" s="715"/>
      <c r="DQ29" s="715"/>
      <c r="DR29" s="715"/>
      <c r="DS29" s="715"/>
      <c r="DT29" s="715"/>
      <c r="DU29" s="715"/>
      <c r="DV29" s="716"/>
      <c r="DW29" s="684">
        <v>17.899999999999999</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29158</v>
      </c>
      <c r="S30" s="680"/>
      <c r="T30" s="680"/>
      <c r="U30" s="680"/>
      <c r="V30" s="680"/>
      <c r="W30" s="680"/>
      <c r="X30" s="680"/>
      <c r="Y30" s="681"/>
      <c r="Z30" s="682">
        <v>0.7</v>
      </c>
      <c r="AA30" s="682"/>
      <c r="AB30" s="682"/>
      <c r="AC30" s="682"/>
      <c r="AD30" s="683">
        <v>14081</v>
      </c>
      <c r="AE30" s="683"/>
      <c r="AF30" s="683"/>
      <c r="AG30" s="683"/>
      <c r="AH30" s="683"/>
      <c r="AI30" s="683"/>
      <c r="AJ30" s="683"/>
      <c r="AK30" s="683"/>
      <c r="AL30" s="684">
        <v>0.7</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99.1</v>
      </c>
      <c r="BH30" s="740"/>
      <c r="BI30" s="740"/>
      <c r="BJ30" s="740"/>
      <c r="BK30" s="740"/>
      <c r="BL30" s="740"/>
      <c r="BM30" s="674">
        <v>91.8</v>
      </c>
      <c r="BN30" s="740"/>
      <c r="BO30" s="740"/>
      <c r="BP30" s="740"/>
      <c r="BQ30" s="741"/>
      <c r="BR30" s="739">
        <v>98.8</v>
      </c>
      <c r="BS30" s="740"/>
      <c r="BT30" s="740"/>
      <c r="BU30" s="740"/>
      <c r="BV30" s="740"/>
      <c r="BW30" s="740"/>
      <c r="BX30" s="674">
        <v>91.8</v>
      </c>
      <c r="BY30" s="740"/>
      <c r="BZ30" s="740"/>
      <c r="CA30" s="740"/>
      <c r="CB30" s="741"/>
      <c r="CD30" s="744"/>
      <c r="CE30" s="745"/>
      <c r="CF30" s="694" t="s">
        <v>309</v>
      </c>
      <c r="CG30" s="695"/>
      <c r="CH30" s="695"/>
      <c r="CI30" s="695"/>
      <c r="CJ30" s="695"/>
      <c r="CK30" s="695"/>
      <c r="CL30" s="695"/>
      <c r="CM30" s="695"/>
      <c r="CN30" s="695"/>
      <c r="CO30" s="695"/>
      <c r="CP30" s="695"/>
      <c r="CQ30" s="696"/>
      <c r="CR30" s="679">
        <v>531666</v>
      </c>
      <c r="CS30" s="680"/>
      <c r="CT30" s="680"/>
      <c r="CU30" s="680"/>
      <c r="CV30" s="680"/>
      <c r="CW30" s="680"/>
      <c r="CX30" s="680"/>
      <c r="CY30" s="681"/>
      <c r="CZ30" s="684">
        <v>16.3</v>
      </c>
      <c r="DA30" s="713"/>
      <c r="DB30" s="713"/>
      <c r="DC30" s="717"/>
      <c r="DD30" s="688">
        <v>531666</v>
      </c>
      <c r="DE30" s="680"/>
      <c r="DF30" s="680"/>
      <c r="DG30" s="680"/>
      <c r="DH30" s="680"/>
      <c r="DI30" s="680"/>
      <c r="DJ30" s="680"/>
      <c r="DK30" s="681"/>
      <c r="DL30" s="688">
        <v>393516</v>
      </c>
      <c r="DM30" s="680"/>
      <c r="DN30" s="680"/>
      <c r="DO30" s="680"/>
      <c r="DP30" s="680"/>
      <c r="DQ30" s="680"/>
      <c r="DR30" s="680"/>
      <c r="DS30" s="680"/>
      <c r="DT30" s="680"/>
      <c r="DU30" s="680"/>
      <c r="DV30" s="681"/>
      <c r="DW30" s="684">
        <v>17.399999999999999</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585</v>
      </c>
      <c r="S31" s="680"/>
      <c r="T31" s="680"/>
      <c r="U31" s="680"/>
      <c r="V31" s="680"/>
      <c r="W31" s="680"/>
      <c r="X31" s="680"/>
      <c r="Y31" s="681"/>
      <c r="Z31" s="682">
        <v>0</v>
      </c>
      <c r="AA31" s="682"/>
      <c r="AB31" s="682"/>
      <c r="AC31" s="682"/>
      <c r="AD31" s="683" t="s">
        <v>146</v>
      </c>
      <c r="AE31" s="683"/>
      <c r="AF31" s="683"/>
      <c r="AG31" s="683"/>
      <c r="AH31" s="683"/>
      <c r="AI31" s="683"/>
      <c r="AJ31" s="683"/>
      <c r="AK31" s="683"/>
      <c r="AL31" s="684" t="s">
        <v>146</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99.5</v>
      </c>
      <c r="BH31" s="715"/>
      <c r="BI31" s="715"/>
      <c r="BJ31" s="715"/>
      <c r="BK31" s="715"/>
      <c r="BL31" s="715"/>
      <c r="BM31" s="685">
        <v>95.3</v>
      </c>
      <c r="BN31" s="737"/>
      <c r="BO31" s="737"/>
      <c r="BP31" s="737"/>
      <c r="BQ31" s="738"/>
      <c r="BR31" s="736">
        <v>98.8</v>
      </c>
      <c r="BS31" s="715"/>
      <c r="BT31" s="715"/>
      <c r="BU31" s="715"/>
      <c r="BV31" s="715"/>
      <c r="BW31" s="715"/>
      <c r="BX31" s="685">
        <v>95.1</v>
      </c>
      <c r="BY31" s="737"/>
      <c r="BZ31" s="737"/>
      <c r="CA31" s="737"/>
      <c r="CB31" s="738"/>
      <c r="CD31" s="744"/>
      <c r="CE31" s="745"/>
      <c r="CF31" s="694" t="s">
        <v>313</v>
      </c>
      <c r="CG31" s="695"/>
      <c r="CH31" s="695"/>
      <c r="CI31" s="695"/>
      <c r="CJ31" s="695"/>
      <c r="CK31" s="695"/>
      <c r="CL31" s="695"/>
      <c r="CM31" s="695"/>
      <c r="CN31" s="695"/>
      <c r="CO31" s="695"/>
      <c r="CP31" s="695"/>
      <c r="CQ31" s="696"/>
      <c r="CR31" s="679">
        <v>10702</v>
      </c>
      <c r="CS31" s="715"/>
      <c r="CT31" s="715"/>
      <c r="CU31" s="715"/>
      <c r="CV31" s="715"/>
      <c r="CW31" s="715"/>
      <c r="CX31" s="715"/>
      <c r="CY31" s="716"/>
      <c r="CZ31" s="684">
        <v>0.3</v>
      </c>
      <c r="DA31" s="713"/>
      <c r="DB31" s="713"/>
      <c r="DC31" s="717"/>
      <c r="DD31" s="688">
        <v>10702</v>
      </c>
      <c r="DE31" s="715"/>
      <c r="DF31" s="715"/>
      <c r="DG31" s="715"/>
      <c r="DH31" s="715"/>
      <c r="DI31" s="715"/>
      <c r="DJ31" s="715"/>
      <c r="DK31" s="716"/>
      <c r="DL31" s="688">
        <v>10702</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235</v>
      </c>
      <c r="S32" s="680"/>
      <c r="T32" s="680"/>
      <c r="U32" s="680"/>
      <c r="V32" s="680"/>
      <c r="W32" s="680"/>
      <c r="X32" s="680"/>
      <c r="Y32" s="681"/>
      <c r="Z32" s="682">
        <v>0</v>
      </c>
      <c r="AA32" s="682"/>
      <c r="AB32" s="682"/>
      <c r="AC32" s="682"/>
      <c r="AD32" s="683" t="s">
        <v>146</v>
      </c>
      <c r="AE32" s="683"/>
      <c r="AF32" s="683"/>
      <c r="AG32" s="683"/>
      <c r="AH32" s="683"/>
      <c r="AI32" s="683"/>
      <c r="AJ32" s="683"/>
      <c r="AK32" s="683"/>
      <c r="AL32" s="684" t="s">
        <v>146</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98.8</v>
      </c>
      <c r="BH32" s="749"/>
      <c r="BI32" s="749"/>
      <c r="BJ32" s="749"/>
      <c r="BK32" s="749"/>
      <c r="BL32" s="749"/>
      <c r="BM32" s="750">
        <v>89.4</v>
      </c>
      <c r="BN32" s="749"/>
      <c r="BO32" s="749"/>
      <c r="BP32" s="749"/>
      <c r="BQ32" s="751"/>
      <c r="BR32" s="748">
        <v>98.7</v>
      </c>
      <c r="BS32" s="749"/>
      <c r="BT32" s="749"/>
      <c r="BU32" s="749"/>
      <c r="BV32" s="749"/>
      <c r="BW32" s="749"/>
      <c r="BX32" s="750">
        <v>89.3</v>
      </c>
      <c r="BY32" s="749"/>
      <c r="BZ32" s="749"/>
      <c r="CA32" s="749"/>
      <c r="CB32" s="751"/>
      <c r="CD32" s="746"/>
      <c r="CE32" s="747"/>
      <c r="CF32" s="694" t="s">
        <v>316</v>
      </c>
      <c r="CG32" s="695"/>
      <c r="CH32" s="695"/>
      <c r="CI32" s="695"/>
      <c r="CJ32" s="695"/>
      <c r="CK32" s="695"/>
      <c r="CL32" s="695"/>
      <c r="CM32" s="695"/>
      <c r="CN32" s="695"/>
      <c r="CO32" s="695"/>
      <c r="CP32" s="695"/>
      <c r="CQ32" s="696"/>
      <c r="CR32" s="679" t="s">
        <v>146</v>
      </c>
      <c r="CS32" s="680"/>
      <c r="CT32" s="680"/>
      <c r="CU32" s="680"/>
      <c r="CV32" s="680"/>
      <c r="CW32" s="680"/>
      <c r="CX32" s="680"/>
      <c r="CY32" s="681"/>
      <c r="CZ32" s="684" t="s">
        <v>146</v>
      </c>
      <c r="DA32" s="713"/>
      <c r="DB32" s="713"/>
      <c r="DC32" s="717"/>
      <c r="DD32" s="688" t="s">
        <v>146</v>
      </c>
      <c r="DE32" s="680"/>
      <c r="DF32" s="680"/>
      <c r="DG32" s="680"/>
      <c r="DH32" s="680"/>
      <c r="DI32" s="680"/>
      <c r="DJ32" s="680"/>
      <c r="DK32" s="681"/>
      <c r="DL32" s="688" t="s">
        <v>146</v>
      </c>
      <c r="DM32" s="680"/>
      <c r="DN32" s="680"/>
      <c r="DO32" s="680"/>
      <c r="DP32" s="680"/>
      <c r="DQ32" s="680"/>
      <c r="DR32" s="680"/>
      <c r="DS32" s="680"/>
      <c r="DT32" s="680"/>
      <c r="DU32" s="680"/>
      <c r="DV32" s="681"/>
      <c r="DW32" s="684" t="s">
        <v>146</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646569</v>
      </c>
      <c r="S33" s="680"/>
      <c r="T33" s="680"/>
      <c r="U33" s="680"/>
      <c r="V33" s="680"/>
      <c r="W33" s="680"/>
      <c r="X33" s="680"/>
      <c r="Y33" s="681"/>
      <c r="Z33" s="682">
        <v>16.600000000000001</v>
      </c>
      <c r="AA33" s="682"/>
      <c r="AB33" s="682"/>
      <c r="AC33" s="682"/>
      <c r="AD33" s="683" t="s">
        <v>146</v>
      </c>
      <c r="AE33" s="683"/>
      <c r="AF33" s="683"/>
      <c r="AG33" s="683"/>
      <c r="AH33" s="683"/>
      <c r="AI33" s="683"/>
      <c r="AJ33" s="683"/>
      <c r="AK33" s="683"/>
      <c r="AL33" s="684" t="s">
        <v>146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1298272</v>
      </c>
      <c r="CS33" s="715"/>
      <c r="CT33" s="715"/>
      <c r="CU33" s="715"/>
      <c r="CV33" s="715"/>
      <c r="CW33" s="715"/>
      <c r="CX33" s="715"/>
      <c r="CY33" s="716"/>
      <c r="CZ33" s="684">
        <v>39.799999999999997</v>
      </c>
      <c r="DA33" s="713"/>
      <c r="DB33" s="713"/>
      <c r="DC33" s="717"/>
      <c r="DD33" s="688">
        <v>1096632</v>
      </c>
      <c r="DE33" s="715"/>
      <c r="DF33" s="715"/>
      <c r="DG33" s="715"/>
      <c r="DH33" s="715"/>
      <c r="DI33" s="715"/>
      <c r="DJ33" s="715"/>
      <c r="DK33" s="716"/>
      <c r="DL33" s="688">
        <v>911522</v>
      </c>
      <c r="DM33" s="715"/>
      <c r="DN33" s="715"/>
      <c r="DO33" s="715"/>
      <c r="DP33" s="715"/>
      <c r="DQ33" s="715"/>
      <c r="DR33" s="715"/>
      <c r="DS33" s="715"/>
      <c r="DT33" s="715"/>
      <c r="DU33" s="715"/>
      <c r="DV33" s="716"/>
      <c r="DW33" s="684">
        <v>40.4</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103081</v>
      </c>
      <c r="S34" s="680"/>
      <c r="T34" s="680"/>
      <c r="U34" s="680"/>
      <c r="V34" s="680"/>
      <c r="W34" s="680"/>
      <c r="X34" s="680"/>
      <c r="Y34" s="681"/>
      <c r="Z34" s="682">
        <v>2.6</v>
      </c>
      <c r="AA34" s="682"/>
      <c r="AB34" s="682"/>
      <c r="AC34" s="682"/>
      <c r="AD34" s="683">
        <v>45</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679700</v>
      </c>
      <c r="CS34" s="680"/>
      <c r="CT34" s="680"/>
      <c r="CU34" s="680"/>
      <c r="CV34" s="680"/>
      <c r="CW34" s="680"/>
      <c r="CX34" s="680"/>
      <c r="CY34" s="681"/>
      <c r="CZ34" s="684">
        <v>20.8</v>
      </c>
      <c r="DA34" s="713"/>
      <c r="DB34" s="713"/>
      <c r="DC34" s="717"/>
      <c r="DD34" s="688">
        <v>539531</v>
      </c>
      <c r="DE34" s="680"/>
      <c r="DF34" s="680"/>
      <c r="DG34" s="680"/>
      <c r="DH34" s="680"/>
      <c r="DI34" s="680"/>
      <c r="DJ34" s="680"/>
      <c r="DK34" s="681"/>
      <c r="DL34" s="688">
        <v>447912</v>
      </c>
      <c r="DM34" s="680"/>
      <c r="DN34" s="680"/>
      <c r="DO34" s="680"/>
      <c r="DP34" s="680"/>
      <c r="DQ34" s="680"/>
      <c r="DR34" s="680"/>
      <c r="DS34" s="680"/>
      <c r="DT34" s="680"/>
      <c r="DU34" s="680"/>
      <c r="DV34" s="681"/>
      <c r="DW34" s="684">
        <v>19.8</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454400</v>
      </c>
      <c r="S35" s="680"/>
      <c r="T35" s="680"/>
      <c r="U35" s="680"/>
      <c r="V35" s="680"/>
      <c r="W35" s="680"/>
      <c r="X35" s="680"/>
      <c r="Y35" s="681"/>
      <c r="Z35" s="682">
        <v>11.6</v>
      </c>
      <c r="AA35" s="682"/>
      <c r="AB35" s="682"/>
      <c r="AC35" s="682"/>
      <c r="AD35" s="683" t="s">
        <v>146</v>
      </c>
      <c r="AE35" s="683"/>
      <c r="AF35" s="683"/>
      <c r="AG35" s="683"/>
      <c r="AH35" s="683"/>
      <c r="AI35" s="683"/>
      <c r="AJ35" s="683"/>
      <c r="AK35" s="683"/>
      <c r="AL35" s="684" t="s">
        <v>146</v>
      </c>
      <c r="AM35" s="685"/>
      <c r="AN35" s="685"/>
      <c r="AO35" s="686"/>
      <c r="AP35" s="234"/>
      <c r="AQ35" s="752" t="s">
        <v>324</v>
      </c>
      <c r="AR35" s="753"/>
      <c r="AS35" s="753"/>
      <c r="AT35" s="753"/>
      <c r="AU35" s="753"/>
      <c r="AV35" s="753"/>
      <c r="AW35" s="753"/>
      <c r="AX35" s="753"/>
      <c r="AY35" s="754"/>
      <c r="AZ35" s="668">
        <v>283418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7650</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51997</v>
      </c>
      <c r="CS35" s="715"/>
      <c r="CT35" s="715"/>
      <c r="CU35" s="715"/>
      <c r="CV35" s="715"/>
      <c r="CW35" s="715"/>
      <c r="CX35" s="715"/>
      <c r="CY35" s="716"/>
      <c r="CZ35" s="684">
        <v>1.6</v>
      </c>
      <c r="DA35" s="713"/>
      <c r="DB35" s="713"/>
      <c r="DC35" s="717"/>
      <c r="DD35" s="688">
        <v>50619</v>
      </c>
      <c r="DE35" s="715"/>
      <c r="DF35" s="715"/>
      <c r="DG35" s="715"/>
      <c r="DH35" s="715"/>
      <c r="DI35" s="715"/>
      <c r="DJ35" s="715"/>
      <c r="DK35" s="716"/>
      <c r="DL35" s="688">
        <v>50370</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146</v>
      </c>
      <c r="S36" s="680"/>
      <c r="T36" s="680"/>
      <c r="U36" s="680"/>
      <c r="V36" s="680"/>
      <c r="W36" s="680"/>
      <c r="X36" s="680"/>
      <c r="Y36" s="681"/>
      <c r="Z36" s="682" t="s">
        <v>129</v>
      </c>
      <c r="AA36" s="682"/>
      <c r="AB36" s="682"/>
      <c r="AC36" s="682"/>
      <c r="AD36" s="683" t="s">
        <v>146</v>
      </c>
      <c r="AE36" s="683"/>
      <c r="AF36" s="683"/>
      <c r="AG36" s="683"/>
      <c r="AH36" s="683"/>
      <c r="AI36" s="683"/>
      <c r="AJ36" s="683"/>
      <c r="AK36" s="683"/>
      <c r="AL36" s="684" t="s">
        <v>146</v>
      </c>
      <c r="AM36" s="685"/>
      <c r="AN36" s="685"/>
      <c r="AO36" s="686"/>
      <c r="AQ36" s="756" t="s">
        <v>328</v>
      </c>
      <c r="AR36" s="757"/>
      <c r="AS36" s="757"/>
      <c r="AT36" s="757"/>
      <c r="AU36" s="757"/>
      <c r="AV36" s="757"/>
      <c r="AW36" s="757"/>
      <c r="AX36" s="757"/>
      <c r="AY36" s="758"/>
      <c r="AZ36" s="679">
        <v>89555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7650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266078</v>
      </c>
      <c r="CS36" s="680"/>
      <c r="CT36" s="680"/>
      <c r="CU36" s="680"/>
      <c r="CV36" s="680"/>
      <c r="CW36" s="680"/>
      <c r="CX36" s="680"/>
      <c r="CY36" s="681"/>
      <c r="CZ36" s="684">
        <v>8.1</v>
      </c>
      <c r="DA36" s="713"/>
      <c r="DB36" s="713"/>
      <c r="DC36" s="717"/>
      <c r="DD36" s="688">
        <v>248608</v>
      </c>
      <c r="DE36" s="680"/>
      <c r="DF36" s="680"/>
      <c r="DG36" s="680"/>
      <c r="DH36" s="680"/>
      <c r="DI36" s="680"/>
      <c r="DJ36" s="680"/>
      <c r="DK36" s="681"/>
      <c r="DL36" s="688">
        <v>230831</v>
      </c>
      <c r="DM36" s="680"/>
      <c r="DN36" s="680"/>
      <c r="DO36" s="680"/>
      <c r="DP36" s="680"/>
      <c r="DQ36" s="680"/>
      <c r="DR36" s="680"/>
      <c r="DS36" s="680"/>
      <c r="DT36" s="680"/>
      <c r="DU36" s="680"/>
      <c r="DV36" s="681"/>
      <c r="DW36" s="684">
        <v>10.199999999999999</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94100</v>
      </c>
      <c r="S37" s="680"/>
      <c r="T37" s="680"/>
      <c r="U37" s="680"/>
      <c r="V37" s="680"/>
      <c r="W37" s="680"/>
      <c r="X37" s="680"/>
      <c r="Y37" s="681"/>
      <c r="Z37" s="682">
        <v>2.4</v>
      </c>
      <c r="AA37" s="682"/>
      <c r="AB37" s="682"/>
      <c r="AC37" s="682"/>
      <c r="AD37" s="683" t="s">
        <v>146</v>
      </c>
      <c r="AE37" s="683"/>
      <c r="AF37" s="683"/>
      <c r="AG37" s="683"/>
      <c r="AH37" s="683"/>
      <c r="AI37" s="683"/>
      <c r="AJ37" s="683"/>
      <c r="AK37" s="683"/>
      <c r="AL37" s="684" t="s">
        <v>146</v>
      </c>
      <c r="AM37" s="685"/>
      <c r="AN37" s="685"/>
      <c r="AO37" s="686"/>
      <c r="AQ37" s="756" t="s">
        <v>332</v>
      </c>
      <c r="AR37" s="757"/>
      <c r="AS37" s="757"/>
      <c r="AT37" s="757"/>
      <c r="AU37" s="757"/>
      <c r="AV37" s="757"/>
      <c r="AW37" s="757"/>
      <c r="AX37" s="757"/>
      <c r="AY37" s="758"/>
      <c r="AZ37" s="679">
        <v>21254</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857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106024</v>
      </c>
      <c r="CS37" s="715"/>
      <c r="CT37" s="715"/>
      <c r="CU37" s="715"/>
      <c r="CV37" s="715"/>
      <c r="CW37" s="715"/>
      <c r="CX37" s="715"/>
      <c r="CY37" s="716"/>
      <c r="CZ37" s="684">
        <v>3.2</v>
      </c>
      <c r="DA37" s="713"/>
      <c r="DB37" s="713"/>
      <c r="DC37" s="717"/>
      <c r="DD37" s="688">
        <v>105701</v>
      </c>
      <c r="DE37" s="715"/>
      <c r="DF37" s="715"/>
      <c r="DG37" s="715"/>
      <c r="DH37" s="715"/>
      <c r="DI37" s="715"/>
      <c r="DJ37" s="715"/>
      <c r="DK37" s="716"/>
      <c r="DL37" s="688">
        <v>101609</v>
      </c>
      <c r="DM37" s="715"/>
      <c r="DN37" s="715"/>
      <c r="DO37" s="715"/>
      <c r="DP37" s="715"/>
      <c r="DQ37" s="715"/>
      <c r="DR37" s="715"/>
      <c r="DS37" s="715"/>
      <c r="DT37" s="715"/>
      <c r="DU37" s="715"/>
      <c r="DV37" s="716"/>
      <c r="DW37" s="684">
        <v>4.5</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3902344</v>
      </c>
      <c r="S38" s="760"/>
      <c r="T38" s="760"/>
      <c r="U38" s="760"/>
      <c r="V38" s="760"/>
      <c r="W38" s="760"/>
      <c r="X38" s="760"/>
      <c r="Y38" s="761"/>
      <c r="Z38" s="762">
        <v>100</v>
      </c>
      <c r="AA38" s="762"/>
      <c r="AB38" s="762"/>
      <c r="AC38" s="762"/>
      <c r="AD38" s="763">
        <v>2164629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10732</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1686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283418</v>
      </c>
      <c r="CS38" s="680"/>
      <c r="CT38" s="680"/>
      <c r="CU38" s="680"/>
      <c r="CV38" s="680"/>
      <c r="CW38" s="680"/>
      <c r="CX38" s="680"/>
      <c r="CY38" s="681"/>
      <c r="CZ38" s="684">
        <v>8.6999999999999993</v>
      </c>
      <c r="DA38" s="713"/>
      <c r="DB38" s="713"/>
      <c r="DC38" s="717"/>
      <c r="DD38" s="688">
        <v>246114</v>
      </c>
      <c r="DE38" s="680"/>
      <c r="DF38" s="680"/>
      <c r="DG38" s="680"/>
      <c r="DH38" s="680"/>
      <c r="DI38" s="680"/>
      <c r="DJ38" s="680"/>
      <c r="DK38" s="681"/>
      <c r="DL38" s="688">
        <v>182409</v>
      </c>
      <c r="DM38" s="680"/>
      <c r="DN38" s="680"/>
      <c r="DO38" s="680"/>
      <c r="DP38" s="680"/>
      <c r="DQ38" s="680"/>
      <c r="DR38" s="680"/>
      <c r="DS38" s="680"/>
      <c r="DT38" s="680"/>
      <c r="DU38" s="680"/>
      <c r="DV38" s="681"/>
      <c r="DW38" s="684">
        <v>8.1</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v>1820</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112</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17079</v>
      </c>
      <c r="CS39" s="715"/>
      <c r="CT39" s="715"/>
      <c r="CU39" s="715"/>
      <c r="CV39" s="715"/>
      <c r="CW39" s="715"/>
      <c r="CX39" s="715"/>
      <c r="CY39" s="716"/>
      <c r="CZ39" s="684">
        <v>0.5</v>
      </c>
      <c r="DA39" s="713"/>
      <c r="DB39" s="713"/>
      <c r="DC39" s="717"/>
      <c r="DD39" s="688">
        <v>11760</v>
      </c>
      <c r="DE39" s="715"/>
      <c r="DF39" s="715"/>
      <c r="DG39" s="715"/>
      <c r="DH39" s="715"/>
      <c r="DI39" s="715"/>
      <c r="DJ39" s="715"/>
      <c r="DK39" s="716"/>
      <c r="DL39" s="688" t="s">
        <v>146</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41358</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146</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t="s">
        <v>146</v>
      </c>
      <c r="CS40" s="680"/>
      <c r="CT40" s="680"/>
      <c r="CU40" s="680"/>
      <c r="CV40" s="680"/>
      <c r="CW40" s="680"/>
      <c r="CX40" s="680"/>
      <c r="CY40" s="681"/>
      <c r="CZ40" s="684" t="s">
        <v>146</v>
      </c>
      <c r="DA40" s="713"/>
      <c r="DB40" s="713"/>
      <c r="DC40" s="717"/>
      <c r="DD40" s="688" t="s">
        <v>146</v>
      </c>
      <c r="DE40" s="680"/>
      <c r="DF40" s="680"/>
      <c r="DG40" s="680"/>
      <c r="DH40" s="680"/>
      <c r="DI40" s="680"/>
      <c r="DJ40" s="680"/>
      <c r="DK40" s="681"/>
      <c r="DL40" s="688" t="s">
        <v>146</v>
      </c>
      <c r="DM40" s="680"/>
      <c r="DN40" s="680"/>
      <c r="DO40" s="680"/>
      <c r="DP40" s="680"/>
      <c r="DQ40" s="680"/>
      <c r="DR40" s="680"/>
      <c r="DS40" s="680"/>
      <c r="DT40" s="680"/>
      <c r="DU40" s="680"/>
      <c r="DV40" s="681"/>
      <c r="DW40" s="684" t="s">
        <v>146</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118699</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178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146</v>
      </c>
      <c r="CS41" s="715"/>
      <c r="CT41" s="715"/>
      <c r="CU41" s="715"/>
      <c r="CV41" s="715"/>
      <c r="CW41" s="715"/>
      <c r="CX41" s="715"/>
      <c r="CY41" s="716"/>
      <c r="CZ41" s="684" t="s">
        <v>146</v>
      </c>
      <c r="DA41" s="713"/>
      <c r="DB41" s="713"/>
      <c r="DC41" s="717"/>
      <c r="DD41" s="688" t="s">
        <v>146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877064</v>
      </c>
      <c r="CS42" s="680"/>
      <c r="CT42" s="680"/>
      <c r="CU42" s="680"/>
      <c r="CV42" s="680"/>
      <c r="CW42" s="680"/>
      <c r="CX42" s="680"/>
      <c r="CY42" s="681"/>
      <c r="CZ42" s="684">
        <v>26.9</v>
      </c>
      <c r="DA42" s="685"/>
      <c r="DB42" s="685"/>
      <c r="DC42" s="780"/>
      <c r="DD42" s="688">
        <v>325121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30167</v>
      </c>
      <c r="CS43" s="715"/>
      <c r="CT43" s="715"/>
      <c r="CU43" s="715"/>
      <c r="CV43" s="715"/>
      <c r="CW43" s="715"/>
      <c r="CX43" s="715"/>
      <c r="CY43" s="716"/>
      <c r="CZ43" s="684">
        <v>0.9</v>
      </c>
      <c r="DA43" s="713"/>
      <c r="DB43" s="713"/>
      <c r="DC43" s="717"/>
      <c r="DD43" s="688">
        <v>30167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807496</v>
      </c>
      <c r="CS44" s="680"/>
      <c r="CT44" s="680"/>
      <c r="CU44" s="680"/>
      <c r="CV44" s="680"/>
      <c r="CW44" s="680"/>
      <c r="CX44" s="680"/>
      <c r="CY44" s="681"/>
      <c r="CZ44" s="684">
        <v>24.7</v>
      </c>
      <c r="DA44" s="685"/>
      <c r="DB44" s="685"/>
      <c r="DC44" s="780"/>
      <c r="DD44" s="688">
        <v>271640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201236</v>
      </c>
      <c r="CS45" s="715"/>
      <c r="CT45" s="715"/>
      <c r="CU45" s="715"/>
      <c r="CV45" s="715"/>
      <c r="CW45" s="715"/>
      <c r="CX45" s="715"/>
      <c r="CY45" s="716"/>
      <c r="CZ45" s="684">
        <v>6.2</v>
      </c>
      <c r="DA45" s="713"/>
      <c r="DB45" s="713"/>
      <c r="DC45" s="717"/>
      <c r="DD45" s="688">
        <v>39134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605360</v>
      </c>
      <c r="CS46" s="680"/>
      <c r="CT46" s="680"/>
      <c r="CU46" s="680"/>
      <c r="CV46" s="680"/>
      <c r="CW46" s="680"/>
      <c r="CX46" s="680"/>
      <c r="CY46" s="681"/>
      <c r="CZ46" s="684">
        <v>18.5</v>
      </c>
      <c r="DA46" s="685"/>
      <c r="DB46" s="685"/>
      <c r="DC46" s="780"/>
      <c r="DD46" s="688">
        <v>231635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69568</v>
      </c>
      <c r="CS47" s="715"/>
      <c r="CT47" s="715"/>
      <c r="CU47" s="715"/>
      <c r="CV47" s="715"/>
      <c r="CW47" s="715"/>
      <c r="CX47" s="715"/>
      <c r="CY47" s="716"/>
      <c r="CZ47" s="684">
        <v>2.1</v>
      </c>
      <c r="DA47" s="713"/>
      <c r="DB47" s="713"/>
      <c r="DC47" s="717"/>
      <c r="DD47" s="688">
        <v>53481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146</v>
      </c>
      <c r="CS48" s="680"/>
      <c r="CT48" s="680"/>
      <c r="CU48" s="680"/>
      <c r="CV48" s="680"/>
      <c r="CW48" s="680"/>
      <c r="CX48" s="680"/>
      <c r="CY48" s="681"/>
      <c r="CZ48" s="684" t="s">
        <v>146</v>
      </c>
      <c r="DA48" s="685"/>
      <c r="DB48" s="685"/>
      <c r="DC48" s="780"/>
      <c r="DD48" s="688" t="s">
        <v>146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3265834</v>
      </c>
      <c r="CS49" s="749"/>
      <c r="CT49" s="749"/>
      <c r="CU49" s="749"/>
      <c r="CV49" s="749"/>
      <c r="CW49" s="749"/>
      <c r="CX49" s="749"/>
      <c r="CY49" s="781"/>
      <c r="CZ49" s="764">
        <v>100</v>
      </c>
      <c r="DA49" s="782"/>
      <c r="DB49" s="782"/>
      <c r="DC49" s="783"/>
      <c r="DD49" s="784">
        <v>2372955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pSSgd9e92LR4caMgCwTicla7C9FKJp+wOhhJGEKSZZSF+eXChkhgyxCs1sssN4tgjKOlfensYq1hUOqiu6PmA==" saltValue="bsxgsFVTVr1r4wgchs12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3804</v>
      </c>
      <c r="R7" s="815"/>
      <c r="S7" s="815"/>
      <c r="T7" s="815"/>
      <c r="U7" s="815"/>
      <c r="V7" s="815">
        <v>3177</v>
      </c>
      <c r="W7" s="815"/>
      <c r="X7" s="815"/>
      <c r="Y7" s="815"/>
      <c r="Z7" s="815"/>
      <c r="AA7" s="815">
        <v>627</v>
      </c>
      <c r="AB7" s="815"/>
      <c r="AC7" s="815"/>
      <c r="AD7" s="815"/>
      <c r="AE7" s="816"/>
      <c r="AF7" s="817">
        <v>408</v>
      </c>
      <c r="AG7" s="818"/>
      <c r="AH7" s="818"/>
      <c r="AI7" s="818"/>
      <c r="AJ7" s="819"/>
      <c r="AK7" s="854">
        <v>0</v>
      </c>
      <c r="AL7" s="855"/>
      <c r="AM7" s="855"/>
      <c r="AN7" s="855"/>
      <c r="AO7" s="855"/>
      <c r="AP7" s="855">
        <v>3762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-1</v>
      </c>
      <c r="CI7" s="852"/>
      <c r="CJ7" s="852"/>
      <c r="CK7" s="852"/>
      <c r="CL7" s="853"/>
      <c r="CM7" s="851">
        <v>5</v>
      </c>
      <c r="CN7" s="852"/>
      <c r="CO7" s="852"/>
      <c r="CP7" s="852"/>
      <c r="CQ7" s="853"/>
      <c r="CR7" s="851">
        <v>5</v>
      </c>
      <c r="CS7" s="852"/>
      <c r="CT7" s="852"/>
      <c r="CU7" s="852"/>
      <c r="CV7" s="853"/>
      <c r="CW7" s="851" t="s">
        <v>565</v>
      </c>
      <c r="CX7" s="852"/>
      <c r="CY7" s="852"/>
      <c r="CZ7" s="852"/>
      <c r="DA7" s="853"/>
      <c r="DB7" s="851" t="s">
        <v>565</v>
      </c>
      <c r="DC7" s="852"/>
      <c r="DD7" s="852"/>
      <c r="DE7" s="852"/>
      <c r="DF7" s="853"/>
      <c r="DG7" s="851" t="s">
        <v>565</v>
      </c>
      <c r="DH7" s="852"/>
      <c r="DI7" s="852"/>
      <c r="DJ7" s="852"/>
      <c r="DK7" s="853"/>
      <c r="DL7" s="851" t="s">
        <v>565</v>
      </c>
      <c r="DM7" s="852"/>
      <c r="DN7" s="852"/>
      <c r="DO7" s="852"/>
      <c r="DP7" s="853"/>
      <c r="DQ7" s="851" t="s">
        <v>565</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98</v>
      </c>
      <c r="R8" s="839"/>
      <c r="S8" s="839"/>
      <c r="T8" s="839"/>
      <c r="U8" s="839"/>
      <c r="V8" s="839">
        <v>89</v>
      </c>
      <c r="W8" s="839"/>
      <c r="X8" s="839"/>
      <c r="Y8" s="839"/>
      <c r="Z8" s="839"/>
      <c r="AA8" s="839">
        <v>9</v>
      </c>
      <c r="AB8" s="839"/>
      <c r="AC8" s="839"/>
      <c r="AD8" s="839"/>
      <c r="AE8" s="840"/>
      <c r="AF8" s="841">
        <v>9</v>
      </c>
      <c r="AG8" s="842"/>
      <c r="AH8" s="842"/>
      <c r="AI8" s="842"/>
      <c r="AJ8" s="843"/>
      <c r="AK8" s="844">
        <v>1</v>
      </c>
      <c r="AL8" s="845"/>
      <c r="AM8" s="845"/>
      <c r="AN8" s="845"/>
      <c r="AO8" s="845"/>
      <c r="AP8" s="845">
        <v>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3</v>
      </c>
      <c r="R9" s="839"/>
      <c r="S9" s="839"/>
      <c r="T9" s="839"/>
      <c r="U9" s="839"/>
      <c r="V9" s="839">
        <v>3</v>
      </c>
      <c r="W9" s="839"/>
      <c r="X9" s="839"/>
      <c r="Y9" s="839"/>
      <c r="Z9" s="839"/>
      <c r="AA9" s="839" t="s">
        <v>565</v>
      </c>
      <c r="AB9" s="839"/>
      <c r="AC9" s="839"/>
      <c r="AD9" s="839"/>
      <c r="AE9" s="840"/>
      <c r="AF9" s="841" t="s">
        <v>565</v>
      </c>
      <c r="AG9" s="842"/>
      <c r="AH9" s="842"/>
      <c r="AI9" s="842"/>
      <c r="AJ9" s="843"/>
      <c r="AK9" s="844">
        <v>2</v>
      </c>
      <c r="AL9" s="845"/>
      <c r="AM9" s="845"/>
      <c r="AN9" s="845"/>
      <c r="AO9" s="845"/>
      <c r="AP9" s="845" t="s">
        <v>565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3902</v>
      </c>
      <c r="R23" s="874"/>
      <c r="S23" s="874"/>
      <c r="T23" s="874"/>
      <c r="U23" s="874"/>
      <c r="V23" s="874">
        <v>3266</v>
      </c>
      <c r="W23" s="874"/>
      <c r="X23" s="874"/>
      <c r="Y23" s="874"/>
      <c r="Z23" s="874"/>
      <c r="AA23" s="874">
        <v>636</v>
      </c>
      <c r="AB23" s="874"/>
      <c r="AC23" s="874"/>
      <c r="AD23" s="874"/>
      <c r="AE23" s="875"/>
      <c r="AF23" s="876">
        <v>417</v>
      </c>
      <c r="AG23" s="874"/>
      <c r="AH23" s="874"/>
      <c r="AI23" s="874"/>
      <c r="AJ23" s="877"/>
      <c r="AK23" s="878"/>
      <c r="AL23" s="879"/>
      <c r="AM23" s="879"/>
      <c r="AN23" s="879"/>
      <c r="AO23" s="879"/>
      <c r="AP23" s="874">
        <v>3765</v>
      </c>
      <c r="AQ23" s="874"/>
      <c r="AR23" s="874"/>
      <c r="AS23" s="874"/>
      <c r="AT23" s="874"/>
      <c r="AU23" s="880"/>
      <c r="AV23" s="880"/>
      <c r="AW23" s="880"/>
      <c r="AX23" s="880"/>
      <c r="AY23" s="881"/>
      <c r="AZ23" s="889" t="s">
        <v>146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582</v>
      </c>
      <c r="R28" s="903"/>
      <c r="S28" s="903"/>
      <c r="T28" s="903"/>
      <c r="U28" s="903"/>
      <c r="V28" s="903">
        <v>574</v>
      </c>
      <c r="W28" s="903"/>
      <c r="X28" s="903"/>
      <c r="Y28" s="903"/>
      <c r="Z28" s="903"/>
      <c r="AA28" s="903">
        <v>8</v>
      </c>
      <c r="AB28" s="903"/>
      <c r="AC28" s="903"/>
      <c r="AD28" s="903"/>
      <c r="AE28" s="904"/>
      <c r="AF28" s="905">
        <v>8</v>
      </c>
      <c r="AG28" s="903"/>
      <c r="AH28" s="903"/>
      <c r="AI28" s="903"/>
      <c r="AJ28" s="906"/>
      <c r="AK28" s="907">
        <v>37</v>
      </c>
      <c r="AL28" s="898"/>
      <c r="AM28" s="898"/>
      <c r="AN28" s="898"/>
      <c r="AO28" s="898"/>
      <c r="AP28" s="898" t="s">
        <v>565</v>
      </c>
      <c r="AQ28" s="898"/>
      <c r="AR28" s="898"/>
      <c r="AS28" s="898"/>
      <c r="AT28" s="898"/>
      <c r="AU28" s="898" t="s">
        <v>565</v>
      </c>
      <c r="AV28" s="898"/>
      <c r="AW28" s="898"/>
      <c r="AX28" s="898"/>
      <c r="AY28" s="898"/>
      <c r="AZ28" s="899" t="s">
        <v>565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402</v>
      </c>
      <c r="R29" s="839"/>
      <c r="S29" s="839"/>
      <c r="T29" s="839"/>
      <c r="U29" s="839"/>
      <c r="V29" s="839">
        <v>400</v>
      </c>
      <c r="W29" s="839"/>
      <c r="X29" s="839"/>
      <c r="Y29" s="839"/>
      <c r="Z29" s="839"/>
      <c r="AA29" s="839">
        <v>2</v>
      </c>
      <c r="AB29" s="839"/>
      <c r="AC29" s="839"/>
      <c r="AD29" s="839"/>
      <c r="AE29" s="840"/>
      <c r="AF29" s="841">
        <v>2</v>
      </c>
      <c r="AG29" s="842"/>
      <c r="AH29" s="842"/>
      <c r="AI29" s="842"/>
      <c r="AJ29" s="843"/>
      <c r="AK29" s="910">
        <v>68</v>
      </c>
      <c r="AL29" s="911"/>
      <c r="AM29" s="911"/>
      <c r="AN29" s="911"/>
      <c r="AO29" s="911"/>
      <c r="AP29" s="911" t="s">
        <v>565</v>
      </c>
      <c r="AQ29" s="911"/>
      <c r="AR29" s="911"/>
      <c r="AS29" s="911"/>
      <c r="AT29" s="911"/>
      <c r="AU29" s="911" t="s">
        <v>565</v>
      </c>
      <c r="AV29" s="911"/>
      <c r="AW29" s="911"/>
      <c r="AX29" s="911"/>
      <c r="AY29" s="911"/>
      <c r="AZ29" s="912" t="s">
        <v>565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42</v>
      </c>
      <c r="R30" s="839"/>
      <c r="S30" s="839"/>
      <c r="T30" s="839"/>
      <c r="U30" s="839"/>
      <c r="V30" s="839">
        <v>42</v>
      </c>
      <c r="W30" s="839"/>
      <c r="X30" s="839"/>
      <c r="Y30" s="839"/>
      <c r="Z30" s="839"/>
      <c r="AA30" s="839">
        <v>0</v>
      </c>
      <c r="AB30" s="839"/>
      <c r="AC30" s="839"/>
      <c r="AD30" s="839"/>
      <c r="AE30" s="840"/>
      <c r="AF30" s="841">
        <v>0</v>
      </c>
      <c r="AG30" s="842"/>
      <c r="AH30" s="842"/>
      <c r="AI30" s="842"/>
      <c r="AJ30" s="843"/>
      <c r="AK30" s="910">
        <v>13</v>
      </c>
      <c r="AL30" s="911"/>
      <c r="AM30" s="911"/>
      <c r="AN30" s="911"/>
      <c r="AO30" s="911"/>
      <c r="AP30" s="911" t="s">
        <v>565</v>
      </c>
      <c r="AQ30" s="911"/>
      <c r="AR30" s="911"/>
      <c r="AS30" s="911"/>
      <c r="AT30" s="911"/>
      <c r="AU30" s="911" t="s">
        <v>565</v>
      </c>
      <c r="AV30" s="911"/>
      <c r="AW30" s="911"/>
      <c r="AX30" s="911"/>
      <c r="AY30" s="911"/>
      <c r="AZ30" s="912" t="s">
        <v>565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107</v>
      </c>
      <c r="R31" s="839"/>
      <c r="S31" s="839"/>
      <c r="T31" s="839"/>
      <c r="U31" s="839"/>
      <c r="V31" s="839">
        <v>89</v>
      </c>
      <c r="W31" s="839"/>
      <c r="X31" s="839"/>
      <c r="Y31" s="839"/>
      <c r="Z31" s="839"/>
      <c r="AA31" s="839">
        <v>18</v>
      </c>
      <c r="AB31" s="839"/>
      <c r="AC31" s="839"/>
      <c r="AD31" s="839"/>
      <c r="AE31" s="840"/>
      <c r="AF31" s="841">
        <v>18</v>
      </c>
      <c r="AG31" s="842"/>
      <c r="AH31" s="842"/>
      <c r="AI31" s="842"/>
      <c r="AJ31" s="843"/>
      <c r="AK31" s="910">
        <v>23</v>
      </c>
      <c r="AL31" s="911"/>
      <c r="AM31" s="911"/>
      <c r="AN31" s="911"/>
      <c r="AO31" s="911"/>
      <c r="AP31" s="911">
        <v>218</v>
      </c>
      <c r="AQ31" s="911"/>
      <c r="AR31" s="911"/>
      <c r="AS31" s="911"/>
      <c r="AT31" s="911"/>
      <c r="AU31" s="911">
        <v>111</v>
      </c>
      <c r="AV31" s="911"/>
      <c r="AW31" s="911"/>
      <c r="AX31" s="911"/>
      <c r="AY31" s="911"/>
      <c r="AZ31" s="912" t="s">
        <v>565</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144</v>
      </c>
      <c r="R32" s="839"/>
      <c r="S32" s="839"/>
      <c r="T32" s="839"/>
      <c r="U32" s="839"/>
      <c r="V32" s="839">
        <v>143</v>
      </c>
      <c r="W32" s="839"/>
      <c r="X32" s="839"/>
      <c r="Y32" s="839"/>
      <c r="Z32" s="839"/>
      <c r="AA32" s="839">
        <v>1</v>
      </c>
      <c r="AB32" s="839"/>
      <c r="AC32" s="839"/>
      <c r="AD32" s="839"/>
      <c r="AE32" s="840"/>
      <c r="AF32" s="841">
        <v>1</v>
      </c>
      <c r="AG32" s="842"/>
      <c r="AH32" s="842"/>
      <c r="AI32" s="842"/>
      <c r="AJ32" s="843"/>
      <c r="AK32" s="910">
        <v>89</v>
      </c>
      <c r="AL32" s="911"/>
      <c r="AM32" s="911"/>
      <c r="AN32" s="911"/>
      <c r="AO32" s="911"/>
      <c r="AP32" s="911">
        <v>308</v>
      </c>
      <c r="AQ32" s="911"/>
      <c r="AR32" s="911"/>
      <c r="AS32" s="911"/>
      <c r="AT32" s="911"/>
      <c r="AU32" s="911">
        <v>308</v>
      </c>
      <c r="AV32" s="911"/>
      <c r="AW32" s="911"/>
      <c r="AX32" s="911"/>
      <c r="AY32" s="911"/>
      <c r="AZ32" s="912" t="s">
        <v>565</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11</v>
      </c>
      <c r="R33" s="839"/>
      <c r="S33" s="839"/>
      <c r="T33" s="839"/>
      <c r="U33" s="839"/>
      <c r="V33" s="839">
        <v>11</v>
      </c>
      <c r="W33" s="839"/>
      <c r="X33" s="839"/>
      <c r="Y33" s="839"/>
      <c r="Z33" s="839"/>
      <c r="AA33" s="839">
        <v>0</v>
      </c>
      <c r="AB33" s="839"/>
      <c r="AC33" s="839"/>
      <c r="AD33" s="839"/>
      <c r="AE33" s="840"/>
      <c r="AF33" s="841">
        <v>1</v>
      </c>
      <c r="AG33" s="842"/>
      <c r="AH33" s="842"/>
      <c r="AI33" s="842"/>
      <c r="AJ33" s="843"/>
      <c r="AK33" s="910">
        <v>11</v>
      </c>
      <c r="AL33" s="911"/>
      <c r="AM33" s="911"/>
      <c r="AN33" s="911"/>
      <c r="AO33" s="911"/>
      <c r="AP33" s="911" t="s">
        <v>565</v>
      </c>
      <c r="AQ33" s="911"/>
      <c r="AR33" s="911"/>
      <c r="AS33" s="911"/>
      <c r="AT33" s="911"/>
      <c r="AU33" s="911" t="s">
        <v>565</v>
      </c>
      <c r="AV33" s="911"/>
      <c r="AW33" s="911"/>
      <c r="AX33" s="911"/>
      <c r="AY33" s="911"/>
      <c r="AZ33" s="912" t="s">
        <v>565</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v>
      </c>
      <c r="AG63" s="922"/>
      <c r="AH63" s="922"/>
      <c r="AI63" s="922"/>
      <c r="AJ63" s="923"/>
      <c r="AK63" s="924"/>
      <c r="AL63" s="919"/>
      <c r="AM63" s="919"/>
      <c r="AN63" s="919"/>
      <c r="AO63" s="919"/>
      <c r="AP63" s="922">
        <v>526</v>
      </c>
      <c r="AQ63" s="922"/>
      <c r="AR63" s="922"/>
      <c r="AS63" s="922"/>
      <c r="AT63" s="922"/>
      <c r="AU63" s="922">
        <v>419</v>
      </c>
      <c r="AV63" s="922"/>
      <c r="AW63" s="922"/>
      <c r="AX63" s="922"/>
      <c r="AY63" s="922"/>
      <c r="AZ63" s="926"/>
      <c r="BA63" s="926"/>
      <c r="BB63" s="926"/>
      <c r="BC63" s="926"/>
      <c r="BD63" s="926"/>
      <c r="BE63" s="927"/>
      <c r="BF63" s="927"/>
      <c r="BG63" s="927"/>
      <c r="BH63" s="927"/>
      <c r="BI63" s="928"/>
      <c r="BJ63" s="929" t="s">
        <v>146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391</v>
      </c>
      <c r="W66" s="798"/>
      <c r="X66" s="798"/>
      <c r="Y66" s="798"/>
      <c r="Z66" s="799"/>
      <c r="AA66" s="797" t="s">
        <v>410</v>
      </c>
      <c r="AB66" s="798"/>
      <c r="AC66" s="798"/>
      <c r="AD66" s="798"/>
      <c r="AE66" s="799"/>
      <c r="AF66" s="932" t="s">
        <v>393</v>
      </c>
      <c r="AG66" s="893"/>
      <c r="AH66" s="893"/>
      <c r="AI66" s="893"/>
      <c r="AJ66" s="933"/>
      <c r="AK66" s="797" t="s">
        <v>394</v>
      </c>
      <c r="AL66" s="821"/>
      <c r="AM66" s="821"/>
      <c r="AN66" s="821"/>
      <c r="AO66" s="822"/>
      <c r="AP66" s="797" t="s">
        <v>411</v>
      </c>
      <c r="AQ66" s="798"/>
      <c r="AR66" s="798"/>
      <c r="AS66" s="798"/>
      <c r="AT66" s="799"/>
      <c r="AU66" s="797" t="s">
        <v>412</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566</v>
      </c>
      <c r="C68" s="950"/>
      <c r="D68" s="950"/>
      <c r="E68" s="950"/>
      <c r="F68" s="950"/>
      <c r="G68" s="950"/>
      <c r="H68" s="950"/>
      <c r="I68" s="950"/>
      <c r="J68" s="950"/>
      <c r="K68" s="950"/>
      <c r="L68" s="950"/>
      <c r="M68" s="950"/>
      <c r="N68" s="950"/>
      <c r="O68" s="950"/>
      <c r="P68" s="951"/>
      <c r="Q68" s="952">
        <v>1064</v>
      </c>
      <c r="R68" s="946"/>
      <c r="S68" s="946"/>
      <c r="T68" s="946"/>
      <c r="U68" s="946"/>
      <c r="V68" s="946">
        <v>1063</v>
      </c>
      <c r="W68" s="946"/>
      <c r="X68" s="946"/>
      <c r="Y68" s="946"/>
      <c r="Z68" s="946"/>
      <c r="AA68" s="946">
        <v>1</v>
      </c>
      <c r="AB68" s="946"/>
      <c r="AC68" s="946"/>
      <c r="AD68" s="946"/>
      <c r="AE68" s="946"/>
      <c r="AF68" s="946">
        <v>1</v>
      </c>
      <c r="AG68" s="946"/>
      <c r="AH68" s="946"/>
      <c r="AI68" s="946"/>
      <c r="AJ68" s="946"/>
      <c r="AK68" s="946">
        <v>281</v>
      </c>
      <c r="AL68" s="946"/>
      <c r="AM68" s="946"/>
      <c r="AN68" s="946"/>
      <c r="AO68" s="946"/>
      <c r="AP68" s="946" t="s">
        <v>565</v>
      </c>
      <c r="AQ68" s="946"/>
      <c r="AR68" s="946"/>
      <c r="AS68" s="946"/>
      <c r="AT68" s="946"/>
      <c r="AU68" s="946" t="s">
        <v>565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567</v>
      </c>
      <c r="C69" s="954"/>
      <c r="D69" s="954"/>
      <c r="E69" s="954"/>
      <c r="F69" s="954"/>
      <c r="G69" s="954"/>
      <c r="H69" s="954"/>
      <c r="I69" s="954"/>
      <c r="J69" s="954"/>
      <c r="K69" s="954"/>
      <c r="L69" s="954"/>
      <c r="M69" s="954"/>
      <c r="N69" s="954"/>
      <c r="O69" s="954"/>
      <c r="P69" s="955"/>
      <c r="Q69" s="956">
        <v>2651</v>
      </c>
      <c r="R69" s="911"/>
      <c r="S69" s="911"/>
      <c r="T69" s="911"/>
      <c r="U69" s="911"/>
      <c r="V69" s="911">
        <v>2647</v>
      </c>
      <c r="W69" s="911"/>
      <c r="X69" s="911"/>
      <c r="Y69" s="911"/>
      <c r="Z69" s="911"/>
      <c r="AA69" s="911">
        <v>3</v>
      </c>
      <c r="AB69" s="911"/>
      <c r="AC69" s="911"/>
      <c r="AD69" s="911"/>
      <c r="AE69" s="911"/>
      <c r="AF69" s="911">
        <v>3</v>
      </c>
      <c r="AG69" s="911"/>
      <c r="AH69" s="911"/>
      <c r="AI69" s="911"/>
      <c r="AJ69" s="911"/>
      <c r="AK69" s="911">
        <v>650</v>
      </c>
      <c r="AL69" s="911"/>
      <c r="AM69" s="911"/>
      <c r="AN69" s="911"/>
      <c r="AO69" s="911"/>
      <c r="AP69" s="911">
        <v>8</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568</v>
      </c>
      <c r="C70" s="954"/>
      <c r="D70" s="954"/>
      <c r="E70" s="954"/>
      <c r="F70" s="954"/>
      <c r="G70" s="954"/>
      <c r="H70" s="954"/>
      <c r="I70" s="954"/>
      <c r="J70" s="954"/>
      <c r="K70" s="954"/>
      <c r="L70" s="954"/>
      <c r="M70" s="954"/>
      <c r="N70" s="954"/>
      <c r="O70" s="954"/>
      <c r="P70" s="955"/>
      <c r="Q70" s="956">
        <v>481</v>
      </c>
      <c r="R70" s="911"/>
      <c r="S70" s="911"/>
      <c r="T70" s="911"/>
      <c r="U70" s="911"/>
      <c r="V70" s="911">
        <v>479</v>
      </c>
      <c r="W70" s="911"/>
      <c r="X70" s="911"/>
      <c r="Y70" s="911"/>
      <c r="Z70" s="911"/>
      <c r="AA70" s="911">
        <v>2</v>
      </c>
      <c r="AB70" s="911"/>
      <c r="AC70" s="911"/>
      <c r="AD70" s="911"/>
      <c r="AE70" s="911"/>
      <c r="AF70" s="911">
        <v>2</v>
      </c>
      <c r="AG70" s="911"/>
      <c r="AH70" s="911"/>
      <c r="AI70" s="911"/>
      <c r="AJ70" s="911"/>
      <c r="AK70" s="911">
        <v>101</v>
      </c>
      <c r="AL70" s="911"/>
      <c r="AM70" s="911"/>
      <c r="AN70" s="911"/>
      <c r="AO70" s="911"/>
      <c r="AP70" s="911" t="s">
        <v>565</v>
      </c>
      <c r="AQ70" s="911"/>
      <c r="AR70" s="911"/>
      <c r="AS70" s="911"/>
      <c r="AT70" s="911"/>
      <c r="AU70" s="911" t="s">
        <v>565</v>
      </c>
      <c r="AV70" s="911"/>
      <c r="AW70" s="911"/>
      <c r="AX70" s="911"/>
      <c r="AY70" s="911"/>
      <c r="AZ70" s="957" t="s">
        <v>580</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569</v>
      </c>
      <c r="C71" s="954"/>
      <c r="D71" s="954"/>
      <c r="E71" s="954"/>
      <c r="F71" s="954"/>
      <c r="G71" s="954"/>
      <c r="H71" s="954"/>
      <c r="I71" s="954"/>
      <c r="J71" s="954"/>
      <c r="K71" s="954"/>
      <c r="L71" s="954"/>
      <c r="M71" s="954"/>
      <c r="N71" s="954"/>
      <c r="O71" s="954"/>
      <c r="P71" s="955"/>
      <c r="Q71" s="956">
        <v>191</v>
      </c>
      <c r="R71" s="911"/>
      <c r="S71" s="911"/>
      <c r="T71" s="911"/>
      <c r="U71" s="911"/>
      <c r="V71" s="911">
        <v>190</v>
      </c>
      <c r="W71" s="911"/>
      <c r="X71" s="911"/>
      <c r="Y71" s="911"/>
      <c r="Z71" s="911"/>
      <c r="AA71" s="911">
        <v>1</v>
      </c>
      <c r="AB71" s="911"/>
      <c r="AC71" s="911"/>
      <c r="AD71" s="911"/>
      <c r="AE71" s="911"/>
      <c r="AF71" s="911">
        <v>1</v>
      </c>
      <c r="AG71" s="911"/>
      <c r="AH71" s="911"/>
      <c r="AI71" s="911"/>
      <c r="AJ71" s="911"/>
      <c r="AK71" s="911" t="s">
        <v>589</v>
      </c>
      <c r="AL71" s="911"/>
      <c r="AM71" s="911"/>
      <c r="AN71" s="911"/>
      <c r="AO71" s="911"/>
      <c r="AP71" s="911" t="s">
        <v>565</v>
      </c>
      <c r="AQ71" s="911"/>
      <c r="AR71" s="911"/>
      <c r="AS71" s="911"/>
      <c r="AT71" s="911"/>
      <c r="AU71" s="911" t="s">
        <v>565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570</v>
      </c>
      <c r="C72" s="954"/>
      <c r="D72" s="954"/>
      <c r="E72" s="954"/>
      <c r="F72" s="954"/>
      <c r="G72" s="954"/>
      <c r="H72" s="954"/>
      <c r="I72" s="954"/>
      <c r="J72" s="954"/>
      <c r="K72" s="954"/>
      <c r="L72" s="954"/>
      <c r="M72" s="954"/>
      <c r="N72" s="954"/>
      <c r="O72" s="954"/>
      <c r="P72" s="955"/>
      <c r="Q72" s="956">
        <v>123</v>
      </c>
      <c r="R72" s="911"/>
      <c r="S72" s="911"/>
      <c r="T72" s="911"/>
      <c r="U72" s="911"/>
      <c r="V72" s="911">
        <v>122</v>
      </c>
      <c r="W72" s="911"/>
      <c r="X72" s="911"/>
      <c r="Y72" s="911"/>
      <c r="Z72" s="911"/>
      <c r="AA72" s="911">
        <v>0</v>
      </c>
      <c r="AB72" s="911"/>
      <c r="AC72" s="911"/>
      <c r="AD72" s="911"/>
      <c r="AE72" s="911"/>
      <c r="AF72" s="911">
        <v>0</v>
      </c>
      <c r="AG72" s="911"/>
      <c r="AH72" s="911"/>
      <c r="AI72" s="911"/>
      <c r="AJ72" s="911"/>
      <c r="AK72" s="911">
        <v>74</v>
      </c>
      <c r="AL72" s="911"/>
      <c r="AM72" s="911"/>
      <c r="AN72" s="911"/>
      <c r="AO72" s="911"/>
      <c r="AP72" s="911">
        <v>32</v>
      </c>
      <c r="AQ72" s="911"/>
      <c r="AR72" s="911"/>
      <c r="AS72" s="911"/>
      <c r="AT72" s="911"/>
      <c r="AU72" s="911">
        <v>0</v>
      </c>
      <c r="AV72" s="911"/>
      <c r="AW72" s="911"/>
      <c r="AX72" s="911"/>
      <c r="AY72" s="911"/>
      <c r="AZ72" s="957" t="s">
        <v>580</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571</v>
      </c>
      <c r="C73" s="954"/>
      <c r="D73" s="954"/>
      <c r="E73" s="954"/>
      <c r="F73" s="954"/>
      <c r="G73" s="954"/>
      <c r="H73" s="954"/>
      <c r="I73" s="954"/>
      <c r="J73" s="954"/>
      <c r="K73" s="954"/>
      <c r="L73" s="954"/>
      <c r="M73" s="954"/>
      <c r="N73" s="954"/>
      <c r="O73" s="954"/>
      <c r="P73" s="955"/>
      <c r="Q73" s="956">
        <v>215</v>
      </c>
      <c r="R73" s="911"/>
      <c r="S73" s="911"/>
      <c r="T73" s="911"/>
      <c r="U73" s="911"/>
      <c r="V73" s="911">
        <v>215</v>
      </c>
      <c r="W73" s="911"/>
      <c r="X73" s="911"/>
      <c r="Y73" s="911"/>
      <c r="Z73" s="911"/>
      <c r="AA73" s="911">
        <v>0</v>
      </c>
      <c r="AB73" s="911"/>
      <c r="AC73" s="911"/>
      <c r="AD73" s="911"/>
      <c r="AE73" s="911"/>
      <c r="AF73" s="911">
        <v>0</v>
      </c>
      <c r="AG73" s="911"/>
      <c r="AH73" s="911"/>
      <c r="AI73" s="911"/>
      <c r="AJ73" s="911"/>
      <c r="AK73" s="911">
        <v>123</v>
      </c>
      <c r="AL73" s="911"/>
      <c r="AM73" s="911"/>
      <c r="AN73" s="911"/>
      <c r="AO73" s="911"/>
      <c r="AP73" s="911" t="s">
        <v>565</v>
      </c>
      <c r="AQ73" s="911"/>
      <c r="AR73" s="911"/>
      <c r="AS73" s="911"/>
      <c r="AT73" s="911"/>
      <c r="AU73" s="911" t="s">
        <v>565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572</v>
      </c>
      <c r="C74" s="954"/>
      <c r="D74" s="954"/>
      <c r="E74" s="954"/>
      <c r="F74" s="954"/>
      <c r="G74" s="954"/>
      <c r="H74" s="954"/>
      <c r="I74" s="954"/>
      <c r="J74" s="954"/>
      <c r="K74" s="954"/>
      <c r="L74" s="954"/>
      <c r="M74" s="954"/>
      <c r="N74" s="954"/>
      <c r="O74" s="954"/>
      <c r="P74" s="955"/>
      <c r="Q74" s="956">
        <v>1033</v>
      </c>
      <c r="R74" s="911"/>
      <c r="S74" s="911"/>
      <c r="T74" s="911"/>
      <c r="U74" s="911"/>
      <c r="V74" s="911">
        <v>1026</v>
      </c>
      <c r="W74" s="911"/>
      <c r="X74" s="911"/>
      <c r="Y74" s="911"/>
      <c r="Z74" s="911"/>
      <c r="AA74" s="911">
        <v>7</v>
      </c>
      <c r="AB74" s="911"/>
      <c r="AC74" s="911"/>
      <c r="AD74" s="911"/>
      <c r="AE74" s="911"/>
      <c r="AF74" s="911">
        <v>7</v>
      </c>
      <c r="AG74" s="911"/>
      <c r="AH74" s="911"/>
      <c r="AI74" s="911"/>
      <c r="AJ74" s="911"/>
      <c r="AK74" s="911">
        <v>1</v>
      </c>
      <c r="AL74" s="911"/>
      <c r="AM74" s="911"/>
      <c r="AN74" s="911"/>
      <c r="AO74" s="911"/>
      <c r="AP74" s="911" t="s">
        <v>565</v>
      </c>
      <c r="AQ74" s="911"/>
      <c r="AR74" s="911"/>
      <c r="AS74" s="911"/>
      <c r="AT74" s="911"/>
      <c r="AU74" s="911" t="s">
        <v>565</v>
      </c>
      <c r="AV74" s="911"/>
      <c r="AW74" s="911"/>
      <c r="AX74" s="911"/>
      <c r="AY74" s="911"/>
      <c r="AZ74" s="957" t="s">
        <v>580</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573</v>
      </c>
      <c r="C75" s="954"/>
      <c r="D75" s="954"/>
      <c r="E75" s="954"/>
      <c r="F75" s="954"/>
      <c r="G75" s="954"/>
      <c r="H75" s="954"/>
      <c r="I75" s="954"/>
      <c r="J75" s="954"/>
      <c r="K75" s="954"/>
      <c r="L75" s="954"/>
      <c r="M75" s="954"/>
      <c r="N75" s="954"/>
      <c r="O75" s="954"/>
      <c r="P75" s="955"/>
      <c r="Q75" s="959">
        <v>1268</v>
      </c>
      <c r="R75" s="960"/>
      <c r="S75" s="960"/>
      <c r="T75" s="960"/>
      <c r="U75" s="961"/>
      <c r="V75" s="962">
        <v>1133</v>
      </c>
      <c r="W75" s="962"/>
      <c r="X75" s="962"/>
      <c r="Y75" s="962"/>
      <c r="Z75" s="962"/>
      <c r="AA75" s="962">
        <v>135</v>
      </c>
      <c r="AB75" s="962"/>
      <c r="AC75" s="962"/>
      <c r="AD75" s="962"/>
      <c r="AE75" s="962"/>
      <c r="AF75" s="963">
        <v>135</v>
      </c>
      <c r="AG75" s="963"/>
      <c r="AH75" s="963"/>
      <c r="AI75" s="963"/>
      <c r="AJ75" s="963"/>
      <c r="AK75" s="962">
        <v>0</v>
      </c>
      <c r="AL75" s="962"/>
      <c r="AM75" s="962"/>
      <c r="AN75" s="962"/>
      <c r="AO75" s="962"/>
      <c r="AP75" s="911" t="s">
        <v>565</v>
      </c>
      <c r="AQ75" s="911"/>
      <c r="AR75" s="911"/>
      <c r="AS75" s="911"/>
      <c r="AT75" s="911"/>
      <c r="AU75" s="911" t="s">
        <v>565</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574</v>
      </c>
      <c r="C76" s="954"/>
      <c r="D76" s="954"/>
      <c r="E76" s="954"/>
      <c r="F76" s="954"/>
      <c r="G76" s="954"/>
      <c r="H76" s="954"/>
      <c r="I76" s="954"/>
      <c r="J76" s="954"/>
      <c r="K76" s="954"/>
      <c r="L76" s="954"/>
      <c r="M76" s="954"/>
      <c r="N76" s="954"/>
      <c r="O76" s="954"/>
      <c r="P76" s="955"/>
      <c r="Q76" s="964">
        <v>285242</v>
      </c>
      <c r="R76" s="962"/>
      <c r="S76" s="962"/>
      <c r="T76" s="962"/>
      <c r="U76" s="962"/>
      <c r="V76" s="962">
        <v>271656</v>
      </c>
      <c r="W76" s="962"/>
      <c r="X76" s="962"/>
      <c r="Y76" s="962"/>
      <c r="Z76" s="962"/>
      <c r="AA76" s="962">
        <v>13586</v>
      </c>
      <c r="AB76" s="962"/>
      <c r="AC76" s="962"/>
      <c r="AD76" s="962"/>
      <c r="AE76" s="962"/>
      <c r="AF76" s="963">
        <v>13586</v>
      </c>
      <c r="AG76" s="963"/>
      <c r="AH76" s="963"/>
      <c r="AI76" s="963"/>
      <c r="AJ76" s="963"/>
      <c r="AK76" s="962">
        <v>983</v>
      </c>
      <c r="AL76" s="962"/>
      <c r="AM76" s="962"/>
      <c r="AN76" s="962"/>
      <c r="AO76" s="962"/>
      <c r="AP76" s="911" t="s">
        <v>565</v>
      </c>
      <c r="AQ76" s="911"/>
      <c r="AR76" s="911"/>
      <c r="AS76" s="911"/>
      <c r="AT76" s="911"/>
      <c r="AU76" s="911" t="s">
        <v>565</v>
      </c>
      <c r="AV76" s="911"/>
      <c r="AW76" s="911"/>
      <c r="AX76" s="911"/>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575</v>
      </c>
      <c r="C77" s="954"/>
      <c r="D77" s="954"/>
      <c r="E77" s="954"/>
      <c r="F77" s="954"/>
      <c r="G77" s="954"/>
      <c r="H77" s="954"/>
      <c r="I77" s="954"/>
      <c r="J77" s="954"/>
      <c r="K77" s="954"/>
      <c r="L77" s="954"/>
      <c r="M77" s="954"/>
      <c r="N77" s="954"/>
      <c r="O77" s="954"/>
      <c r="P77" s="955"/>
      <c r="Q77" s="959">
        <v>1048</v>
      </c>
      <c r="R77" s="960"/>
      <c r="S77" s="960"/>
      <c r="T77" s="960"/>
      <c r="U77" s="961"/>
      <c r="V77" s="965">
        <v>1001</v>
      </c>
      <c r="W77" s="960"/>
      <c r="X77" s="960"/>
      <c r="Y77" s="960"/>
      <c r="Z77" s="961"/>
      <c r="AA77" s="965">
        <v>47</v>
      </c>
      <c r="AB77" s="960"/>
      <c r="AC77" s="960"/>
      <c r="AD77" s="960"/>
      <c r="AE77" s="961"/>
      <c r="AF77" s="966">
        <v>47</v>
      </c>
      <c r="AG77" s="967"/>
      <c r="AH77" s="967"/>
      <c r="AI77" s="967"/>
      <c r="AJ77" s="968"/>
      <c r="AK77" s="965">
        <v>42</v>
      </c>
      <c r="AL77" s="960"/>
      <c r="AM77" s="960"/>
      <c r="AN77" s="960"/>
      <c r="AO77" s="961"/>
      <c r="AP77" s="911" t="s">
        <v>565</v>
      </c>
      <c r="AQ77" s="911"/>
      <c r="AR77" s="911"/>
      <c r="AS77" s="911"/>
      <c r="AT77" s="911"/>
      <c r="AU77" s="911" t="s">
        <v>565</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576</v>
      </c>
      <c r="C78" s="954"/>
      <c r="D78" s="954"/>
      <c r="E78" s="954"/>
      <c r="F78" s="954"/>
      <c r="G78" s="954"/>
      <c r="H78" s="954"/>
      <c r="I78" s="954"/>
      <c r="J78" s="954"/>
      <c r="K78" s="954"/>
      <c r="L78" s="954"/>
      <c r="M78" s="954"/>
      <c r="N78" s="954"/>
      <c r="O78" s="954"/>
      <c r="P78" s="955"/>
      <c r="Q78" s="964">
        <v>6381</v>
      </c>
      <c r="R78" s="962"/>
      <c r="S78" s="962"/>
      <c r="T78" s="962"/>
      <c r="U78" s="962"/>
      <c r="V78" s="962">
        <v>6104</v>
      </c>
      <c r="W78" s="962"/>
      <c r="X78" s="962"/>
      <c r="Y78" s="962"/>
      <c r="Z78" s="962"/>
      <c r="AA78" s="962">
        <v>277</v>
      </c>
      <c r="AB78" s="962"/>
      <c r="AC78" s="962"/>
      <c r="AD78" s="962"/>
      <c r="AE78" s="962"/>
      <c r="AF78" s="963">
        <v>277</v>
      </c>
      <c r="AG78" s="963"/>
      <c r="AH78" s="963"/>
      <c r="AI78" s="963"/>
      <c r="AJ78" s="963"/>
      <c r="AK78" s="962">
        <v>80</v>
      </c>
      <c r="AL78" s="962"/>
      <c r="AM78" s="962"/>
      <c r="AN78" s="962"/>
      <c r="AO78" s="962"/>
      <c r="AP78" s="911" t="s">
        <v>565</v>
      </c>
      <c r="AQ78" s="911"/>
      <c r="AR78" s="911"/>
      <c r="AS78" s="911"/>
      <c r="AT78" s="911"/>
      <c r="AU78" s="911" t="s">
        <v>565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577</v>
      </c>
      <c r="C79" s="954"/>
      <c r="D79" s="954"/>
      <c r="E79" s="954"/>
      <c r="F79" s="954"/>
      <c r="G79" s="954"/>
      <c r="H79" s="954"/>
      <c r="I79" s="954"/>
      <c r="J79" s="954"/>
      <c r="K79" s="954"/>
      <c r="L79" s="954"/>
      <c r="M79" s="954"/>
      <c r="N79" s="954"/>
      <c r="O79" s="954"/>
      <c r="P79" s="955"/>
      <c r="Q79" s="964">
        <v>36</v>
      </c>
      <c r="R79" s="962"/>
      <c r="S79" s="962"/>
      <c r="T79" s="962"/>
      <c r="U79" s="962"/>
      <c r="V79" s="962">
        <v>33</v>
      </c>
      <c r="W79" s="962"/>
      <c r="X79" s="962"/>
      <c r="Y79" s="962"/>
      <c r="Z79" s="962"/>
      <c r="AA79" s="962">
        <v>3</v>
      </c>
      <c r="AB79" s="962"/>
      <c r="AC79" s="962"/>
      <c r="AD79" s="962"/>
      <c r="AE79" s="962"/>
      <c r="AF79" s="963">
        <v>3</v>
      </c>
      <c r="AG79" s="963"/>
      <c r="AH79" s="963"/>
      <c r="AI79" s="963"/>
      <c r="AJ79" s="963"/>
      <c r="AK79" s="962">
        <v>29</v>
      </c>
      <c r="AL79" s="962"/>
      <c r="AM79" s="962"/>
      <c r="AN79" s="962"/>
      <c r="AO79" s="962"/>
      <c r="AP79" s="911" t="s">
        <v>565</v>
      </c>
      <c r="AQ79" s="911"/>
      <c r="AR79" s="911"/>
      <c r="AS79" s="911"/>
      <c r="AT79" s="911"/>
      <c r="AU79" s="911" t="s">
        <v>565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578</v>
      </c>
      <c r="C80" s="954"/>
      <c r="D80" s="954"/>
      <c r="E80" s="954"/>
      <c r="F80" s="954"/>
      <c r="G80" s="954"/>
      <c r="H80" s="954"/>
      <c r="I80" s="954"/>
      <c r="J80" s="954"/>
      <c r="K80" s="954"/>
      <c r="L80" s="954"/>
      <c r="M80" s="954"/>
      <c r="N80" s="954"/>
      <c r="O80" s="954"/>
      <c r="P80" s="955"/>
      <c r="Q80" s="956">
        <v>69</v>
      </c>
      <c r="R80" s="911"/>
      <c r="S80" s="911"/>
      <c r="T80" s="911"/>
      <c r="U80" s="911"/>
      <c r="V80" s="911">
        <v>49</v>
      </c>
      <c r="W80" s="911"/>
      <c r="X80" s="911"/>
      <c r="Y80" s="911"/>
      <c r="Z80" s="911"/>
      <c r="AA80" s="911">
        <v>20</v>
      </c>
      <c r="AB80" s="911"/>
      <c r="AC80" s="911"/>
      <c r="AD80" s="911"/>
      <c r="AE80" s="911"/>
      <c r="AF80" s="911">
        <v>16</v>
      </c>
      <c r="AG80" s="911"/>
      <c r="AH80" s="911"/>
      <c r="AI80" s="911"/>
      <c r="AJ80" s="911"/>
      <c r="AK80" s="911">
        <v>0</v>
      </c>
      <c r="AL80" s="911"/>
      <c r="AM80" s="911"/>
      <c r="AN80" s="911"/>
      <c r="AO80" s="911"/>
      <c r="AP80" s="911" t="s">
        <v>565</v>
      </c>
      <c r="AQ80" s="911"/>
      <c r="AR80" s="911"/>
      <c r="AS80" s="911"/>
      <c r="AT80" s="911"/>
      <c r="AU80" s="911" t="s">
        <v>565</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579</v>
      </c>
      <c r="C81" s="954"/>
      <c r="D81" s="954"/>
      <c r="E81" s="954"/>
      <c r="F81" s="954"/>
      <c r="G81" s="954"/>
      <c r="H81" s="954"/>
      <c r="I81" s="954"/>
      <c r="J81" s="954"/>
      <c r="K81" s="954"/>
      <c r="L81" s="954"/>
      <c r="M81" s="954"/>
      <c r="N81" s="954"/>
      <c r="O81" s="954"/>
      <c r="P81" s="955"/>
      <c r="Q81" s="964">
        <v>191</v>
      </c>
      <c r="R81" s="962"/>
      <c r="S81" s="962"/>
      <c r="T81" s="962"/>
      <c r="U81" s="962"/>
      <c r="V81" s="962">
        <v>182</v>
      </c>
      <c r="W81" s="962"/>
      <c r="X81" s="962"/>
      <c r="Y81" s="962"/>
      <c r="Z81" s="962"/>
      <c r="AA81" s="962">
        <v>9</v>
      </c>
      <c r="AB81" s="962"/>
      <c r="AC81" s="962"/>
      <c r="AD81" s="962"/>
      <c r="AE81" s="962"/>
      <c r="AF81" s="963">
        <v>9</v>
      </c>
      <c r="AG81" s="963"/>
      <c r="AH81" s="963"/>
      <c r="AI81" s="963"/>
      <c r="AJ81" s="963"/>
      <c r="AK81" s="962" t="s">
        <v>588</v>
      </c>
      <c r="AL81" s="962"/>
      <c r="AM81" s="962"/>
      <c r="AN81" s="962"/>
      <c r="AO81" s="962"/>
      <c r="AP81" s="911" t="s">
        <v>565</v>
      </c>
      <c r="AQ81" s="911"/>
      <c r="AR81" s="911"/>
      <c r="AS81" s="911"/>
      <c r="AT81" s="911"/>
      <c r="AU81" s="911" t="s">
        <v>565</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14088</v>
      </c>
      <c r="AG88" s="922"/>
      <c r="AH88" s="922"/>
      <c r="AI88" s="922"/>
      <c r="AJ88" s="922"/>
      <c r="AK88" s="919"/>
      <c r="AL88" s="919"/>
      <c r="AM88" s="919"/>
      <c r="AN88" s="919"/>
      <c r="AO88" s="919"/>
      <c r="AP88" s="922">
        <v>41</v>
      </c>
      <c r="AQ88" s="922"/>
      <c r="AR88" s="922"/>
      <c r="AS88" s="922"/>
      <c r="AT88" s="922"/>
      <c r="AU88" s="922">
        <v>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414</v>
      </c>
      <c r="BS102" s="871"/>
      <c r="BT102" s="871"/>
      <c r="BU102" s="871"/>
      <c r="BV102" s="871"/>
      <c r="BW102" s="871"/>
      <c r="BX102" s="871"/>
      <c r="BY102" s="871"/>
      <c r="BZ102" s="871"/>
      <c r="CA102" s="871"/>
      <c r="CB102" s="871"/>
      <c r="CC102" s="871"/>
      <c r="CD102" s="871"/>
      <c r="CE102" s="871"/>
      <c r="CF102" s="871"/>
      <c r="CG102" s="872"/>
      <c r="CH102" s="976"/>
      <c r="CI102" s="977"/>
      <c r="CJ102" s="977"/>
      <c r="CK102" s="977"/>
      <c r="CL102" s="978"/>
      <c r="CM102" s="976"/>
      <c r="CN102" s="977"/>
      <c r="CO102" s="977"/>
      <c r="CP102" s="977"/>
      <c r="CQ102" s="978"/>
      <c r="CR102" s="979">
        <v>5</v>
      </c>
      <c r="CS102" s="930"/>
      <c r="CT102" s="930"/>
      <c r="CU102" s="930"/>
      <c r="CV102" s="980"/>
      <c r="CW102" s="979" t="s">
        <v>565</v>
      </c>
      <c r="CX102" s="930"/>
      <c r="CY102" s="930"/>
      <c r="CZ102" s="930"/>
      <c r="DA102" s="980"/>
      <c r="DB102" s="979" t="s">
        <v>565</v>
      </c>
      <c r="DC102" s="930"/>
      <c r="DD102" s="930"/>
      <c r="DE102" s="930"/>
      <c r="DF102" s="980"/>
      <c r="DG102" s="979" t="s">
        <v>565</v>
      </c>
      <c r="DH102" s="930"/>
      <c r="DI102" s="930"/>
      <c r="DJ102" s="930"/>
      <c r="DK102" s="980"/>
      <c r="DL102" s="979" t="s">
        <v>565</v>
      </c>
      <c r="DM102" s="930"/>
      <c r="DN102" s="930"/>
      <c r="DO102" s="930"/>
      <c r="DP102" s="980"/>
      <c r="DQ102" s="979" t="s">
        <v>565</v>
      </c>
      <c r="DR102" s="930"/>
      <c r="DS102" s="930"/>
      <c r="DT102" s="930"/>
      <c r="DU102" s="980"/>
      <c r="DV102" s="1003"/>
      <c r="DW102" s="1004"/>
      <c r="DX102" s="1004"/>
      <c r="DY102" s="1004"/>
      <c r="DZ102" s="100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415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416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8" t="s">
        <v>419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421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422</v>
      </c>
      <c r="AB109" s="982"/>
      <c r="AC109" s="982"/>
      <c r="AD109" s="982"/>
      <c r="AE109" s="983"/>
      <c r="AF109" s="981" t="s">
        <v>304</v>
      </c>
      <c r="AG109" s="982"/>
      <c r="AH109" s="982"/>
      <c r="AI109" s="982"/>
      <c r="AJ109" s="983"/>
      <c r="AK109" s="981" t="s">
        <v>303</v>
      </c>
      <c r="AL109" s="982"/>
      <c r="AM109" s="982"/>
      <c r="AN109" s="982"/>
      <c r="AO109" s="983"/>
      <c r="AP109" s="981" t="s">
        <v>423</v>
      </c>
      <c r="AQ109" s="982"/>
      <c r="AR109" s="982"/>
      <c r="AS109" s="982"/>
      <c r="AT109" s="984"/>
      <c r="AU109" s="1001" t="s">
        <v>421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422</v>
      </c>
      <c r="BR109" s="982"/>
      <c r="BS109" s="982"/>
      <c r="BT109" s="982"/>
      <c r="BU109" s="983"/>
      <c r="BV109" s="981" t="s">
        <v>304</v>
      </c>
      <c r="BW109" s="982"/>
      <c r="BX109" s="982"/>
      <c r="BY109" s="982"/>
      <c r="BZ109" s="983"/>
      <c r="CA109" s="981" t="s">
        <v>303</v>
      </c>
      <c r="CB109" s="982"/>
      <c r="CC109" s="982"/>
      <c r="CD109" s="982"/>
      <c r="CE109" s="983"/>
      <c r="CF109" s="1002" t="s">
        <v>423</v>
      </c>
      <c r="CG109" s="1002"/>
      <c r="CH109" s="1002"/>
      <c r="CI109" s="1002"/>
      <c r="CJ109" s="1002"/>
      <c r="CK109" s="981" t="s">
        <v>424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422</v>
      </c>
      <c r="DH109" s="982"/>
      <c r="DI109" s="982"/>
      <c r="DJ109" s="982"/>
      <c r="DK109" s="983"/>
      <c r="DL109" s="981" t="s">
        <v>304</v>
      </c>
      <c r="DM109" s="982"/>
      <c r="DN109" s="982"/>
      <c r="DO109" s="982"/>
      <c r="DP109" s="983"/>
      <c r="DQ109" s="981" t="s">
        <v>303</v>
      </c>
      <c r="DR109" s="982"/>
      <c r="DS109" s="982"/>
      <c r="DT109" s="982"/>
      <c r="DU109" s="983"/>
      <c r="DV109" s="981" t="s">
        <v>423</v>
      </c>
      <c r="DW109" s="982"/>
      <c r="DX109" s="982"/>
      <c r="DY109" s="982"/>
      <c r="DZ109" s="984"/>
    </row>
    <row r="110" spans="1:131" s="246" customFormat="1" ht="26.25" customHeight="1" x14ac:dyDescent="0.15">
      <c r="A110" s="985" t="s">
        <v>425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444457</v>
      </c>
      <c r="AB110" s="989"/>
      <c r="AC110" s="989"/>
      <c r="AD110" s="989"/>
      <c r="AE110" s="990"/>
      <c r="AF110" s="991">
        <v>445270</v>
      </c>
      <c r="AG110" s="989"/>
      <c r="AH110" s="989"/>
      <c r="AI110" s="989"/>
      <c r="AJ110" s="990"/>
      <c r="AK110" s="991">
        <v>404218</v>
      </c>
      <c r="AL110" s="989"/>
      <c r="AM110" s="989"/>
      <c r="AN110" s="989"/>
      <c r="AO110" s="990"/>
      <c r="AP110" s="992">
        <v>22.7</v>
      </c>
      <c r="AQ110" s="993"/>
      <c r="AR110" s="993"/>
      <c r="AS110" s="993"/>
      <c r="AT110" s="994"/>
      <c r="AU110" s="995" t="s">
        <v>73</v>
      </c>
      <c r="AV110" s="996"/>
      <c r="AW110" s="996"/>
      <c r="AX110" s="996"/>
      <c r="AY110" s="996"/>
      <c r="AZ110" s="1037" t="s">
        <v>426</v>
      </c>
      <c r="BA110" s="986"/>
      <c r="BB110" s="986"/>
      <c r="BC110" s="986"/>
      <c r="BD110" s="986"/>
      <c r="BE110" s="986"/>
      <c r="BF110" s="986"/>
      <c r="BG110" s="986"/>
      <c r="BH110" s="986"/>
      <c r="BI110" s="986"/>
      <c r="BJ110" s="986"/>
      <c r="BK110" s="986"/>
      <c r="BL110" s="986"/>
      <c r="BM110" s="986"/>
      <c r="BN110" s="986"/>
      <c r="BO110" s="986"/>
      <c r="BP110" s="987"/>
      <c r="BQ110" s="1023">
        <v>3638793</v>
      </c>
      <c r="BR110" s="1024"/>
      <c r="BS110" s="1024"/>
      <c r="BT110" s="1024"/>
      <c r="BU110" s="1024"/>
      <c r="BV110" s="1024">
        <v>3842304</v>
      </c>
      <c r="BW110" s="1024"/>
      <c r="BX110" s="1024"/>
      <c r="BY110" s="1024"/>
      <c r="BZ110" s="1024"/>
      <c r="CA110" s="1024">
        <v>3765038</v>
      </c>
      <c r="CB110" s="1024"/>
      <c r="CC110" s="1024"/>
      <c r="CD110" s="1024"/>
      <c r="CE110" s="1024"/>
      <c r="CF110" s="1038">
        <v>211</v>
      </c>
      <c r="CG110" s="1039"/>
      <c r="CH110" s="1039"/>
      <c r="CI110" s="1039"/>
      <c r="CJ110" s="1039"/>
      <c r="CK110" s="1040" t="s">
        <v>427</v>
      </c>
      <c r="CL110" s="1041"/>
      <c r="CM110" s="1020" t="s">
        <v>428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429</v>
      </c>
      <c r="DH110" s="1024"/>
      <c r="DI110" s="1024"/>
      <c r="DJ110" s="1024"/>
      <c r="DK110" s="1024"/>
      <c r="DL110" s="1024" t="s">
        <v>429</v>
      </c>
      <c r="DM110" s="1024"/>
      <c r="DN110" s="1024"/>
      <c r="DO110" s="1024"/>
      <c r="DP110" s="1024"/>
      <c r="DQ110" s="1024" t="s">
        <v>429</v>
      </c>
      <c r="DR110" s="1024"/>
      <c r="DS110" s="1024"/>
      <c r="DT110" s="1024"/>
      <c r="DU110" s="1024"/>
      <c r="DV110" s="1025" t="s">
        <v>429</v>
      </c>
      <c r="DW110" s="1025"/>
      <c r="DX110" s="1025"/>
      <c r="DY110" s="1025"/>
      <c r="DZ110" s="1026"/>
    </row>
    <row r="111" spans="1:131" s="246" customFormat="1" ht="26.25" customHeight="1" x14ac:dyDescent="0.15">
      <c r="A111" s="1027" t="s">
        <v>430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431</v>
      </c>
      <c r="AB111" s="1031"/>
      <c r="AC111" s="1031"/>
      <c r="AD111" s="1031"/>
      <c r="AE111" s="1032"/>
      <c r="AF111" s="1033" t="s">
        <v>146</v>
      </c>
      <c r="AG111" s="1031"/>
      <c r="AH111" s="1031"/>
      <c r="AI111" s="1031"/>
      <c r="AJ111" s="1032"/>
      <c r="AK111" s="1033" t="s">
        <v>146</v>
      </c>
      <c r="AL111" s="1031"/>
      <c r="AM111" s="1031"/>
      <c r="AN111" s="1031"/>
      <c r="AO111" s="1032"/>
      <c r="AP111" s="1034" t="s">
        <v>431</v>
      </c>
      <c r="AQ111" s="1035"/>
      <c r="AR111" s="1035"/>
      <c r="AS111" s="1035"/>
      <c r="AT111" s="1036"/>
      <c r="AU111" s="997"/>
      <c r="AV111" s="998"/>
      <c r="AW111" s="998"/>
      <c r="AX111" s="998"/>
      <c r="AY111" s="998"/>
      <c r="AZ111" s="1046" t="s">
        <v>432</v>
      </c>
      <c r="BA111" s="1047"/>
      <c r="BB111" s="1047"/>
      <c r="BC111" s="1047"/>
      <c r="BD111" s="1047"/>
      <c r="BE111" s="1047"/>
      <c r="BF111" s="1047"/>
      <c r="BG111" s="1047"/>
      <c r="BH111" s="1047"/>
      <c r="BI111" s="1047"/>
      <c r="BJ111" s="1047"/>
      <c r="BK111" s="1047"/>
      <c r="BL111" s="1047"/>
      <c r="BM111" s="1047"/>
      <c r="BN111" s="1047"/>
      <c r="BO111" s="1047"/>
      <c r="BP111" s="1048"/>
      <c r="BQ111" s="1016" t="s">
        <v>146</v>
      </c>
      <c r="BR111" s="1017"/>
      <c r="BS111" s="1017"/>
      <c r="BT111" s="1017"/>
      <c r="BU111" s="1017"/>
      <c r="BV111" s="1017" t="s">
        <v>146</v>
      </c>
      <c r="BW111" s="1017"/>
      <c r="BX111" s="1017"/>
      <c r="BY111" s="1017"/>
      <c r="BZ111" s="1017"/>
      <c r="CA111" s="1017" t="s">
        <v>146</v>
      </c>
      <c r="CB111" s="1017"/>
      <c r="CC111" s="1017"/>
      <c r="CD111" s="1017"/>
      <c r="CE111" s="1017"/>
      <c r="CF111" s="1011" t="s">
        <v>146</v>
      </c>
      <c r="CG111" s="1012"/>
      <c r="CH111" s="1012"/>
      <c r="CI111" s="1012"/>
      <c r="CJ111" s="1012"/>
      <c r="CK111" s="1042"/>
      <c r="CL111" s="1043"/>
      <c r="CM111" s="1013" t="s">
        <v>433</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146</v>
      </c>
      <c r="DH111" s="1017"/>
      <c r="DI111" s="1017"/>
      <c r="DJ111" s="1017"/>
      <c r="DK111" s="1017"/>
      <c r="DL111" s="1017" t="s">
        <v>146</v>
      </c>
      <c r="DM111" s="1017"/>
      <c r="DN111" s="1017"/>
      <c r="DO111" s="1017"/>
      <c r="DP111" s="1017"/>
      <c r="DQ111" s="1017" t="s">
        <v>434</v>
      </c>
      <c r="DR111" s="1017"/>
      <c r="DS111" s="1017"/>
      <c r="DT111" s="1017"/>
      <c r="DU111" s="1017"/>
      <c r="DV111" s="1018" t="s">
        <v>146</v>
      </c>
      <c r="DW111" s="1018"/>
      <c r="DX111" s="1018"/>
      <c r="DY111" s="1018"/>
      <c r="DZ111" s="1019"/>
    </row>
    <row r="112" spans="1:131" s="246" customFormat="1" ht="26.25" customHeight="1" x14ac:dyDescent="0.15">
      <c r="A112" s="1049" t="s">
        <v>435</v>
      </c>
      <c r="B112" s="1050"/>
      <c r="C112" s="1047" t="s">
        <v>436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431</v>
      </c>
      <c r="AB112" s="1056"/>
      <c r="AC112" s="1056"/>
      <c r="AD112" s="1056"/>
      <c r="AE112" s="1057"/>
      <c r="AF112" s="1058" t="s">
        <v>431</v>
      </c>
      <c r="AG112" s="1056"/>
      <c r="AH112" s="1056"/>
      <c r="AI112" s="1056"/>
      <c r="AJ112" s="1057"/>
      <c r="AK112" s="1058" t="s">
        <v>431</v>
      </c>
      <c r="AL112" s="1056"/>
      <c r="AM112" s="1056"/>
      <c r="AN112" s="1056"/>
      <c r="AO112" s="1057"/>
      <c r="AP112" s="1059" t="s">
        <v>146</v>
      </c>
      <c r="AQ112" s="1060"/>
      <c r="AR112" s="1060"/>
      <c r="AS112" s="1060"/>
      <c r="AT112" s="1061"/>
      <c r="AU112" s="997"/>
      <c r="AV112" s="998"/>
      <c r="AW112" s="998"/>
      <c r="AX112" s="998"/>
      <c r="AY112" s="998"/>
      <c r="AZ112" s="1046" t="s">
        <v>437</v>
      </c>
      <c r="BA112" s="1047"/>
      <c r="BB112" s="1047"/>
      <c r="BC112" s="1047"/>
      <c r="BD112" s="1047"/>
      <c r="BE112" s="1047"/>
      <c r="BF112" s="1047"/>
      <c r="BG112" s="1047"/>
      <c r="BH112" s="1047"/>
      <c r="BI112" s="1047"/>
      <c r="BJ112" s="1047"/>
      <c r="BK112" s="1047"/>
      <c r="BL112" s="1047"/>
      <c r="BM112" s="1047"/>
      <c r="BN112" s="1047"/>
      <c r="BO112" s="1047"/>
      <c r="BP112" s="1048"/>
      <c r="BQ112" s="1016">
        <v>545161</v>
      </c>
      <c r="BR112" s="1017"/>
      <c r="BS112" s="1017"/>
      <c r="BT112" s="1017"/>
      <c r="BU112" s="1017"/>
      <c r="BV112" s="1017">
        <v>476662</v>
      </c>
      <c r="BW112" s="1017"/>
      <c r="BX112" s="1017"/>
      <c r="BY112" s="1017"/>
      <c r="BZ112" s="1017"/>
      <c r="CA112" s="1017">
        <v>419274</v>
      </c>
      <c r="CB112" s="1017"/>
      <c r="CC112" s="1017"/>
      <c r="CD112" s="1017"/>
      <c r="CE112" s="1017"/>
      <c r="CF112" s="1011">
        <v>23.5</v>
      </c>
      <c r="CG112" s="1012"/>
      <c r="CH112" s="1012"/>
      <c r="CI112" s="1012"/>
      <c r="CJ112" s="1012"/>
      <c r="CK112" s="1042"/>
      <c r="CL112" s="1043"/>
      <c r="CM112" s="1013" t="s">
        <v>438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146</v>
      </c>
      <c r="DH112" s="1017"/>
      <c r="DI112" s="1017"/>
      <c r="DJ112" s="1017"/>
      <c r="DK112" s="1017"/>
      <c r="DL112" s="1017" t="s">
        <v>146</v>
      </c>
      <c r="DM112" s="1017"/>
      <c r="DN112" s="1017"/>
      <c r="DO112" s="1017"/>
      <c r="DP112" s="1017"/>
      <c r="DQ112" s="1017" t="s">
        <v>146</v>
      </c>
      <c r="DR112" s="1017"/>
      <c r="DS112" s="1017"/>
      <c r="DT112" s="1017"/>
      <c r="DU112" s="1017"/>
      <c r="DV112" s="1018" t="s">
        <v>146</v>
      </c>
      <c r="DW112" s="1018"/>
      <c r="DX112" s="1018"/>
      <c r="DY112" s="1018"/>
      <c r="DZ112" s="1019"/>
    </row>
    <row r="113" spans="1:130" s="246" customFormat="1" ht="26.25" customHeight="1" x14ac:dyDescent="0.15">
      <c r="A113" s="1051"/>
      <c r="B113" s="1052"/>
      <c r="C113" s="1047" t="s">
        <v>439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85590</v>
      </c>
      <c r="AB113" s="1031"/>
      <c r="AC113" s="1031"/>
      <c r="AD113" s="1031"/>
      <c r="AE113" s="1032"/>
      <c r="AF113" s="1033">
        <v>84173</v>
      </c>
      <c r="AG113" s="1031"/>
      <c r="AH113" s="1031"/>
      <c r="AI113" s="1031"/>
      <c r="AJ113" s="1032"/>
      <c r="AK113" s="1033">
        <v>81406</v>
      </c>
      <c r="AL113" s="1031"/>
      <c r="AM113" s="1031"/>
      <c r="AN113" s="1031"/>
      <c r="AO113" s="1032"/>
      <c r="AP113" s="1034">
        <v>4.5999999999999996</v>
      </c>
      <c r="AQ113" s="1035"/>
      <c r="AR113" s="1035"/>
      <c r="AS113" s="1035"/>
      <c r="AT113" s="1036"/>
      <c r="AU113" s="997"/>
      <c r="AV113" s="998"/>
      <c r="AW113" s="998"/>
      <c r="AX113" s="998"/>
      <c r="AY113" s="998"/>
      <c r="AZ113" s="1046" t="s">
        <v>440</v>
      </c>
      <c r="BA113" s="1047"/>
      <c r="BB113" s="1047"/>
      <c r="BC113" s="1047"/>
      <c r="BD113" s="1047"/>
      <c r="BE113" s="1047"/>
      <c r="BF113" s="1047"/>
      <c r="BG113" s="1047"/>
      <c r="BH113" s="1047"/>
      <c r="BI113" s="1047"/>
      <c r="BJ113" s="1047"/>
      <c r="BK113" s="1047"/>
      <c r="BL113" s="1047"/>
      <c r="BM113" s="1047"/>
      <c r="BN113" s="1047"/>
      <c r="BO113" s="1047"/>
      <c r="BP113" s="1048"/>
      <c r="BQ113" s="1016">
        <v>19675</v>
      </c>
      <c r="BR113" s="1017"/>
      <c r="BS113" s="1017"/>
      <c r="BT113" s="1017"/>
      <c r="BU113" s="1017"/>
      <c r="BV113" s="1017">
        <v>19240</v>
      </c>
      <c r="BW113" s="1017"/>
      <c r="BX113" s="1017"/>
      <c r="BY113" s="1017"/>
      <c r="BZ113" s="1017"/>
      <c r="CA113" s="1017">
        <v>731</v>
      </c>
      <c r="CB113" s="1017"/>
      <c r="CC113" s="1017"/>
      <c r="CD113" s="1017"/>
      <c r="CE113" s="1017"/>
      <c r="CF113" s="1011">
        <v>0</v>
      </c>
      <c r="CG113" s="1012"/>
      <c r="CH113" s="1012"/>
      <c r="CI113" s="1012"/>
      <c r="CJ113" s="1012"/>
      <c r="CK113" s="1042"/>
      <c r="CL113" s="1043"/>
      <c r="CM113" s="1013" t="s">
        <v>441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146</v>
      </c>
      <c r="DH113" s="1056"/>
      <c r="DI113" s="1056"/>
      <c r="DJ113" s="1056"/>
      <c r="DK113" s="1057"/>
      <c r="DL113" s="1058" t="s">
        <v>146</v>
      </c>
      <c r="DM113" s="1056"/>
      <c r="DN113" s="1056"/>
      <c r="DO113" s="1056"/>
      <c r="DP113" s="1057"/>
      <c r="DQ113" s="1058" t="s">
        <v>146</v>
      </c>
      <c r="DR113" s="1056"/>
      <c r="DS113" s="1056"/>
      <c r="DT113" s="1056"/>
      <c r="DU113" s="1057"/>
      <c r="DV113" s="1059" t="s">
        <v>146</v>
      </c>
      <c r="DW113" s="1060"/>
      <c r="DX113" s="1060"/>
      <c r="DY113" s="1060"/>
      <c r="DZ113" s="1061"/>
    </row>
    <row r="114" spans="1:130" s="246" customFormat="1" ht="26.25" customHeight="1" x14ac:dyDescent="0.15">
      <c r="A114" s="1051"/>
      <c r="B114" s="1052"/>
      <c r="C114" s="1047" t="s">
        <v>442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524</v>
      </c>
      <c r="AB114" s="1056"/>
      <c r="AC114" s="1056"/>
      <c r="AD114" s="1056"/>
      <c r="AE114" s="1057"/>
      <c r="AF114" s="1058">
        <v>306</v>
      </c>
      <c r="AG114" s="1056"/>
      <c r="AH114" s="1056"/>
      <c r="AI114" s="1056"/>
      <c r="AJ114" s="1057"/>
      <c r="AK114" s="1058">
        <v>307</v>
      </c>
      <c r="AL114" s="1056"/>
      <c r="AM114" s="1056"/>
      <c r="AN114" s="1056"/>
      <c r="AO114" s="1057"/>
      <c r="AP114" s="1059">
        <v>0</v>
      </c>
      <c r="AQ114" s="1060"/>
      <c r="AR114" s="1060"/>
      <c r="AS114" s="1060"/>
      <c r="AT114" s="1061"/>
      <c r="AU114" s="997"/>
      <c r="AV114" s="998"/>
      <c r="AW114" s="998"/>
      <c r="AX114" s="998"/>
      <c r="AY114" s="998"/>
      <c r="AZ114" s="1046" t="s">
        <v>443</v>
      </c>
      <c r="BA114" s="1047"/>
      <c r="BB114" s="1047"/>
      <c r="BC114" s="1047"/>
      <c r="BD114" s="1047"/>
      <c r="BE114" s="1047"/>
      <c r="BF114" s="1047"/>
      <c r="BG114" s="1047"/>
      <c r="BH114" s="1047"/>
      <c r="BI114" s="1047"/>
      <c r="BJ114" s="1047"/>
      <c r="BK114" s="1047"/>
      <c r="BL114" s="1047"/>
      <c r="BM114" s="1047"/>
      <c r="BN114" s="1047"/>
      <c r="BO114" s="1047"/>
      <c r="BP114" s="1048"/>
      <c r="BQ114" s="1016">
        <v>413714</v>
      </c>
      <c r="BR114" s="1017"/>
      <c r="BS114" s="1017"/>
      <c r="BT114" s="1017"/>
      <c r="BU114" s="1017"/>
      <c r="BV114" s="1017">
        <v>406849</v>
      </c>
      <c r="BW114" s="1017"/>
      <c r="BX114" s="1017"/>
      <c r="BY114" s="1017"/>
      <c r="BZ114" s="1017"/>
      <c r="CA114" s="1017">
        <v>404515</v>
      </c>
      <c r="CB114" s="1017"/>
      <c r="CC114" s="1017"/>
      <c r="CD114" s="1017"/>
      <c r="CE114" s="1017"/>
      <c r="CF114" s="1011">
        <v>22.7</v>
      </c>
      <c r="CG114" s="1012"/>
      <c r="CH114" s="1012"/>
      <c r="CI114" s="1012"/>
      <c r="CJ114" s="1012"/>
      <c r="CK114" s="1042"/>
      <c r="CL114" s="1043"/>
      <c r="CM114" s="1013" t="s">
        <v>444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146</v>
      </c>
      <c r="DH114" s="1056"/>
      <c r="DI114" s="1056"/>
      <c r="DJ114" s="1056"/>
      <c r="DK114" s="1057"/>
      <c r="DL114" s="1058" t="s">
        <v>146</v>
      </c>
      <c r="DM114" s="1056"/>
      <c r="DN114" s="1056"/>
      <c r="DO114" s="1056"/>
      <c r="DP114" s="1057"/>
      <c r="DQ114" s="1058" t="s">
        <v>431</v>
      </c>
      <c r="DR114" s="1056"/>
      <c r="DS114" s="1056"/>
      <c r="DT114" s="1056"/>
      <c r="DU114" s="1057"/>
      <c r="DV114" s="1059" t="s">
        <v>146</v>
      </c>
      <c r="DW114" s="1060"/>
      <c r="DX114" s="1060"/>
      <c r="DY114" s="1060"/>
      <c r="DZ114" s="1061"/>
    </row>
    <row r="115" spans="1:130" s="246" customFormat="1" ht="26.25" customHeight="1" x14ac:dyDescent="0.15">
      <c r="A115" s="1051"/>
      <c r="B115" s="1052"/>
      <c r="C115" s="1047" t="s">
        <v>445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431</v>
      </c>
      <c r="AB115" s="1031"/>
      <c r="AC115" s="1031"/>
      <c r="AD115" s="1031"/>
      <c r="AE115" s="1032"/>
      <c r="AF115" s="1033" t="s">
        <v>146</v>
      </c>
      <c r="AG115" s="1031"/>
      <c r="AH115" s="1031"/>
      <c r="AI115" s="1031"/>
      <c r="AJ115" s="1032"/>
      <c r="AK115" s="1033" t="s">
        <v>146</v>
      </c>
      <c r="AL115" s="1031"/>
      <c r="AM115" s="1031"/>
      <c r="AN115" s="1031"/>
      <c r="AO115" s="1032"/>
      <c r="AP115" s="1034" t="s">
        <v>146</v>
      </c>
      <c r="AQ115" s="1035"/>
      <c r="AR115" s="1035"/>
      <c r="AS115" s="1035"/>
      <c r="AT115" s="1036"/>
      <c r="AU115" s="997"/>
      <c r="AV115" s="998"/>
      <c r="AW115" s="998"/>
      <c r="AX115" s="998"/>
      <c r="AY115" s="998"/>
      <c r="AZ115" s="1046" t="s">
        <v>446</v>
      </c>
      <c r="BA115" s="1047"/>
      <c r="BB115" s="1047"/>
      <c r="BC115" s="1047"/>
      <c r="BD115" s="1047"/>
      <c r="BE115" s="1047"/>
      <c r="BF115" s="1047"/>
      <c r="BG115" s="1047"/>
      <c r="BH115" s="1047"/>
      <c r="BI115" s="1047"/>
      <c r="BJ115" s="1047"/>
      <c r="BK115" s="1047"/>
      <c r="BL115" s="1047"/>
      <c r="BM115" s="1047"/>
      <c r="BN115" s="1047"/>
      <c r="BO115" s="1047"/>
      <c r="BP115" s="1048"/>
      <c r="BQ115" s="1016" t="s">
        <v>146</v>
      </c>
      <c r="BR115" s="1017"/>
      <c r="BS115" s="1017"/>
      <c r="BT115" s="1017"/>
      <c r="BU115" s="1017"/>
      <c r="BV115" s="1017" t="s">
        <v>146</v>
      </c>
      <c r="BW115" s="1017"/>
      <c r="BX115" s="1017"/>
      <c r="BY115" s="1017"/>
      <c r="BZ115" s="1017"/>
      <c r="CA115" s="1017" t="s">
        <v>146</v>
      </c>
      <c r="CB115" s="1017"/>
      <c r="CC115" s="1017"/>
      <c r="CD115" s="1017"/>
      <c r="CE115" s="1017"/>
      <c r="CF115" s="1011" t="s">
        <v>146</v>
      </c>
      <c r="CG115" s="1012"/>
      <c r="CH115" s="1012"/>
      <c r="CI115" s="1012"/>
      <c r="CJ115" s="1012"/>
      <c r="CK115" s="1042"/>
      <c r="CL115" s="1043"/>
      <c r="CM115" s="1046" t="s">
        <v>447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146</v>
      </c>
      <c r="DH115" s="1056"/>
      <c r="DI115" s="1056"/>
      <c r="DJ115" s="1056"/>
      <c r="DK115" s="1057"/>
      <c r="DL115" s="1058" t="s">
        <v>431</v>
      </c>
      <c r="DM115" s="1056"/>
      <c r="DN115" s="1056"/>
      <c r="DO115" s="1056"/>
      <c r="DP115" s="1057"/>
      <c r="DQ115" s="1058" t="s">
        <v>146</v>
      </c>
      <c r="DR115" s="1056"/>
      <c r="DS115" s="1056"/>
      <c r="DT115" s="1056"/>
      <c r="DU115" s="1057"/>
      <c r="DV115" s="1059" t="s">
        <v>146</v>
      </c>
      <c r="DW115" s="1060"/>
      <c r="DX115" s="1060"/>
      <c r="DY115" s="1060"/>
      <c r="DZ115" s="1061"/>
    </row>
    <row r="116" spans="1:130" s="246" customFormat="1" ht="26.25" customHeight="1" x14ac:dyDescent="0.15">
      <c r="A116" s="1053"/>
      <c r="B116" s="1054"/>
      <c r="C116" s="1062" t="s">
        <v>448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146</v>
      </c>
      <c r="AB116" s="1056"/>
      <c r="AC116" s="1056"/>
      <c r="AD116" s="1056"/>
      <c r="AE116" s="1057"/>
      <c r="AF116" s="1058" t="s">
        <v>431</v>
      </c>
      <c r="AG116" s="1056"/>
      <c r="AH116" s="1056"/>
      <c r="AI116" s="1056"/>
      <c r="AJ116" s="1057"/>
      <c r="AK116" s="1058" t="s">
        <v>431</v>
      </c>
      <c r="AL116" s="1056"/>
      <c r="AM116" s="1056"/>
      <c r="AN116" s="1056"/>
      <c r="AO116" s="1057"/>
      <c r="AP116" s="1059" t="s">
        <v>431</v>
      </c>
      <c r="AQ116" s="1060"/>
      <c r="AR116" s="1060"/>
      <c r="AS116" s="1060"/>
      <c r="AT116" s="1061"/>
      <c r="AU116" s="997"/>
      <c r="AV116" s="998"/>
      <c r="AW116" s="998"/>
      <c r="AX116" s="998"/>
      <c r="AY116" s="998"/>
      <c r="AZ116" s="1064" t="s">
        <v>449</v>
      </c>
      <c r="BA116" s="1065"/>
      <c r="BB116" s="1065"/>
      <c r="BC116" s="1065"/>
      <c r="BD116" s="1065"/>
      <c r="BE116" s="1065"/>
      <c r="BF116" s="1065"/>
      <c r="BG116" s="1065"/>
      <c r="BH116" s="1065"/>
      <c r="BI116" s="1065"/>
      <c r="BJ116" s="1065"/>
      <c r="BK116" s="1065"/>
      <c r="BL116" s="1065"/>
      <c r="BM116" s="1065"/>
      <c r="BN116" s="1065"/>
      <c r="BO116" s="1065"/>
      <c r="BP116" s="1066"/>
      <c r="BQ116" s="1016" t="s">
        <v>146</v>
      </c>
      <c r="BR116" s="1017"/>
      <c r="BS116" s="1017"/>
      <c r="BT116" s="1017"/>
      <c r="BU116" s="1017"/>
      <c r="BV116" s="1017" t="s">
        <v>431</v>
      </c>
      <c r="BW116" s="1017"/>
      <c r="BX116" s="1017"/>
      <c r="BY116" s="1017"/>
      <c r="BZ116" s="1017"/>
      <c r="CA116" s="1017" t="s">
        <v>146</v>
      </c>
      <c r="CB116" s="1017"/>
      <c r="CC116" s="1017"/>
      <c r="CD116" s="1017"/>
      <c r="CE116" s="1017"/>
      <c r="CF116" s="1011" t="s">
        <v>146</v>
      </c>
      <c r="CG116" s="1012"/>
      <c r="CH116" s="1012"/>
      <c r="CI116" s="1012"/>
      <c r="CJ116" s="1012"/>
      <c r="CK116" s="1042"/>
      <c r="CL116" s="1043"/>
      <c r="CM116" s="1013" t="s">
        <v>450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431</v>
      </c>
      <c r="DH116" s="1056"/>
      <c r="DI116" s="1056"/>
      <c r="DJ116" s="1056"/>
      <c r="DK116" s="1057"/>
      <c r="DL116" s="1058" t="s">
        <v>146</v>
      </c>
      <c r="DM116" s="1056"/>
      <c r="DN116" s="1056"/>
      <c r="DO116" s="1056"/>
      <c r="DP116" s="1057"/>
      <c r="DQ116" s="1058" t="s">
        <v>146</v>
      </c>
      <c r="DR116" s="1056"/>
      <c r="DS116" s="1056"/>
      <c r="DT116" s="1056"/>
      <c r="DU116" s="1057"/>
      <c r="DV116" s="1059" t="s">
        <v>146</v>
      </c>
      <c r="DW116" s="1060"/>
      <c r="DX116" s="1060"/>
      <c r="DY116" s="1060"/>
      <c r="DZ116" s="1061"/>
    </row>
    <row r="117" spans="1:130" s="246"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451</v>
      </c>
      <c r="Z117" s="983"/>
      <c r="AA117" s="1073">
        <v>530571</v>
      </c>
      <c r="AB117" s="1074"/>
      <c r="AC117" s="1074"/>
      <c r="AD117" s="1074"/>
      <c r="AE117" s="1075"/>
      <c r="AF117" s="1076">
        <v>529749</v>
      </c>
      <c r="AG117" s="1074"/>
      <c r="AH117" s="1074"/>
      <c r="AI117" s="1074"/>
      <c r="AJ117" s="1075"/>
      <c r="AK117" s="1076">
        <v>485931</v>
      </c>
      <c r="AL117" s="1074"/>
      <c r="AM117" s="1074"/>
      <c r="AN117" s="1074"/>
      <c r="AO117" s="1075"/>
      <c r="AP117" s="1077"/>
      <c r="AQ117" s="1078"/>
      <c r="AR117" s="1078"/>
      <c r="AS117" s="1078"/>
      <c r="AT117" s="1079"/>
      <c r="AU117" s="997"/>
      <c r="AV117" s="998"/>
      <c r="AW117" s="998"/>
      <c r="AX117" s="998"/>
      <c r="AY117" s="998"/>
      <c r="AZ117" s="1064" t="s">
        <v>452</v>
      </c>
      <c r="BA117" s="1065"/>
      <c r="BB117" s="1065"/>
      <c r="BC117" s="1065"/>
      <c r="BD117" s="1065"/>
      <c r="BE117" s="1065"/>
      <c r="BF117" s="1065"/>
      <c r="BG117" s="1065"/>
      <c r="BH117" s="1065"/>
      <c r="BI117" s="1065"/>
      <c r="BJ117" s="1065"/>
      <c r="BK117" s="1065"/>
      <c r="BL117" s="1065"/>
      <c r="BM117" s="1065"/>
      <c r="BN117" s="1065"/>
      <c r="BO117" s="1065"/>
      <c r="BP117" s="1066"/>
      <c r="BQ117" s="1016" t="s">
        <v>146</v>
      </c>
      <c r="BR117" s="1017"/>
      <c r="BS117" s="1017"/>
      <c r="BT117" s="1017"/>
      <c r="BU117" s="1017"/>
      <c r="BV117" s="1017" t="s">
        <v>146</v>
      </c>
      <c r="BW117" s="1017"/>
      <c r="BX117" s="1017"/>
      <c r="BY117" s="1017"/>
      <c r="BZ117" s="1017"/>
      <c r="CA117" s="1017" t="s">
        <v>146</v>
      </c>
      <c r="CB117" s="1017"/>
      <c r="CC117" s="1017"/>
      <c r="CD117" s="1017"/>
      <c r="CE117" s="1017"/>
      <c r="CF117" s="1011" t="s">
        <v>146</v>
      </c>
      <c r="CG117" s="1012"/>
      <c r="CH117" s="1012"/>
      <c r="CI117" s="1012"/>
      <c r="CJ117" s="1012"/>
      <c r="CK117" s="1042"/>
      <c r="CL117" s="1043"/>
      <c r="CM117" s="1013" t="s">
        <v>453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146</v>
      </c>
      <c r="DH117" s="1056"/>
      <c r="DI117" s="1056"/>
      <c r="DJ117" s="1056"/>
      <c r="DK117" s="1057"/>
      <c r="DL117" s="1058" t="s">
        <v>146</v>
      </c>
      <c r="DM117" s="1056"/>
      <c r="DN117" s="1056"/>
      <c r="DO117" s="1056"/>
      <c r="DP117" s="1057"/>
      <c r="DQ117" s="1058" t="s">
        <v>146</v>
      </c>
      <c r="DR117" s="1056"/>
      <c r="DS117" s="1056"/>
      <c r="DT117" s="1056"/>
      <c r="DU117" s="1057"/>
      <c r="DV117" s="1059" t="s">
        <v>146</v>
      </c>
      <c r="DW117" s="1060"/>
      <c r="DX117" s="1060"/>
      <c r="DY117" s="1060"/>
      <c r="DZ117" s="1061"/>
    </row>
    <row r="118" spans="1:130" s="246" customFormat="1" ht="26.25" customHeight="1" x14ac:dyDescent="0.15">
      <c r="A118" s="1001" t="s">
        <v>424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422</v>
      </c>
      <c r="AB118" s="982"/>
      <c r="AC118" s="982"/>
      <c r="AD118" s="982"/>
      <c r="AE118" s="983"/>
      <c r="AF118" s="981" t="s">
        <v>304</v>
      </c>
      <c r="AG118" s="982"/>
      <c r="AH118" s="982"/>
      <c r="AI118" s="982"/>
      <c r="AJ118" s="983"/>
      <c r="AK118" s="981" t="s">
        <v>303</v>
      </c>
      <c r="AL118" s="982"/>
      <c r="AM118" s="982"/>
      <c r="AN118" s="982"/>
      <c r="AO118" s="983"/>
      <c r="AP118" s="1068" t="s">
        <v>423</v>
      </c>
      <c r="AQ118" s="1069"/>
      <c r="AR118" s="1069"/>
      <c r="AS118" s="1069"/>
      <c r="AT118" s="1070"/>
      <c r="AU118" s="997"/>
      <c r="AV118" s="998"/>
      <c r="AW118" s="998"/>
      <c r="AX118" s="998"/>
      <c r="AY118" s="998"/>
      <c r="AZ118" s="1071" t="s">
        <v>454</v>
      </c>
      <c r="BA118" s="1062"/>
      <c r="BB118" s="1062"/>
      <c r="BC118" s="1062"/>
      <c r="BD118" s="1062"/>
      <c r="BE118" s="1062"/>
      <c r="BF118" s="1062"/>
      <c r="BG118" s="1062"/>
      <c r="BH118" s="1062"/>
      <c r="BI118" s="1062"/>
      <c r="BJ118" s="1062"/>
      <c r="BK118" s="1062"/>
      <c r="BL118" s="1062"/>
      <c r="BM118" s="1062"/>
      <c r="BN118" s="1062"/>
      <c r="BO118" s="1062"/>
      <c r="BP118" s="1063"/>
      <c r="BQ118" s="1094" t="s">
        <v>146</v>
      </c>
      <c r="BR118" s="1095"/>
      <c r="BS118" s="1095"/>
      <c r="BT118" s="1095"/>
      <c r="BU118" s="1095"/>
      <c r="BV118" s="1095" t="s">
        <v>146</v>
      </c>
      <c r="BW118" s="1095"/>
      <c r="BX118" s="1095"/>
      <c r="BY118" s="1095"/>
      <c r="BZ118" s="1095"/>
      <c r="CA118" s="1095" t="s">
        <v>146</v>
      </c>
      <c r="CB118" s="1095"/>
      <c r="CC118" s="1095"/>
      <c r="CD118" s="1095"/>
      <c r="CE118" s="1095"/>
      <c r="CF118" s="1011" t="s">
        <v>146</v>
      </c>
      <c r="CG118" s="1012"/>
      <c r="CH118" s="1012"/>
      <c r="CI118" s="1012"/>
      <c r="CJ118" s="1012"/>
      <c r="CK118" s="1042"/>
      <c r="CL118" s="1043"/>
      <c r="CM118" s="1013" t="s">
        <v>455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146</v>
      </c>
      <c r="DH118" s="1056"/>
      <c r="DI118" s="1056"/>
      <c r="DJ118" s="1056"/>
      <c r="DK118" s="1057"/>
      <c r="DL118" s="1058" t="s">
        <v>146</v>
      </c>
      <c r="DM118" s="1056"/>
      <c r="DN118" s="1056"/>
      <c r="DO118" s="1056"/>
      <c r="DP118" s="1057"/>
      <c r="DQ118" s="1058" t="s">
        <v>146</v>
      </c>
      <c r="DR118" s="1056"/>
      <c r="DS118" s="1056"/>
      <c r="DT118" s="1056"/>
      <c r="DU118" s="1057"/>
      <c r="DV118" s="1059" t="s">
        <v>146</v>
      </c>
      <c r="DW118" s="1060"/>
      <c r="DX118" s="1060"/>
      <c r="DY118" s="1060"/>
      <c r="DZ118" s="1061"/>
    </row>
    <row r="119" spans="1:130" s="246" customFormat="1" ht="26.25" customHeight="1" x14ac:dyDescent="0.15">
      <c r="A119" s="1155" t="s">
        <v>427</v>
      </c>
      <c r="B119" s="1041"/>
      <c r="C119" s="1020" t="s">
        <v>428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146</v>
      </c>
      <c r="AB119" s="989"/>
      <c r="AC119" s="989"/>
      <c r="AD119" s="989"/>
      <c r="AE119" s="990"/>
      <c r="AF119" s="991" t="s">
        <v>146</v>
      </c>
      <c r="AG119" s="989"/>
      <c r="AH119" s="989"/>
      <c r="AI119" s="989"/>
      <c r="AJ119" s="990"/>
      <c r="AK119" s="991" t="s">
        <v>146</v>
      </c>
      <c r="AL119" s="989"/>
      <c r="AM119" s="989"/>
      <c r="AN119" s="989"/>
      <c r="AO119" s="990"/>
      <c r="AP119" s="992" t="s">
        <v>146</v>
      </c>
      <c r="AQ119" s="993"/>
      <c r="AR119" s="993"/>
      <c r="AS119" s="993"/>
      <c r="AT119" s="994"/>
      <c r="AU119" s="999"/>
      <c r="AV119" s="1000"/>
      <c r="AW119" s="1000"/>
      <c r="AX119" s="1000"/>
      <c r="AY119" s="1000"/>
      <c r="AZ119" s="277" t="s">
        <v>187</v>
      </c>
      <c r="BA119" s="277"/>
      <c r="BB119" s="277"/>
      <c r="BC119" s="277"/>
      <c r="BD119" s="277"/>
      <c r="BE119" s="277"/>
      <c r="BF119" s="277"/>
      <c r="BG119" s="277"/>
      <c r="BH119" s="277"/>
      <c r="BI119" s="277"/>
      <c r="BJ119" s="277"/>
      <c r="BK119" s="277"/>
      <c r="BL119" s="277"/>
      <c r="BM119" s="277"/>
      <c r="BN119" s="277"/>
      <c r="BO119" s="1072" t="s">
        <v>456</v>
      </c>
      <c r="BP119" s="1103"/>
      <c r="BQ119" s="1094">
        <v>4617343</v>
      </c>
      <c r="BR119" s="1095"/>
      <c r="BS119" s="1095"/>
      <c r="BT119" s="1095"/>
      <c r="BU119" s="1095"/>
      <c r="BV119" s="1095">
        <v>4745055</v>
      </c>
      <c r="BW119" s="1095"/>
      <c r="BX119" s="1095"/>
      <c r="BY119" s="1095"/>
      <c r="BZ119" s="1095"/>
      <c r="CA119" s="1095">
        <v>4589558</v>
      </c>
      <c r="CB119" s="1095"/>
      <c r="CC119" s="1095"/>
      <c r="CD119" s="1095"/>
      <c r="CE119" s="1095"/>
      <c r="CF119" s="1096"/>
      <c r="CG119" s="1097"/>
      <c r="CH119" s="1097"/>
      <c r="CI119" s="1097"/>
      <c r="CJ119" s="1098"/>
      <c r="CK119" s="1044"/>
      <c r="CL119" s="1045"/>
      <c r="CM119" s="1099" t="s">
        <v>457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146</v>
      </c>
      <c r="DH119" s="1081"/>
      <c r="DI119" s="1081"/>
      <c r="DJ119" s="1081"/>
      <c r="DK119" s="1082"/>
      <c r="DL119" s="1080" t="s">
        <v>146</v>
      </c>
      <c r="DM119" s="1081"/>
      <c r="DN119" s="1081"/>
      <c r="DO119" s="1081"/>
      <c r="DP119" s="1082"/>
      <c r="DQ119" s="1080" t="s">
        <v>146</v>
      </c>
      <c r="DR119" s="1081"/>
      <c r="DS119" s="1081"/>
      <c r="DT119" s="1081"/>
      <c r="DU119" s="1082"/>
      <c r="DV119" s="1083" t="s">
        <v>146</v>
      </c>
      <c r="DW119" s="1084"/>
      <c r="DX119" s="1084"/>
      <c r="DY119" s="1084"/>
      <c r="DZ119" s="1085"/>
    </row>
    <row r="120" spans="1:130" s="246" customFormat="1" ht="26.25" customHeight="1" x14ac:dyDescent="0.15">
      <c r="A120" s="1156"/>
      <c r="B120" s="1043"/>
      <c r="C120" s="1013" t="s">
        <v>433</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146</v>
      </c>
      <c r="AB120" s="1056"/>
      <c r="AC120" s="1056"/>
      <c r="AD120" s="1056"/>
      <c r="AE120" s="1057"/>
      <c r="AF120" s="1058" t="s">
        <v>146</v>
      </c>
      <c r="AG120" s="1056"/>
      <c r="AH120" s="1056"/>
      <c r="AI120" s="1056"/>
      <c r="AJ120" s="1057"/>
      <c r="AK120" s="1058" t="s">
        <v>146</v>
      </c>
      <c r="AL120" s="1056"/>
      <c r="AM120" s="1056"/>
      <c r="AN120" s="1056"/>
      <c r="AO120" s="1057"/>
      <c r="AP120" s="1059" t="s">
        <v>146</v>
      </c>
      <c r="AQ120" s="1060"/>
      <c r="AR120" s="1060"/>
      <c r="AS120" s="1060"/>
      <c r="AT120" s="1061"/>
      <c r="AU120" s="1086" t="s">
        <v>458</v>
      </c>
      <c r="AV120" s="1087"/>
      <c r="AW120" s="1087"/>
      <c r="AX120" s="1087"/>
      <c r="AY120" s="1088"/>
      <c r="AZ120" s="1037" t="s">
        <v>459</v>
      </c>
      <c r="BA120" s="986"/>
      <c r="BB120" s="986"/>
      <c r="BC120" s="986"/>
      <c r="BD120" s="986"/>
      <c r="BE120" s="986"/>
      <c r="BF120" s="986"/>
      <c r="BG120" s="986"/>
      <c r="BH120" s="986"/>
      <c r="BI120" s="986"/>
      <c r="BJ120" s="986"/>
      <c r="BK120" s="986"/>
      <c r="BL120" s="986"/>
      <c r="BM120" s="986"/>
      <c r="BN120" s="986"/>
      <c r="BO120" s="986"/>
      <c r="BP120" s="987"/>
      <c r="BQ120" s="1023">
        <v>7220761</v>
      </c>
      <c r="BR120" s="1024"/>
      <c r="BS120" s="1024"/>
      <c r="BT120" s="1024"/>
      <c r="BU120" s="1024"/>
      <c r="BV120" s="1024">
        <v>7219703</v>
      </c>
      <c r="BW120" s="1024"/>
      <c r="BX120" s="1024"/>
      <c r="BY120" s="1024"/>
      <c r="BZ120" s="1024"/>
      <c r="CA120" s="1024">
        <v>7242306</v>
      </c>
      <c r="CB120" s="1024"/>
      <c r="CC120" s="1024"/>
      <c r="CD120" s="1024"/>
      <c r="CE120" s="1024"/>
      <c r="CF120" s="1038">
        <v>405.9</v>
      </c>
      <c r="CG120" s="1039"/>
      <c r="CH120" s="1039"/>
      <c r="CI120" s="1039"/>
      <c r="CJ120" s="1039"/>
      <c r="CK120" s="1104" t="s">
        <v>460</v>
      </c>
      <c r="CL120" s="1105"/>
      <c r="CM120" s="1105"/>
      <c r="CN120" s="1105"/>
      <c r="CO120" s="1106"/>
      <c r="CP120" s="1112" t="s">
        <v>403</v>
      </c>
      <c r="CQ120" s="1113"/>
      <c r="CR120" s="1113"/>
      <c r="CS120" s="1113"/>
      <c r="CT120" s="1113"/>
      <c r="CU120" s="1113"/>
      <c r="CV120" s="1113"/>
      <c r="CW120" s="1113"/>
      <c r="CX120" s="1113"/>
      <c r="CY120" s="1113"/>
      <c r="CZ120" s="1113"/>
      <c r="DA120" s="1113"/>
      <c r="DB120" s="1113"/>
      <c r="DC120" s="1113"/>
      <c r="DD120" s="1113"/>
      <c r="DE120" s="1113"/>
      <c r="DF120" s="1114"/>
      <c r="DG120" s="1023">
        <v>391172</v>
      </c>
      <c r="DH120" s="1024"/>
      <c r="DI120" s="1024"/>
      <c r="DJ120" s="1024"/>
      <c r="DK120" s="1024"/>
      <c r="DL120" s="1024">
        <v>347554</v>
      </c>
      <c r="DM120" s="1024"/>
      <c r="DN120" s="1024"/>
      <c r="DO120" s="1024"/>
      <c r="DP120" s="1024"/>
      <c r="DQ120" s="1024">
        <v>308237</v>
      </c>
      <c r="DR120" s="1024"/>
      <c r="DS120" s="1024"/>
      <c r="DT120" s="1024"/>
      <c r="DU120" s="1024"/>
      <c r="DV120" s="1025">
        <v>17.3</v>
      </c>
      <c r="DW120" s="1025"/>
      <c r="DX120" s="1025"/>
      <c r="DY120" s="1025"/>
      <c r="DZ120" s="1026"/>
    </row>
    <row r="121" spans="1:130" s="246" customFormat="1" ht="26.25" customHeight="1" x14ac:dyDescent="0.15">
      <c r="A121" s="1156"/>
      <c r="B121" s="1043"/>
      <c r="C121" s="1064" t="s">
        <v>461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146</v>
      </c>
      <c r="AB121" s="1056"/>
      <c r="AC121" s="1056"/>
      <c r="AD121" s="1056"/>
      <c r="AE121" s="1057"/>
      <c r="AF121" s="1058" t="s">
        <v>146</v>
      </c>
      <c r="AG121" s="1056"/>
      <c r="AH121" s="1056"/>
      <c r="AI121" s="1056"/>
      <c r="AJ121" s="1057"/>
      <c r="AK121" s="1058" t="s">
        <v>146</v>
      </c>
      <c r="AL121" s="1056"/>
      <c r="AM121" s="1056"/>
      <c r="AN121" s="1056"/>
      <c r="AO121" s="1057"/>
      <c r="AP121" s="1059" t="s">
        <v>146</v>
      </c>
      <c r="AQ121" s="1060"/>
      <c r="AR121" s="1060"/>
      <c r="AS121" s="1060"/>
      <c r="AT121" s="1061"/>
      <c r="AU121" s="1089"/>
      <c r="AV121" s="1090"/>
      <c r="AW121" s="1090"/>
      <c r="AX121" s="1090"/>
      <c r="AY121" s="1091"/>
      <c r="AZ121" s="1046" t="s">
        <v>462</v>
      </c>
      <c r="BA121" s="1047"/>
      <c r="BB121" s="1047"/>
      <c r="BC121" s="1047"/>
      <c r="BD121" s="1047"/>
      <c r="BE121" s="1047"/>
      <c r="BF121" s="1047"/>
      <c r="BG121" s="1047"/>
      <c r="BH121" s="1047"/>
      <c r="BI121" s="1047"/>
      <c r="BJ121" s="1047"/>
      <c r="BK121" s="1047"/>
      <c r="BL121" s="1047"/>
      <c r="BM121" s="1047"/>
      <c r="BN121" s="1047"/>
      <c r="BO121" s="1047"/>
      <c r="BP121" s="1048"/>
      <c r="BQ121" s="1016" t="s">
        <v>146</v>
      </c>
      <c r="BR121" s="1017"/>
      <c r="BS121" s="1017"/>
      <c r="BT121" s="1017"/>
      <c r="BU121" s="1017"/>
      <c r="BV121" s="1017" t="s">
        <v>146</v>
      </c>
      <c r="BW121" s="1017"/>
      <c r="BX121" s="1017"/>
      <c r="BY121" s="1017"/>
      <c r="BZ121" s="1017"/>
      <c r="CA121" s="1017" t="s">
        <v>146</v>
      </c>
      <c r="CB121" s="1017"/>
      <c r="CC121" s="1017"/>
      <c r="CD121" s="1017"/>
      <c r="CE121" s="1017"/>
      <c r="CF121" s="1011" t="s">
        <v>146</v>
      </c>
      <c r="CG121" s="1012"/>
      <c r="CH121" s="1012"/>
      <c r="CI121" s="1012"/>
      <c r="CJ121" s="1012"/>
      <c r="CK121" s="1107"/>
      <c r="CL121" s="1108"/>
      <c r="CM121" s="1108"/>
      <c r="CN121" s="1108"/>
      <c r="CO121" s="1109"/>
      <c r="CP121" s="1117" t="s">
        <v>401</v>
      </c>
      <c r="CQ121" s="1118"/>
      <c r="CR121" s="1118"/>
      <c r="CS121" s="1118"/>
      <c r="CT121" s="1118"/>
      <c r="CU121" s="1118"/>
      <c r="CV121" s="1118"/>
      <c r="CW121" s="1118"/>
      <c r="CX121" s="1118"/>
      <c r="CY121" s="1118"/>
      <c r="CZ121" s="1118"/>
      <c r="DA121" s="1118"/>
      <c r="DB121" s="1118"/>
      <c r="DC121" s="1118"/>
      <c r="DD121" s="1118"/>
      <c r="DE121" s="1118"/>
      <c r="DF121" s="1119"/>
      <c r="DG121" s="1016">
        <v>153989</v>
      </c>
      <c r="DH121" s="1017"/>
      <c r="DI121" s="1017"/>
      <c r="DJ121" s="1017"/>
      <c r="DK121" s="1017"/>
      <c r="DL121" s="1017">
        <v>129108</v>
      </c>
      <c r="DM121" s="1017"/>
      <c r="DN121" s="1017"/>
      <c r="DO121" s="1017"/>
      <c r="DP121" s="1017"/>
      <c r="DQ121" s="1017">
        <v>111037</v>
      </c>
      <c r="DR121" s="1017"/>
      <c r="DS121" s="1017"/>
      <c r="DT121" s="1017"/>
      <c r="DU121" s="1017"/>
      <c r="DV121" s="1018">
        <v>6.2</v>
      </c>
      <c r="DW121" s="1018"/>
      <c r="DX121" s="1018"/>
      <c r="DY121" s="1018"/>
      <c r="DZ121" s="1019"/>
    </row>
    <row r="122" spans="1:130" s="246" customFormat="1" ht="26.25" customHeight="1" x14ac:dyDescent="0.15">
      <c r="A122" s="1156"/>
      <c r="B122" s="1043"/>
      <c r="C122" s="1013" t="s">
        <v>444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146</v>
      </c>
      <c r="AB122" s="1056"/>
      <c r="AC122" s="1056"/>
      <c r="AD122" s="1056"/>
      <c r="AE122" s="1057"/>
      <c r="AF122" s="1058" t="s">
        <v>146</v>
      </c>
      <c r="AG122" s="1056"/>
      <c r="AH122" s="1056"/>
      <c r="AI122" s="1056"/>
      <c r="AJ122" s="1057"/>
      <c r="AK122" s="1058" t="s">
        <v>146</v>
      </c>
      <c r="AL122" s="1056"/>
      <c r="AM122" s="1056"/>
      <c r="AN122" s="1056"/>
      <c r="AO122" s="1057"/>
      <c r="AP122" s="1059" t="s">
        <v>146</v>
      </c>
      <c r="AQ122" s="1060"/>
      <c r="AR122" s="1060"/>
      <c r="AS122" s="1060"/>
      <c r="AT122" s="1061"/>
      <c r="AU122" s="1089"/>
      <c r="AV122" s="1090"/>
      <c r="AW122" s="1090"/>
      <c r="AX122" s="1090"/>
      <c r="AY122" s="1091"/>
      <c r="AZ122" s="1071" t="s">
        <v>463</v>
      </c>
      <c r="BA122" s="1062"/>
      <c r="BB122" s="1062"/>
      <c r="BC122" s="1062"/>
      <c r="BD122" s="1062"/>
      <c r="BE122" s="1062"/>
      <c r="BF122" s="1062"/>
      <c r="BG122" s="1062"/>
      <c r="BH122" s="1062"/>
      <c r="BI122" s="1062"/>
      <c r="BJ122" s="1062"/>
      <c r="BK122" s="1062"/>
      <c r="BL122" s="1062"/>
      <c r="BM122" s="1062"/>
      <c r="BN122" s="1062"/>
      <c r="BO122" s="1062"/>
      <c r="BP122" s="1063"/>
      <c r="BQ122" s="1094">
        <v>4166863</v>
      </c>
      <c r="BR122" s="1095"/>
      <c r="BS122" s="1095"/>
      <c r="BT122" s="1095"/>
      <c r="BU122" s="1095"/>
      <c r="BV122" s="1095">
        <v>4189591</v>
      </c>
      <c r="BW122" s="1095"/>
      <c r="BX122" s="1095"/>
      <c r="BY122" s="1095"/>
      <c r="BZ122" s="1095"/>
      <c r="CA122" s="1095">
        <v>4158868</v>
      </c>
      <c r="CB122" s="1095"/>
      <c r="CC122" s="1095"/>
      <c r="CD122" s="1095"/>
      <c r="CE122" s="1095"/>
      <c r="CF122" s="1115">
        <v>233.1</v>
      </c>
      <c r="CG122" s="1116"/>
      <c r="CH122" s="1116"/>
      <c r="CI122" s="1116"/>
      <c r="CJ122" s="1116"/>
      <c r="CK122" s="1107"/>
      <c r="CL122" s="1108"/>
      <c r="CM122" s="1108"/>
      <c r="CN122" s="1108"/>
      <c r="CO122" s="1109"/>
      <c r="CP122" s="1117" t="s">
        <v>399</v>
      </c>
      <c r="CQ122" s="1118"/>
      <c r="CR122" s="1118"/>
      <c r="CS122" s="1118"/>
      <c r="CT122" s="1118"/>
      <c r="CU122" s="1118"/>
      <c r="CV122" s="1118"/>
      <c r="CW122" s="1118"/>
      <c r="CX122" s="1118"/>
      <c r="CY122" s="1118"/>
      <c r="CZ122" s="1118"/>
      <c r="DA122" s="1118"/>
      <c r="DB122" s="1118"/>
      <c r="DC122" s="1118"/>
      <c r="DD122" s="1118"/>
      <c r="DE122" s="1118"/>
      <c r="DF122" s="1119"/>
      <c r="DG122" s="1016" t="s">
        <v>146</v>
      </c>
      <c r="DH122" s="1017"/>
      <c r="DI122" s="1017"/>
      <c r="DJ122" s="1017"/>
      <c r="DK122" s="1017"/>
      <c r="DL122" s="1017" t="s">
        <v>146</v>
      </c>
      <c r="DM122" s="1017"/>
      <c r="DN122" s="1017"/>
      <c r="DO122" s="1017"/>
      <c r="DP122" s="1017"/>
      <c r="DQ122" s="1017" t="s">
        <v>146</v>
      </c>
      <c r="DR122" s="1017"/>
      <c r="DS122" s="1017"/>
      <c r="DT122" s="1017"/>
      <c r="DU122" s="1017"/>
      <c r="DV122" s="1018" t="s">
        <v>146</v>
      </c>
      <c r="DW122" s="1018"/>
      <c r="DX122" s="1018"/>
      <c r="DY122" s="1018"/>
      <c r="DZ122" s="1019"/>
    </row>
    <row r="123" spans="1:130" s="246" customFormat="1" ht="26.25" customHeight="1" x14ac:dyDescent="0.15">
      <c r="A123" s="1156"/>
      <c r="B123" s="1043"/>
      <c r="C123" s="1013" t="s">
        <v>450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146</v>
      </c>
      <c r="AB123" s="1056"/>
      <c r="AC123" s="1056"/>
      <c r="AD123" s="1056"/>
      <c r="AE123" s="1057"/>
      <c r="AF123" s="1058" t="s">
        <v>146</v>
      </c>
      <c r="AG123" s="1056"/>
      <c r="AH123" s="1056"/>
      <c r="AI123" s="1056"/>
      <c r="AJ123" s="1057"/>
      <c r="AK123" s="1058" t="s">
        <v>146</v>
      </c>
      <c r="AL123" s="1056"/>
      <c r="AM123" s="1056"/>
      <c r="AN123" s="1056"/>
      <c r="AO123" s="1057"/>
      <c r="AP123" s="1059" t="s">
        <v>146</v>
      </c>
      <c r="AQ123" s="1060"/>
      <c r="AR123" s="1060"/>
      <c r="AS123" s="1060"/>
      <c r="AT123" s="1061"/>
      <c r="AU123" s="1092"/>
      <c r="AV123" s="1093"/>
      <c r="AW123" s="1093"/>
      <c r="AX123" s="1093"/>
      <c r="AY123" s="1093"/>
      <c r="AZ123" s="277" t="s">
        <v>187</v>
      </c>
      <c r="BA123" s="277"/>
      <c r="BB123" s="277"/>
      <c r="BC123" s="277"/>
      <c r="BD123" s="277"/>
      <c r="BE123" s="277"/>
      <c r="BF123" s="277"/>
      <c r="BG123" s="277"/>
      <c r="BH123" s="277"/>
      <c r="BI123" s="277"/>
      <c r="BJ123" s="277"/>
      <c r="BK123" s="277"/>
      <c r="BL123" s="277"/>
      <c r="BM123" s="277"/>
      <c r="BN123" s="277"/>
      <c r="BO123" s="1072" t="s">
        <v>464</v>
      </c>
      <c r="BP123" s="1103"/>
      <c r="BQ123" s="1162">
        <v>11387624</v>
      </c>
      <c r="BR123" s="1163"/>
      <c r="BS123" s="1163"/>
      <c r="BT123" s="1163"/>
      <c r="BU123" s="1163"/>
      <c r="BV123" s="1163">
        <v>11409294</v>
      </c>
      <c r="BW123" s="1163"/>
      <c r="BX123" s="1163"/>
      <c r="BY123" s="1163"/>
      <c r="BZ123" s="1163"/>
      <c r="CA123" s="1163">
        <v>11401174</v>
      </c>
      <c r="CB123" s="1163"/>
      <c r="CC123" s="1163"/>
      <c r="CD123" s="1163"/>
      <c r="CE123" s="1163"/>
      <c r="CF123" s="1096"/>
      <c r="CG123" s="1097"/>
      <c r="CH123" s="1097"/>
      <c r="CI123" s="1097"/>
      <c r="CJ123" s="1098"/>
      <c r="CK123" s="1107"/>
      <c r="CL123" s="1108"/>
      <c r="CM123" s="1108"/>
      <c r="CN123" s="1108"/>
      <c r="CO123" s="1109"/>
      <c r="CP123" s="1117" t="s">
        <v>400</v>
      </c>
      <c r="CQ123" s="1118"/>
      <c r="CR123" s="1118"/>
      <c r="CS123" s="1118"/>
      <c r="CT123" s="1118"/>
      <c r="CU123" s="1118"/>
      <c r="CV123" s="1118"/>
      <c r="CW123" s="1118"/>
      <c r="CX123" s="1118"/>
      <c r="CY123" s="1118"/>
      <c r="CZ123" s="1118"/>
      <c r="DA123" s="1118"/>
      <c r="DB123" s="1118"/>
      <c r="DC123" s="1118"/>
      <c r="DD123" s="1118"/>
      <c r="DE123" s="1118"/>
      <c r="DF123" s="1119"/>
      <c r="DG123" s="1055" t="s">
        <v>146</v>
      </c>
      <c r="DH123" s="1056"/>
      <c r="DI123" s="1056"/>
      <c r="DJ123" s="1056"/>
      <c r="DK123" s="1057"/>
      <c r="DL123" s="1058" t="s">
        <v>146</v>
      </c>
      <c r="DM123" s="1056"/>
      <c r="DN123" s="1056"/>
      <c r="DO123" s="1056"/>
      <c r="DP123" s="1057"/>
      <c r="DQ123" s="1058" t="s">
        <v>146</v>
      </c>
      <c r="DR123" s="1056"/>
      <c r="DS123" s="1056"/>
      <c r="DT123" s="1056"/>
      <c r="DU123" s="1057"/>
      <c r="DV123" s="1059" t="s">
        <v>146</v>
      </c>
      <c r="DW123" s="1060"/>
      <c r="DX123" s="1060"/>
      <c r="DY123" s="1060"/>
      <c r="DZ123" s="1061"/>
    </row>
    <row r="124" spans="1:130" s="246" customFormat="1" ht="26.25" customHeight="1" thickBot="1" x14ac:dyDescent="0.2">
      <c r="A124" s="1156"/>
      <c r="B124" s="1043"/>
      <c r="C124" s="1013" t="s">
        <v>453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146</v>
      </c>
      <c r="AB124" s="1056"/>
      <c r="AC124" s="1056"/>
      <c r="AD124" s="1056"/>
      <c r="AE124" s="1057"/>
      <c r="AF124" s="1058" t="s">
        <v>146</v>
      </c>
      <c r="AG124" s="1056"/>
      <c r="AH124" s="1056"/>
      <c r="AI124" s="1056"/>
      <c r="AJ124" s="1057"/>
      <c r="AK124" s="1058" t="s">
        <v>146</v>
      </c>
      <c r="AL124" s="1056"/>
      <c r="AM124" s="1056"/>
      <c r="AN124" s="1056"/>
      <c r="AO124" s="1057"/>
      <c r="AP124" s="1059" t="s">
        <v>146</v>
      </c>
      <c r="AQ124" s="1060"/>
      <c r="AR124" s="1060"/>
      <c r="AS124" s="1060"/>
      <c r="AT124" s="1061"/>
      <c r="AU124" s="1158" t="s">
        <v>465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146</v>
      </c>
      <c r="BR124" s="1125"/>
      <c r="BS124" s="1125"/>
      <c r="BT124" s="1125"/>
      <c r="BU124" s="1125"/>
      <c r="BV124" s="1125" t="s">
        <v>146</v>
      </c>
      <c r="BW124" s="1125"/>
      <c r="BX124" s="1125"/>
      <c r="BY124" s="1125"/>
      <c r="BZ124" s="1125"/>
      <c r="CA124" s="1125" t="s">
        <v>146</v>
      </c>
      <c r="CB124" s="1125"/>
      <c r="CC124" s="1125"/>
      <c r="CD124" s="1125"/>
      <c r="CE124" s="1125"/>
      <c r="CF124" s="1126"/>
      <c r="CG124" s="1127"/>
      <c r="CH124" s="1127"/>
      <c r="CI124" s="1127"/>
      <c r="CJ124" s="1128"/>
      <c r="CK124" s="1110"/>
      <c r="CL124" s="1110"/>
      <c r="CM124" s="1110"/>
      <c r="CN124" s="1110"/>
      <c r="CO124" s="1111"/>
      <c r="CP124" s="1117" t="s">
        <v>466</v>
      </c>
      <c r="CQ124" s="1118"/>
      <c r="CR124" s="1118"/>
      <c r="CS124" s="1118"/>
      <c r="CT124" s="1118"/>
      <c r="CU124" s="1118"/>
      <c r="CV124" s="1118"/>
      <c r="CW124" s="1118"/>
      <c r="CX124" s="1118"/>
      <c r="CY124" s="1118"/>
      <c r="CZ124" s="1118"/>
      <c r="DA124" s="1118"/>
      <c r="DB124" s="1118"/>
      <c r="DC124" s="1118"/>
      <c r="DD124" s="1118"/>
      <c r="DE124" s="1118"/>
      <c r="DF124" s="1119"/>
      <c r="DG124" s="1102" t="s">
        <v>146</v>
      </c>
      <c r="DH124" s="1081"/>
      <c r="DI124" s="1081"/>
      <c r="DJ124" s="1081"/>
      <c r="DK124" s="1082"/>
      <c r="DL124" s="1080" t="s">
        <v>146</v>
      </c>
      <c r="DM124" s="1081"/>
      <c r="DN124" s="1081"/>
      <c r="DO124" s="1081"/>
      <c r="DP124" s="1082"/>
      <c r="DQ124" s="1080" t="s">
        <v>146</v>
      </c>
      <c r="DR124" s="1081"/>
      <c r="DS124" s="1081"/>
      <c r="DT124" s="1081"/>
      <c r="DU124" s="1082"/>
      <c r="DV124" s="1083" t="s">
        <v>146</v>
      </c>
      <c r="DW124" s="1084"/>
      <c r="DX124" s="1084"/>
      <c r="DY124" s="1084"/>
      <c r="DZ124" s="1085"/>
    </row>
    <row r="125" spans="1:130" s="246" customFormat="1" ht="26.25" customHeight="1" x14ac:dyDescent="0.15">
      <c r="A125" s="1156"/>
      <c r="B125" s="1043"/>
      <c r="C125" s="1013" t="s">
        <v>455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146</v>
      </c>
      <c r="AB125" s="1056"/>
      <c r="AC125" s="1056"/>
      <c r="AD125" s="1056"/>
      <c r="AE125" s="1057"/>
      <c r="AF125" s="1058" t="s">
        <v>146</v>
      </c>
      <c r="AG125" s="1056"/>
      <c r="AH125" s="1056"/>
      <c r="AI125" s="1056"/>
      <c r="AJ125" s="1057"/>
      <c r="AK125" s="1058" t="s">
        <v>146</v>
      </c>
      <c r="AL125" s="1056"/>
      <c r="AM125" s="1056"/>
      <c r="AN125" s="1056"/>
      <c r="AO125" s="1057"/>
      <c r="AP125" s="1059" t="s">
        <v>146</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467</v>
      </c>
      <c r="CL125" s="1105"/>
      <c r="CM125" s="1105"/>
      <c r="CN125" s="1105"/>
      <c r="CO125" s="1106"/>
      <c r="CP125" s="1037" t="s">
        <v>468</v>
      </c>
      <c r="CQ125" s="986"/>
      <c r="CR125" s="986"/>
      <c r="CS125" s="986"/>
      <c r="CT125" s="986"/>
      <c r="CU125" s="986"/>
      <c r="CV125" s="986"/>
      <c r="CW125" s="986"/>
      <c r="CX125" s="986"/>
      <c r="CY125" s="986"/>
      <c r="CZ125" s="986"/>
      <c r="DA125" s="986"/>
      <c r="DB125" s="986"/>
      <c r="DC125" s="986"/>
      <c r="DD125" s="986"/>
      <c r="DE125" s="986"/>
      <c r="DF125" s="987"/>
      <c r="DG125" s="1023" t="s">
        <v>146</v>
      </c>
      <c r="DH125" s="1024"/>
      <c r="DI125" s="1024"/>
      <c r="DJ125" s="1024"/>
      <c r="DK125" s="1024"/>
      <c r="DL125" s="1024" t="s">
        <v>146</v>
      </c>
      <c r="DM125" s="1024"/>
      <c r="DN125" s="1024"/>
      <c r="DO125" s="1024"/>
      <c r="DP125" s="1024"/>
      <c r="DQ125" s="1024" t="s">
        <v>146</v>
      </c>
      <c r="DR125" s="1024"/>
      <c r="DS125" s="1024"/>
      <c r="DT125" s="1024"/>
      <c r="DU125" s="1024"/>
      <c r="DV125" s="1025" t="s">
        <v>146</v>
      </c>
      <c r="DW125" s="1025"/>
      <c r="DX125" s="1025"/>
      <c r="DY125" s="1025"/>
      <c r="DZ125" s="1026"/>
    </row>
    <row r="126" spans="1:130" s="246" customFormat="1" ht="26.25" customHeight="1" thickBot="1" x14ac:dyDescent="0.2">
      <c r="A126" s="1156"/>
      <c r="B126" s="1043"/>
      <c r="C126" s="1013" t="s">
        <v>457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146</v>
      </c>
      <c r="AB126" s="1056"/>
      <c r="AC126" s="1056"/>
      <c r="AD126" s="1056"/>
      <c r="AE126" s="1057"/>
      <c r="AF126" s="1058" t="s">
        <v>146</v>
      </c>
      <c r="AG126" s="1056"/>
      <c r="AH126" s="1056"/>
      <c r="AI126" s="1056"/>
      <c r="AJ126" s="1057"/>
      <c r="AK126" s="1058" t="s">
        <v>146</v>
      </c>
      <c r="AL126" s="1056"/>
      <c r="AM126" s="1056"/>
      <c r="AN126" s="1056"/>
      <c r="AO126" s="1057"/>
      <c r="AP126" s="1059" t="s">
        <v>146</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469</v>
      </c>
      <c r="CQ126" s="1047"/>
      <c r="CR126" s="1047"/>
      <c r="CS126" s="1047"/>
      <c r="CT126" s="1047"/>
      <c r="CU126" s="1047"/>
      <c r="CV126" s="1047"/>
      <c r="CW126" s="1047"/>
      <c r="CX126" s="1047"/>
      <c r="CY126" s="1047"/>
      <c r="CZ126" s="1047"/>
      <c r="DA126" s="1047"/>
      <c r="DB126" s="1047"/>
      <c r="DC126" s="1047"/>
      <c r="DD126" s="1047"/>
      <c r="DE126" s="1047"/>
      <c r="DF126" s="1048"/>
      <c r="DG126" s="1016" t="s">
        <v>146</v>
      </c>
      <c r="DH126" s="1017"/>
      <c r="DI126" s="1017"/>
      <c r="DJ126" s="1017"/>
      <c r="DK126" s="1017"/>
      <c r="DL126" s="1017" t="s">
        <v>146</v>
      </c>
      <c r="DM126" s="1017"/>
      <c r="DN126" s="1017"/>
      <c r="DO126" s="1017"/>
      <c r="DP126" s="1017"/>
      <c r="DQ126" s="1017" t="s">
        <v>146</v>
      </c>
      <c r="DR126" s="1017"/>
      <c r="DS126" s="1017"/>
      <c r="DT126" s="1017"/>
      <c r="DU126" s="1017"/>
      <c r="DV126" s="1018" t="s">
        <v>146</v>
      </c>
      <c r="DW126" s="1018"/>
      <c r="DX126" s="1018"/>
      <c r="DY126" s="1018"/>
      <c r="DZ126" s="1019"/>
    </row>
    <row r="127" spans="1:130" s="246" customFormat="1" ht="26.25" customHeight="1" x14ac:dyDescent="0.15">
      <c r="A127" s="1157"/>
      <c r="B127" s="1045"/>
      <c r="C127" s="1099" t="s">
        <v>470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146</v>
      </c>
      <c r="AB127" s="1056"/>
      <c r="AC127" s="1056"/>
      <c r="AD127" s="1056"/>
      <c r="AE127" s="1057"/>
      <c r="AF127" s="1058" t="s">
        <v>146</v>
      </c>
      <c r="AG127" s="1056"/>
      <c r="AH127" s="1056"/>
      <c r="AI127" s="1056"/>
      <c r="AJ127" s="1057"/>
      <c r="AK127" s="1058" t="s">
        <v>146</v>
      </c>
      <c r="AL127" s="1056"/>
      <c r="AM127" s="1056"/>
      <c r="AN127" s="1056"/>
      <c r="AO127" s="1057"/>
      <c r="AP127" s="1059" t="s">
        <v>146</v>
      </c>
      <c r="AQ127" s="1060"/>
      <c r="AR127" s="1060"/>
      <c r="AS127" s="1060"/>
      <c r="AT127" s="1061"/>
      <c r="AU127" s="282"/>
      <c r="AV127" s="282"/>
      <c r="AW127" s="282"/>
      <c r="AX127" s="1129" t="s">
        <v>471</v>
      </c>
      <c r="AY127" s="1130"/>
      <c r="AZ127" s="1130"/>
      <c r="BA127" s="1130"/>
      <c r="BB127" s="1130"/>
      <c r="BC127" s="1130"/>
      <c r="BD127" s="1130"/>
      <c r="BE127" s="1131"/>
      <c r="BF127" s="1132" t="s">
        <v>472</v>
      </c>
      <c r="BG127" s="1130"/>
      <c r="BH127" s="1130"/>
      <c r="BI127" s="1130"/>
      <c r="BJ127" s="1130"/>
      <c r="BK127" s="1130"/>
      <c r="BL127" s="1131"/>
      <c r="BM127" s="1132" t="s">
        <v>473</v>
      </c>
      <c r="BN127" s="1130"/>
      <c r="BO127" s="1130"/>
      <c r="BP127" s="1130"/>
      <c r="BQ127" s="1130"/>
      <c r="BR127" s="1130"/>
      <c r="BS127" s="1131"/>
      <c r="BT127" s="1132" t="s">
        <v>474</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475</v>
      </c>
      <c r="CQ127" s="1047"/>
      <c r="CR127" s="1047"/>
      <c r="CS127" s="1047"/>
      <c r="CT127" s="1047"/>
      <c r="CU127" s="1047"/>
      <c r="CV127" s="1047"/>
      <c r="CW127" s="1047"/>
      <c r="CX127" s="1047"/>
      <c r="CY127" s="1047"/>
      <c r="CZ127" s="1047"/>
      <c r="DA127" s="1047"/>
      <c r="DB127" s="1047"/>
      <c r="DC127" s="1047"/>
      <c r="DD127" s="1047"/>
      <c r="DE127" s="1047"/>
      <c r="DF127" s="1048"/>
      <c r="DG127" s="1016" t="s">
        <v>146</v>
      </c>
      <c r="DH127" s="1017"/>
      <c r="DI127" s="1017"/>
      <c r="DJ127" s="1017"/>
      <c r="DK127" s="1017"/>
      <c r="DL127" s="1017" t="s">
        <v>146</v>
      </c>
      <c r="DM127" s="1017"/>
      <c r="DN127" s="1017"/>
      <c r="DO127" s="1017"/>
      <c r="DP127" s="1017"/>
      <c r="DQ127" s="1017" t="s">
        <v>146</v>
      </c>
      <c r="DR127" s="1017"/>
      <c r="DS127" s="1017"/>
      <c r="DT127" s="1017"/>
      <c r="DU127" s="1017"/>
      <c r="DV127" s="1018" t="s">
        <v>146</v>
      </c>
      <c r="DW127" s="1018"/>
      <c r="DX127" s="1018"/>
      <c r="DY127" s="1018"/>
      <c r="DZ127" s="1019"/>
    </row>
    <row r="128" spans="1:130" s="246" customFormat="1" ht="26.25" customHeight="1" thickBot="1" x14ac:dyDescent="0.2">
      <c r="A128" s="1140" t="s">
        <v>476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477</v>
      </c>
      <c r="X128" s="1142"/>
      <c r="Y128" s="1142"/>
      <c r="Z128" s="1143"/>
      <c r="AA128" s="1144" t="s">
        <v>146</v>
      </c>
      <c r="AB128" s="1145"/>
      <c r="AC128" s="1145"/>
      <c r="AD128" s="1145"/>
      <c r="AE128" s="1146"/>
      <c r="AF128" s="1147" t="s">
        <v>146</v>
      </c>
      <c r="AG128" s="1145"/>
      <c r="AH128" s="1145"/>
      <c r="AI128" s="1145"/>
      <c r="AJ128" s="1146"/>
      <c r="AK128" s="1147" t="s">
        <v>146</v>
      </c>
      <c r="AL128" s="1145"/>
      <c r="AM128" s="1145"/>
      <c r="AN128" s="1145"/>
      <c r="AO128" s="1146"/>
      <c r="AP128" s="1148"/>
      <c r="AQ128" s="1149"/>
      <c r="AR128" s="1149"/>
      <c r="AS128" s="1149"/>
      <c r="AT128" s="1150"/>
      <c r="AU128" s="282"/>
      <c r="AV128" s="282"/>
      <c r="AW128" s="282"/>
      <c r="AX128" s="985" t="s">
        <v>478</v>
      </c>
      <c r="AY128" s="986"/>
      <c r="AZ128" s="986"/>
      <c r="BA128" s="986"/>
      <c r="BB128" s="986"/>
      <c r="BC128" s="986"/>
      <c r="BD128" s="986"/>
      <c r="BE128" s="987"/>
      <c r="BF128" s="1151" t="s">
        <v>146</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479</v>
      </c>
      <c r="CQ128" s="1134"/>
      <c r="CR128" s="1134"/>
      <c r="CS128" s="1134"/>
      <c r="CT128" s="1134"/>
      <c r="CU128" s="1134"/>
      <c r="CV128" s="1134"/>
      <c r="CW128" s="1134"/>
      <c r="CX128" s="1134"/>
      <c r="CY128" s="1134"/>
      <c r="CZ128" s="1134"/>
      <c r="DA128" s="1134"/>
      <c r="DB128" s="1134"/>
      <c r="DC128" s="1134"/>
      <c r="DD128" s="1134"/>
      <c r="DE128" s="1134"/>
      <c r="DF128" s="1135"/>
      <c r="DG128" s="1136" t="s">
        <v>146</v>
      </c>
      <c r="DH128" s="1137"/>
      <c r="DI128" s="1137"/>
      <c r="DJ128" s="1137"/>
      <c r="DK128" s="1137"/>
      <c r="DL128" s="1137" t="s">
        <v>146</v>
      </c>
      <c r="DM128" s="1137"/>
      <c r="DN128" s="1137"/>
      <c r="DO128" s="1137"/>
      <c r="DP128" s="1137"/>
      <c r="DQ128" s="1137" t="s">
        <v>146</v>
      </c>
      <c r="DR128" s="1137"/>
      <c r="DS128" s="1137"/>
      <c r="DT128" s="1137"/>
      <c r="DU128" s="1137"/>
      <c r="DV128" s="1138" t="s">
        <v>146</v>
      </c>
      <c r="DW128" s="1138"/>
      <c r="DX128" s="1138"/>
      <c r="DY128" s="1138"/>
      <c r="DZ128" s="1139"/>
    </row>
    <row r="129" spans="1:131" s="246"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480</v>
      </c>
      <c r="X129" s="1171"/>
      <c r="Y129" s="1171"/>
      <c r="Z129" s="1172"/>
      <c r="AA129" s="1055">
        <v>2438263</v>
      </c>
      <c r="AB129" s="1056"/>
      <c r="AC129" s="1056"/>
      <c r="AD129" s="1056"/>
      <c r="AE129" s="1057"/>
      <c r="AF129" s="1058">
        <v>2389716</v>
      </c>
      <c r="AG129" s="1056"/>
      <c r="AH129" s="1056"/>
      <c r="AI129" s="1056"/>
      <c r="AJ129" s="1057"/>
      <c r="AK129" s="1058">
        <v>2267643</v>
      </c>
      <c r="AL129" s="1056"/>
      <c r="AM129" s="1056"/>
      <c r="AN129" s="1056"/>
      <c r="AO129" s="1057"/>
      <c r="AP129" s="1173"/>
      <c r="AQ129" s="1174"/>
      <c r="AR129" s="1174"/>
      <c r="AS129" s="1174"/>
      <c r="AT129" s="1175"/>
      <c r="AU129" s="284"/>
      <c r="AV129" s="284"/>
      <c r="AW129" s="284"/>
      <c r="AX129" s="1164" t="s">
        <v>481</v>
      </c>
      <c r="AY129" s="1047"/>
      <c r="AZ129" s="1047"/>
      <c r="BA129" s="1047"/>
      <c r="BB129" s="1047"/>
      <c r="BC129" s="1047"/>
      <c r="BD129" s="1047"/>
      <c r="BE129" s="1048"/>
      <c r="BF129" s="1165" t="s">
        <v>146</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7" t="s">
        <v>482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483</v>
      </c>
      <c r="X130" s="1171"/>
      <c r="Y130" s="1171"/>
      <c r="Z130" s="1172"/>
      <c r="AA130" s="1055">
        <v>534494</v>
      </c>
      <c r="AB130" s="1056"/>
      <c r="AC130" s="1056"/>
      <c r="AD130" s="1056"/>
      <c r="AE130" s="1057"/>
      <c r="AF130" s="1058">
        <v>536875</v>
      </c>
      <c r="AG130" s="1056"/>
      <c r="AH130" s="1056"/>
      <c r="AI130" s="1056"/>
      <c r="AJ130" s="1057"/>
      <c r="AK130" s="1058">
        <v>483524</v>
      </c>
      <c r="AL130" s="1056"/>
      <c r="AM130" s="1056"/>
      <c r="AN130" s="1056"/>
      <c r="AO130" s="1057"/>
      <c r="AP130" s="1173"/>
      <c r="AQ130" s="1174"/>
      <c r="AR130" s="1174"/>
      <c r="AS130" s="1174"/>
      <c r="AT130" s="1175"/>
      <c r="AU130" s="284"/>
      <c r="AV130" s="284"/>
      <c r="AW130" s="284"/>
      <c r="AX130" s="1164" t="s">
        <v>484</v>
      </c>
      <c r="AY130" s="1047"/>
      <c r="AZ130" s="1047"/>
      <c r="BA130" s="1047"/>
      <c r="BB130" s="1047"/>
      <c r="BC130" s="1047"/>
      <c r="BD130" s="1047"/>
      <c r="BE130" s="1048"/>
      <c r="BF130" s="1201">
        <v>-0.1</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485</v>
      </c>
      <c r="X131" s="1209"/>
      <c r="Y131" s="1209"/>
      <c r="Z131" s="1210"/>
      <c r="AA131" s="1102">
        <v>1903769</v>
      </c>
      <c r="AB131" s="1081"/>
      <c r="AC131" s="1081"/>
      <c r="AD131" s="1081"/>
      <c r="AE131" s="1082"/>
      <c r="AF131" s="1080">
        <v>1852841</v>
      </c>
      <c r="AG131" s="1081"/>
      <c r="AH131" s="1081"/>
      <c r="AI131" s="1081"/>
      <c r="AJ131" s="1082"/>
      <c r="AK131" s="1080">
        <v>1784119</v>
      </c>
      <c r="AL131" s="1081"/>
      <c r="AM131" s="1081"/>
      <c r="AN131" s="1081"/>
      <c r="AO131" s="1082"/>
      <c r="AP131" s="1211"/>
      <c r="AQ131" s="1212"/>
      <c r="AR131" s="1212"/>
      <c r="AS131" s="1212"/>
      <c r="AT131" s="1213"/>
      <c r="AU131" s="284"/>
      <c r="AV131" s="284"/>
      <c r="AW131" s="284"/>
      <c r="AX131" s="1183" t="s">
        <v>486</v>
      </c>
      <c r="AY131" s="1134"/>
      <c r="AZ131" s="1134"/>
      <c r="BA131" s="1134"/>
      <c r="BB131" s="1134"/>
      <c r="BC131" s="1134"/>
      <c r="BD131" s="1134"/>
      <c r="BE131" s="1135"/>
      <c r="BF131" s="1184" t="s">
        <v>146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0" t="s">
        <v>487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488</v>
      </c>
      <c r="W132" s="1194"/>
      <c r="X132" s="1194"/>
      <c r="Y132" s="1194"/>
      <c r="Z132" s="1195"/>
      <c r="AA132" s="1196">
        <v>-0.20606491599999999</v>
      </c>
      <c r="AB132" s="1197"/>
      <c r="AC132" s="1197"/>
      <c r="AD132" s="1197"/>
      <c r="AE132" s="1198"/>
      <c r="AF132" s="1199">
        <v>-0.384598571</v>
      </c>
      <c r="AG132" s="1197"/>
      <c r="AH132" s="1197"/>
      <c r="AI132" s="1197"/>
      <c r="AJ132" s="1198"/>
      <c r="AK132" s="1199">
        <v>0.13491252500000001</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489</v>
      </c>
      <c r="W133" s="1177"/>
      <c r="X133" s="1177"/>
      <c r="Y133" s="1177"/>
      <c r="Z133" s="1178"/>
      <c r="AA133" s="1179">
        <v>0.3</v>
      </c>
      <c r="AB133" s="1180"/>
      <c r="AC133" s="1180"/>
      <c r="AD133" s="1180"/>
      <c r="AE133" s="1181"/>
      <c r="AF133" s="1179">
        <v>-0.2</v>
      </c>
      <c r="AG133" s="1180"/>
      <c r="AH133" s="1180"/>
      <c r="AI133" s="1180"/>
      <c r="AJ133" s="1181"/>
      <c r="AK133" s="1179">
        <v>-0.1</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8/P6bvLkHrzYxKiBes/q6pdeo+wW5CMIo8lAyrmIGWMhnQ+EprmmeN2w9lgWLnl1sK50vEU9/AsM9QW8ej9bw==" saltValue="TDMWRoi5PNkWdkYJ4Z6w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Mmb9UZsdRZMBqXm7exkR2QsTJIyGBHBNyeR9IiY801J0T8kikKkAMfuVpc+KIajc0cyWVhAZJ6X5nOaP4H41w==" saltValue="H0EAcVfdW2gMJ1xA35O7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Xw8+W3/4MBufQHlLpiyYA8h3UcW0kz6w4iuxZ7quLETEOGwAFkfW/fKxIkvR/BoVRVVFq6m+dQ+fxom8NpWgQ==" saltValue="IBu4gcXJWS/NxEqjeiCw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498</v>
      </c>
      <c r="AL9" s="1220"/>
      <c r="AM9" s="1220"/>
      <c r="AN9" s="1221"/>
      <c r="AO9" s="312">
        <v>409643</v>
      </c>
      <c r="AP9" s="312">
        <v>131086</v>
      </c>
      <c r="AQ9" s="313">
        <v>190701</v>
      </c>
      <c r="AR9" s="314">
        <v>-31.3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499</v>
      </c>
      <c r="AL10" s="1220"/>
      <c r="AM10" s="1220"/>
      <c r="AN10" s="1221"/>
      <c r="AO10" s="315">
        <v>85112</v>
      </c>
      <c r="AP10" s="315">
        <v>27236</v>
      </c>
      <c r="AQ10" s="316">
        <v>22807</v>
      </c>
      <c r="AR10" s="317">
        <v>19.399999999999999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500</v>
      </c>
      <c r="AL11" s="1220"/>
      <c r="AM11" s="1220"/>
      <c r="AN11" s="1221"/>
      <c r="AO11" s="315">
        <v>63766</v>
      </c>
      <c r="AP11" s="315">
        <v>20405</v>
      </c>
      <c r="AQ11" s="316">
        <v>29822</v>
      </c>
      <c r="AR11" s="317">
        <v>-31.6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501</v>
      </c>
      <c r="AL12" s="1220"/>
      <c r="AM12" s="1220"/>
      <c r="AN12" s="1221"/>
      <c r="AO12" s="315" t="s">
        <v>502</v>
      </c>
      <c r="AP12" s="315" t="s">
        <v>502</v>
      </c>
      <c r="AQ12" s="316">
        <v>3258</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503</v>
      </c>
      <c r="AL13" s="1220"/>
      <c r="AM13" s="1220"/>
      <c r="AN13" s="1221"/>
      <c r="AO13" s="315" t="s">
        <v>502</v>
      </c>
      <c r="AP13" s="315" t="s">
        <v>502</v>
      </c>
      <c r="AQ13" s="316">
        <v>24</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504</v>
      </c>
      <c r="AL14" s="1220"/>
      <c r="AM14" s="1220"/>
      <c r="AN14" s="1221"/>
      <c r="AO14" s="315">
        <v>3902</v>
      </c>
      <c r="AP14" s="315">
        <v>1249</v>
      </c>
      <c r="AQ14" s="316">
        <v>10094</v>
      </c>
      <c r="AR14" s="317">
        <v>-87.6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505</v>
      </c>
      <c r="AL15" s="1220"/>
      <c r="AM15" s="1220"/>
      <c r="AN15" s="1221"/>
      <c r="AO15" s="315">
        <v>30167</v>
      </c>
      <c r="AP15" s="315">
        <v>9653</v>
      </c>
      <c r="AQ15" s="316">
        <v>4017</v>
      </c>
      <c r="AR15" s="317">
        <v>140.30000000000001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506</v>
      </c>
      <c r="AL16" s="1223"/>
      <c r="AM16" s="1223"/>
      <c r="AN16" s="1224"/>
      <c r="AO16" s="315">
        <v>-35177</v>
      </c>
      <c r="AP16" s="315">
        <v>-11257</v>
      </c>
      <c r="AQ16" s="316">
        <v>-17771</v>
      </c>
      <c r="AR16" s="317">
        <v>-36.700000000000003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187</v>
      </c>
      <c r="AL17" s="1223"/>
      <c r="AM17" s="1223"/>
      <c r="AN17" s="1224"/>
      <c r="AO17" s="315">
        <v>557413</v>
      </c>
      <c r="AP17" s="315">
        <v>178372</v>
      </c>
      <c r="AQ17" s="316">
        <v>242952</v>
      </c>
      <c r="AR17" s="317">
        <v>-26.6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511</v>
      </c>
      <c r="AL21" s="1215"/>
      <c r="AM21" s="1215"/>
      <c r="AN21" s="1216"/>
      <c r="AO21" s="327">
        <v>16</v>
      </c>
      <c r="AP21" s="328">
        <v>21.84</v>
      </c>
      <c r="AQ21" s="329">
        <v>-5.84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512</v>
      </c>
      <c r="AL22" s="1215"/>
      <c r="AM22" s="1215"/>
      <c r="AN22" s="1216"/>
      <c r="AO22" s="332">
        <v>97.1</v>
      </c>
      <c r="AP22" s="333">
        <v>95.6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516</v>
      </c>
      <c r="AL32" s="1231"/>
      <c r="AM32" s="1231"/>
      <c r="AN32" s="1232"/>
      <c r="AO32" s="342">
        <v>404218</v>
      </c>
      <c r="AP32" s="342">
        <v>129350</v>
      </c>
      <c r="AQ32" s="343">
        <v>136235</v>
      </c>
      <c r="AR32" s="344">
        <v>-5.0999999999999996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517</v>
      </c>
      <c r="AL33" s="1231"/>
      <c r="AM33" s="1231"/>
      <c r="AN33" s="1232"/>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518</v>
      </c>
      <c r="AL34" s="1231"/>
      <c r="AM34" s="1231"/>
      <c r="AN34" s="1232"/>
      <c r="AO34" s="342" t="s">
        <v>502</v>
      </c>
      <c r="AP34" s="342" t="s">
        <v>502</v>
      </c>
      <c r="AQ34" s="343">
        <v>5</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519</v>
      </c>
      <c r="AL35" s="1231"/>
      <c r="AM35" s="1231"/>
      <c r="AN35" s="1232"/>
      <c r="AO35" s="342">
        <v>81406</v>
      </c>
      <c r="AP35" s="342">
        <v>26050</v>
      </c>
      <c r="AQ35" s="343">
        <v>32688</v>
      </c>
      <c r="AR35" s="344">
        <v>-20.3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520</v>
      </c>
      <c r="AL36" s="1231"/>
      <c r="AM36" s="1231"/>
      <c r="AN36" s="1232"/>
      <c r="AO36" s="342">
        <v>307</v>
      </c>
      <c r="AP36" s="342">
        <v>98</v>
      </c>
      <c r="AQ36" s="343">
        <v>4188</v>
      </c>
      <c r="AR36" s="344">
        <v>-97.7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521</v>
      </c>
      <c r="AL37" s="1231"/>
      <c r="AM37" s="1231"/>
      <c r="AN37" s="1232"/>
      <c r="AO37" s="342" t="s">
        <v>502</v>
      </c>
      <c r="AP37" s="342" t="s">
        <v>502</v>
      </c>
      <c r="AQ37" s="343">
        <v>1212</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522</v>
      </c>
      <c r="AL38" s="1234"/>
      <c r="AM38" s="1234"/>
      <c r="AN38" s="1235"/>
      <c r="AO38" s="345" t="s">
        <v>502</v>
      </c>
      <c r="AP38" s="345" t="s">
        <v>502</v>
      </c>
      <c r="AQ38" s="346">
        <v>25</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523</v>
      </c>
      <c r="AL39" s="1234"/>
      <c r="AM39" s="1234"/>
      <c r="AN39" s="1235"/>
      <c r="AO39" s="342" t="s">
        <v>502</v>
      </c>
      <c r="AP39" s="342" t="s">
        <v>502</v>
      </c>
      <c r="AQ39" s="343">
        <v>-7598</v>
      </c>
      <c r="AR39" s="344" t="s">
        <v>502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524</v>
      </c>
      <c r="AL40" s="1231"/>
      <c r="AM40" s="1231"/>
      <c r="AN40" s="1232"/>
      <c r="AO40" s="342">
        <v>-483524</v>
      </c>
      <c r="AP40" s="342">
        <v>-154728</v>
      </c>
      <c r="AQ40" s="343">
        <v>-123844</v>
      </c>
      <c r="AR40" s="344">
        <v>24.9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298</v>
      </c>
      <c r="AL41" s="1237"/>
      <c r="AM41" s="1237"/>
      <c r="AN41" s="1238"/>
      <c r="AO41" s="342">
        <v>2407</v>
      </c>
      <c r="AP41" s="342">
        <v>770</v>
      </c>
      <c r="AQ41" s="343">
        <v>42911</v>
      </c>
      <c r="AR41" s="344">
        <v>-98.2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493</v>
      </c>
      <c r="AN49" s="1227" t="s">
        <v>528</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931891</v>
      </c>
      <c r="AN51" s="364">
        <v>290490</v>
      </c>
      <c r="AO51" s="365">
        <v>-24.2</v>
      </c>
      <c r="AP51" s="366">
        <v>333013</v>
      </c>
      <c r="AQ51" s="367">
        <v>5.3</v>
      </c>
      <c r="AR51" s="368">
        <v>-29.5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662013</v>
      </c>
      <c r="AN52" s="372">
        <v>206363</v>
      </c>
      <c r="AO52" s="373">
        <v>-24.5</v>
      </c>
      <c r="AP52" s="374">
        <v>126732</v>
      </c>
      <c r="AQ52" s="375">
        <v>19.100000000000001</v>
      </c>
      <c r="AR52" s="376">
        <v>-43.6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1192558</v>
      </c>
      <c r="AN53" s="364">
        <v>373608</v>
      </c>
      <c r="AO53" s="365">
        <v>28.6</v>
      </c>
      <c r="AP53" s="366">
        <v>280458</v>
      </c>
      <c r="AQ53" s="367">
        <v>-15.8</v>
      </c>
      <c r="AR53" s="368">
        <v>44.4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813036</v>
      </c>
      <c r="AN54" s="372">
        <v>254711</v>
      </c>
      <c r="AO54" s="373">
        <v>23.4</v>
      </c>
      <c r="AP54" s="374">
        <v>127286</v>
      </c>
      <c r="AQ54" s="375">
        <v>0.4</v>
      </c>
      <c r="AR54" s="376">
        <v>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1237471</v>
      </c>
      <c r="AN55" s="364">
        <v>386952</v>
      </c>
      <c r="AO55" s="365">
        <v>3.6</v>
      </c>
      <c r="AP55" s="366">
        <v>291945</v>
      </c>
      <c r="AQ55" s="367">
        <v>4.0999999999999996</v>
      </c>
      <c r="AR55" s="368">
        <v>-0.5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761436</v>
      </c>
      <c r="AN56" s="372">
        <v>238098</v>
      </c>
      <c r="AO56" s="373">
        <v>-6.5</v>
      </c>
      <c r="AP56" s="374">
        <v>127651</v>
      </c>
      <c r="AQ56" s="375">
        <v>0.3</v>
      </c>
      <c r="AR56" s="376">
        <v>-6.8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1216866</v>
      </c>
      <c r="AN57" s="364">
        <v>383627</v>
      </c>
      <c r="AO57" s="365">
        <v>-0.9</v>
      </c>
      <c r="AP57" s="366">
        <v>291173</v>
      </c>
      <c r="AQ57" s="367">
        <v>-0.3</v>
      </c>
      <c r="AR57" s="368">
        <v>-0.6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823849</v>
      </c>
      <c r="AN58" s="372">
        <v>259725</v>
      </c>
      <c r="AO58" s="373">
        <v>9.1</v>
      </c>
      <c r="AP58" s="374">
        <v>119071</v>
      </c>
      <c r="AQ58" s="375">
        <v>-6.7</v>
      </c>
      <c r="AR58" s="376">
        <v>15.8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807496</v>
      </c>
      <c r="AN59" s="364">
        <v>258399</v>
      </c>
      <c r="AO59" s="365">
        <v>-32.6</v>
      </c>
      <c r="AP59" s="366">
        <v>271581</v>
      </c>
      <c r="AQ59" s="367">
        <v>-6.7</v>
      </c>
      <c r="AR59" s="368">
        <v>-25.9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605360</v>
      </c>
      <c r="AN60" s="372">
        <v>193715</v>
      </c>
      <c r="AO60" s="373">
        <v>-25.4</v>
      </c>
      <c r="AP60" s="374">
        <v>117844</v>
      </c>
      <c r="AQ60" s="375">
        <v>-1</v>
      </c>
      <c r="AR60" s="376">
        <v>-24.4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1077256</v>
      </c>
      <c r="AN61" s="379">
        <v>338615</v>
      </c>
      <c r="AO61" s="380">
        <v>-5.0999999999999996</v>
      </c>
      <c r="AP61" s="381">
        <v>293634</v>
      </c>
      <c r="AQ61" s="382">
        <v>-2.7</v>
      </c>
      <c r="AR61" s="368">
        <v>-2.4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733139</v>
      </c>
      <c r="AN62" s="372">
        <v>230522</v>
      </c>
      <c r="AO62" s="373">
        <v>-4.8</v>
      </c>
      <c r="AP62" s="374">
        <v>123717</v>
      </c>
      <c r="AQ62" s="375">
        <v>2.4</v>
      </c>
      <c r="AR62" s="376">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D3db52BPJJdjXKUSRccboe4tACP8FrFKZrNcsindI+1leHTlxbdqlihgmcfNmbkJPEEy/hoM5l22TCSGVa6Sg==" saltValue="3CAT+PLrxL4FRmEN28+E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6YWTl1QEqnYiMiafY9ZtOGl3ZUyVHbeOHefFueZsR7TgA9NCCt8A0fjPgqWAv3aXRSQhn+LACVfNJvsT5Hynw==" saltValue="3ExZHDeUC5lrCbeGBhL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uYxTfzmeWpA6eqbHg4YWNhpJlvBhkByun8vdthqC4rEYwub0qAwjPuCtGtd4fK475eK/vDPFphrY+3V0sq9hw==" saltValue="7gU0IRc9DDNgtUnagehi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9" t="s">
        <v>3</v>
      </c>
      <c r="D47" s="1239"/>
      <c r="E47" s="1240"/>
      <c r="F47" s="11">
        <v>26.87</v>
      </c>
      <c r="G47" s="12">
        <v>25.75</v>
      </c>
      <c r="H47" s="12">
        <v>26.84</v>
      </c>
      <c r="I47" s="12">
        <v>27.41</v>
      </c>
      <c r="J47" s="13">
        <v>28.9</v>
      </c>
    </row>
    <row r="48" spans="2:10" ht="57.75" customHeight="1" x14ac:dyDescent="0.15">
      <c r="B48" s="14"/>
      <c r="C48" s="1241" t="s">
        <v>4</v>
      </c>
      <c r="D48" s="1241"/>
      <c r="E48" s="1242"/>
      <c r="F48" s="15">
        <v>13.06</v>
      </c>
      <c r="G48" s="16">
        <v>12.03</v>
      </c>
      <c r="H48" s="16">
        <v>21.25</v>
      </c>
      <c r="I48" s="16">
        <v>24.31</v>
      </c>
      <c r="J48" s="17">
        <v>18.39</v>
      </c>
    </row>
    <row r="49" spans="2:10" ht="57.75" customHeight="1" thickBot="1" x14ac:dyDescent="0.2">
      <c r="B49" s="18"/>
      <c r="C49" s="1243" t="s">
        <v>5</v>
      </c>
      <c r="D49" s="1243"/>
      <c r="E49" s="1244"/>
      <c r="F49" s="19">
        <v>13.35</v>
      </c>
      <c r="G49" s="20">
        <v>5.16</v>
      </c>
      <c r="H49" s="20">
        <v>14.23</v>
      </c>
      <c r="I49" s="20">
        <v>8.26</v>
      </c>
      <c r="J49" s="21" t="s">
        <v>549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QKS5JCIuzyAWIquYNHinWYwYUcIrcdJ/Dwbdq3r9u/JSSOnqSS2c3qyV+TncOYBSVvLVMZNGCR+CAgQPuccndQ==" saltValue="fDQQGIjobYOVtlGiw121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2020-09-17T00:37:05Z</cp:lastPrinted>
  <dcterms:created xsi:type="dcterms:W3CDTF">2020-02-10T03:54:41Z</dcterms:created>
  <dcterms:modified xsi:type="dcterms:W3CDTF">2020-09-30T01:55:05Z</dcterms:modified>
  <cp:category/>
</cp:coreProperties>
</file>