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<sst xmlns="http://schemas.openxmlformats.org/spreadsheetml/2006/main" count="1196" uniqueCount="605">
  <si>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</si>
  <si>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</si>
  <si>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</si>
  <si>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</si>
  <si>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</si>
  <si>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</si>
  <si>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</si>
  <si>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</si>
  <si>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</si>
  <si>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</si>
  <si>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</si>
  <si>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</si>
  <si>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</si>
  <si>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</si>
  <si>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</si>
  <si>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</si>
  <si>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</si>
  <si>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</si>
  <si>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</si>
  <si>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</si>
  <si>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</si>
  <si>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</si>
  <si>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</si>
  <si>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</si>
  <si>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</si>
  <si>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</si>
  <si>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</si>
  <si>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</si>
  <si>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</si>
  <si>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</si>
  <si>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</si>
  <si>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</si>
  <si>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</si>
  <si>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</si>
  <si>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</si>
  <si>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</si>
  <si>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</si>
  <si>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</si>
  <si>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</si>
  <si>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</si>
  <si>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</si>
  <si>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</si>
  <si>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</si>
  <si>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</si>
  <si>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</si>
  <si>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</si>
  <si>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</si>
  <si>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</si>
  <si>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</si>
  <si>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</si>
  <si>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</si>
  <si>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</si>
  <si>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</si>
  <si>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</si>
  <si>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</si>
  <si>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</si>
  <si>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</si>
  <si>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</si>
  <si>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</si>
  <si>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</si>
  <si>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</si>
  <si>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</si>
  <si>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</si>
  <si>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</si>
  <si>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</si>
  <si>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</si>
  <si>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</si>
  <si>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</si>
  <si>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</si>
  <si>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</si>
  <si>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</si>
  <si>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</si>
  <si>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</si>
  <si>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</si>
  <si>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</si>
  <si>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</si>
  <si>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</si>
  <si>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</si>
  <si>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</si>
  <si>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</si>
  <si>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</si>
  <si>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</si>
  <si>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</si>
  <si>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</si>
  <si>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</si>
  <si>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</si>
  <si>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</si>
  <si>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</si>
  <si>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</si>
  <si>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</si>
  <si>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</si>
  <si>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</si>
  <si>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</si>
  <si>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</si>
  <si>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</si>
  <si>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</si>
  <si>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</si>
  <si>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</si>
  <si>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北相木村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</si>
  <si>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</si>
  <si>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</si>
  <si>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</si>
  <si>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</si>
  <si>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</si>
  <si>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</si>
  <si>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</si>
  <si>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</si>
  <si>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</si>
  <si>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</si>
  <si>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</si>
  <si>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</si>
  <si>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</si>
  <si>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</si>
  <si>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</si>
  <si>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</si>
  <si>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</si>
  <si>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</si>
  <si>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</si>
  <si>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</si>
  <si>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</si>
  <si>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</si>
  <si>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</si>
  <si>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</si>
  <si>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</si>
  <si>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</si>
  <si>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</si>
  <si>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</si>
  <si>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</si>
  <si>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</si>
  <si>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</si>
  <si>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</si>
  <si>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</si>
  <si>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</si>
  <si>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</si>
  <si>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</si>
  <si>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</si>
  <si>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</si>
  <si>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</si>
  <si>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</si>
  <si>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</si>
  <si>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</si>
  <si>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</si>
  <si>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</si>
  <si>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</si>
  <si>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</si>
  <si>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</si>
  <si>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</si>
  <si>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</si>
  <si>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</si>
  <si>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</si>
  <si>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</si>
  <si>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</si>
  <si>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</si>
  <si>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</si>
  <si>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</si>
  <si>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</si>
  <si>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</si>
  <si>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</si>
  <si>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</si>
  <si>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</si>
  <si>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</si>
  <si>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</si>
  <si>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</si>
  <si>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</si>
  <si>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</si>
  <si>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</si>
  <si>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</si>
  <si>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</si>
  <si>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</si>
  <si>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</si>
  <si>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</si>
  <si>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</si>
  <si>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</si>
  <si>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</si>
  <si>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</si>
  <si>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</si>
  <si>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</si>
  <si>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</si>
  <si>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</si>
  <si>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</si>
  <si>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</si>
  <si>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</si>
  <si>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</si>
  <si>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</si>
  <si>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</si>
  <si>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</si>
  <si>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</si>
  <si>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</si>
  <si>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</si>
  <si>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</si>
  <si>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</si>
  <si>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</si>
  <si>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</si>
  <si>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</si>
  <si>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</si>
  <si>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</si>
  <si>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</si>
  <si>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</si>
  <si>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</si>
  <si>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</si>
  <si>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</si>
  <si>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</si>
  <si>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</si>
  <si>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</si>
  <si>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</si>
  <si>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</si>
  <si>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</si>
  <si>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</si>
  <si>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</si>
  <si>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</si>
  <si>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</si>
  <si>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長野県北相木村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</si>
  <si>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</si>
  <si>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</si>
  <si>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</si>
  <si>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</si>
  <si>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</si>
  <si>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</si>
  <si>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</si>
  <si>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</si>
  <si>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</si>
  <si>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</si>
  <si>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</si>
  <si>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</si>
  <si>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</si>
  <si>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</si>
  <si>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</si>
  <si>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</si>
  <si>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</si>
  <si>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</si>
  <si>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</si>
  <si>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</si>
  <si>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</si>
  <si>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</si>
  <si>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</si>
  <si>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</si>
  <si>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</si>
  <si>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</si>
  <si>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</si>
  <si>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</si>
  <si>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</si>
  <si>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</si>
  <si>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</si>
  <si>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</si>
  <si>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</si>
  <si>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</si>
  <si>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</si>
  <si>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</si>
  <si>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</si>
  <si>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</si>
  <si>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</si>
  <si>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</si>
  <si>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</si>
  <si>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</si>
  <si>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</si>
  <si>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</si>
  <si>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</si>
  <si>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</si>
  <si>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</si>
  <si>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</si>
  <si>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</si>
  <si>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</si>
  <si>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</si>
  <si>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</si>
  <si>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</si>
  <si>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</si>
  <si>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</si>
  <si>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</si>
  <si>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</si>
  <si>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</si>
  <si>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</si>
  <si>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</si>
  <si>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</si>
  <si>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</si>
  <si>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</si>
  <si>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</si>
  <si>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</si>
  <si>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</si>
  <si>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</si>
  <si>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</si>
  <si>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</si>
  <si>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</si>
  <si>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</si>
  <si>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</si>
  <si>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</si>
  <si>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</si>
  <si>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</si>
  <si>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</si>
  <si>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</si>
  <si>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</si>
  <si>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</si>
  <si>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</si>
  <si>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</si>
  <si>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</si>
  <si>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</si>
  <si>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</si>
  <si>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</si>
  <si>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</si>
  <si>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</si>
  <si>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</si>
  <si>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</si>
  <si>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</si>
  <si>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</si>
  <si>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</si>
  <si>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</si>
  <si>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</si>
  <si>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</si>
  <si>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</si>
  <si>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</si>
  <si>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</si>
  <si>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</si>
  <si>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</si>
  <si>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</si>
  <si>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</si>
  <si>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</si>
  <si>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</si>
  <si>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</si>
  <si>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</si>
  <si>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</si>
  <si>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</si>
  <si>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</si>
  <si>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</si>
  <si>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</si>
  <si>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</si>
  <si>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</si>
  <si>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</si>
  <si>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介護サービス</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</si>
  <si>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</si>
  <si>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</si>
  <si>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</si>
  <si>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</si>
  <si>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</si>
  <si>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</si>
  <si>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</si>
  <si>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</si>
  <si>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</si>
  <si>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</si>
  <si>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</si>
  <si>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</si>
  <si>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</si>
  <si>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</si>
  <si>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</si>
  <si>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</si>
  <si>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</si>
  <si>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</si>
  <si>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</si>
  <si>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</si>
  <si>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</si>
  <si>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</si>
  <si>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</si>
  <si>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</si>
  <si>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</si>
  <si>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</si>
  <si>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</si>
  <si>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</si>
  <si>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</si>
  <si>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</si>
  <si>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</si>
  <si>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</si>
  <si>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</si>
  <si>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長野県北相木村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</si>
  <si>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</si>
  <si>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</si>
  <si>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</si>
  <si>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</si>
  <si>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</si>
  <si>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</si>
  <si>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</si>
  <si>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</si>
  <si>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</si>
  <si>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</si>
  <si>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</si>
  <si>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</si>
  <si>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</si>
  <si>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</si>
  <si>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</si>
  <si>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</si>
  <si>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</si>
  <si>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</si>
  <si>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</si>
  <si>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</si>
  <si>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村営バス事業特別会計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</si>
  <si>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</si>
  <si>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</si>
  <si>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</si>
  <si>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</si>
  <si>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</si>
  <si>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</si>
  <si>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</si>
  <si>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</si>
  <si>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</si>
  <si>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</si>
  <si>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</si>
  <si>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</si>
  <si>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</si>
  <si>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</si>
  <si>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</si>
  <si>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</si>
  <si>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</si>
  <si>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介護保険サービス事業特別会計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</si>
  <si>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</si>
  <si>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</si>
  <si>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</si>
  <si>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</si>
  <si>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</si>
  <si>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</si>
  <si>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</si>
  <si>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</si>
  <si>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</si>
  <si>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</si>
  <si>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</si>
  <si>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</si>
  <si>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</si>
  <si>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</si>
  <si>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</si>
  <si>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</si>
  <si>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</si>
  <si>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</si>
  <si>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</si>
  <si>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</si>
  <si>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</si>
  <si>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</si>
  <si>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</si>
  <si>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</si>
  <si>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</si>
  <si>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</si>
  <si>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</si>
  <si>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</si>
  <si>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</si>
  <si>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</si>
  <si>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</si>
  <si>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</si>
  <si>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</si>
  <si>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</si>
  <si>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</si>
  <si>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</si>
  <si>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</si>
  <si>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</si>
  <si>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</si>
  <si>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</si>
  <si>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</si>
  <si>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</si>
  <si>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</si>
  <si>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</si>
  <si>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</si>
  <si>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</si>
  <si>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</si>
  <si>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</si>
  <si>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</si>
  <si>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</si>
  <si>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</si>
  <si>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</si>
  <si>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</si>
  <si>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</si>
  <si>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</si>
  <si>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</si>
  <si>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</si>
  <si>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</si>
  <si>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</si>
  <si>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</si>
  <si>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</si>
  <si>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</si>
  <si>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</si>
  <si>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</si>
  <si>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</si>
  <si>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</si>
  <si>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</si>
  <si>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</si>
  <si>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</si>
  <si>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</si>
  <si>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</si>
  <si>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</si>
  <si>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</si>
  <si>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</si>
  <si>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</si>
  <si>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</si>
  <si>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</si>
  <si>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</si>
  <si>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</si>
  <si>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</si>
  <si>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</si>
  <si>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</si>
  <si>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</si>
  <si>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</si>
  <si>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</si>
  <si>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</si>
  <si>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</si>
  <si>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</si>
  <si>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</si>
  <si>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</si>
  <si>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</si>
  <si>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</si>
  <si>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</si>
  <si>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</si>
  <si>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</si>
  <si>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</si>
  <si>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</si>
  <si>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</si>
  <si>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</si>
  <si>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</si>
  <si>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</si>
  <si>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</si>
  <si>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</si>
  <si>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</si>
  <si>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</si>
  <si>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</si>
  <si>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</si>
  <si>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</si>
  <si>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</si>
  <si>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</si>
  <si>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</si>
  <si>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</si>
  <si>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</si>
  <si>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</si>
  <si>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</si>
  <si>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</si>
  <si>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</si>
  <si>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</si>
  <si>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</si>
  <si>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</si>
  <si>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</si>
  <si>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</si>
  <si>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</si>
  <si>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</si>
  <si>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</si>
  <si>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</si>
  <si>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</si>
  <si>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</si>
  <si>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</si>
  <si>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</si>
  <si>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</si>
  <si>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</si>
  <si>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</si>
  <si>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</si>
  <si>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</si>
  <si>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</si>
  <si>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</si>
  <si>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</si>
  <si>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</si>
  <si>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</si>
  <si>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</si>
  <si>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</si>
  <si>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</si>
  <si>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</si>
  <si>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</si>
  <si>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</si>
  <si>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</si>
  <si>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</si>
  <si>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</si>
  <si>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</si>
  <si>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</si>
  <si>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</si>
  <si>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9.70</t>
  </si>
  <si>
    <t>▲ 4.99</t>
  </si>
  <si>
    <t>▲ 11.69</t>
  </si>
  <si>
    <t>一般会計</t>
  </si>
  <si>
    <t>介護保険事業特別会計</t>
  </si>
  <si>
    <t>簡易水道事業特別会計</t>
  </si>
  <si>
    <t>診療所特別会計</t>
  </si>
  <si>
    <t>国民健康保険特別会計</t>
  </si>
  <si>
    <t>村営バス事業特別会計</t>
  </si>
  <si>
    <t>介護保険サービス事業特別会計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</si>
  <si>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</si>
  <si>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</si>
  <si>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</si>
  <si>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</si>
  <si>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</si>
  <si>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</si>
  <si>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</si>
  <si>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</si>
  <si>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地域振興基金</t>
    <rPh sb="0" eb="2">
      <t>チイキ</t>
    </rPh>
    <rPh sb="2" eb="4">
      <t>シンコウ</t>
    </rPh>
    <rPh sb="4" eb="6">
      <t>キキン</t>
    </rPh>
    <phoneticPr fontId="11"/>
  </si>
  <si>
    <t>ごみ処理対策基金</t>
    <rPh sb="2" eb="4">
      <t>ショリ</t>
    </rPh>
    <rPh sb="4" eb="6">
      <t>タイサク</t>
    </rPh>
    <rPh sb="6" eb="8">
      <t>キキン</t>
    </rPh>
    <phoneticPr fontId="11"/>
  </si>
  <si>
    <t>下水道建設基金</t>
    <rPh sb="0" eb="3">
      <t>ゲスイドウ</t>
    </rPh>
    <rPh sb="3" eb="5">
      <t>ケンセツ</t>
    </rPh>
    <rPh sb="5" eb="7">
      <t>キキン</t>
    </rPh>
    <phoneticPr fontId="11"/>
  </si>
  <si>
    <t>ふるさと基金</t>
    <rPh sb="4" eb="6">
      <t>キキン</t>
    </rPh>
    <phoneticPr fontId="11"/>
  </si>
  <si>
    <t>村営バス買替基金</t>
    <rPh sb="0" eb="2">
      <t>ソンエイ</t>
    </rPh>
    <rPh sb="4" eb="6">
      <t>カイカエ</t>
    </rPh>
    <rPh sb="6" eb="8">
      <t>キキン</t>
    </rPh>
    <phoneticPr fontId="11"/>
  </si>
  <si>
    <t>-</t>
    <phoneticPr fontId="2"/>
  </si>
  <si>
    <t>佐久広域連合一般会計</t>
    <rPh sb="0" eb="2">
      <t>サク</t>
    </rPh>
    <rPh sb="2" eb="4">
      <t>コウイキ</t>
    </rPh>
    <rPh sb="4" eb="6">
      <t>レンゴウ</t>
    </rPh>
    <rPh sb="6" eb="8">
      <t>イッパン</t>
    </rPh>
    <rPh sb="8" eb="10">
      <t>カイケイ</t>
    </rPh>
    <phoneticPr fontId="2"/>
  </si>
  <si>
    <t>佐久広域連合消防特別会計</t>
    <rPh sb="0" eb="2">
      <t>サク</t>
    </rPh>
    <rPh sb="2" eb="4">
      <t>コウイキ</t>
    </rPh>
    <rPh sb="4" eb="6">
      <t>レンゴウ</t>
    </rPh>
    <rPh sb="6" eb="8">
      <t>ショウボウ</t>
    </rPh>
    <rPh sb="8" eb="10">
      <t>トクベツ</t>
    </rPh>
    <rPh sb="10" eb="12">
      <t>カイケイ</t>
    </rPh>
    <phoneticPr fontId="2"/>
  </si>
  <si>
    <t>佐久広域連合特別養護老人ホーム特別会計</t>
    <rPh sb="0" eb="2">
      <t>サク</t>
    </rPh>
    <rPh sb="2" eb="4">
      <t>コウイキ</t>
    </rPh>
    <rPh sb="4" eb="6">
      <t>レンゴウ</t>
    </rPh>
    <rPh sb="6" eb="8">
      <t>トクベツ</t>
    </rPh>
    <rPh sb="8" eb="10">
      <t>ヨウゴ</t>
    </rPh>
    <rPh sb="10" eb="12">
      <t>ロウジン</t>
    </rPh>
    <rPh sb="15" eb="17">
      <t>トクベツ</t>
    </rPh>
    <rPh sb="17" eb="19">
      <t>カイケイ</t>
    </rPh>
    <phoneticPr fontId="2"/>
  </si>
  <si>
    <t>佐久広域連合救護施設特別会計</t>
    <rPh sb="0" eb="6">
      <t>サクコウイキレンゴウ</t>
    </rPh>
    <rPh sb="6" eb="8">
      <t>キュウゴ</t>
    </rPh>
    <rPh sb="8" eb="10">
      <t>シセツ</t>
    </rPh>
    <rPh sb="10" eb="12">
      <t>トクベツ</t>
    </rPh>
    <rPh sb="12" eb="14">
      <t>カイケイ</t>
    </rPh>
    <phoneticPr fontId="2"/>
  </si>
  <si>
    <t>佐久広域連合食肉流通センター特別会計</t>
    <rPh sb="0" eb="6">
      <t>サクコウイキレンゴウ</t>
    </rPh>
    <rPh sb="6" eb="8">
      <t>ショクニク</t>
    </rPh>
    <rPh sb="8" eb="10">
      <t>リュウツウ</t>
    </rPh>
    <rPh sb="14" eb="16">
      <t>トクベツ</t>
    </rPh>
    <rPh sb="16" eb="18">
      <t>カイケイ</t>
    </rPh>
    <phoneticPr fontId="2"/>
  </si>
  <si>
    <t>南佐久環境衛生組合一般会計</t>
    <rPh sb="0" eb="3">
      <t>ミナミサク</t>
    </rPh>
    <rPh sb="3" eb="5">
      <t>カンキョウ</t>
    </rPh>
    <rPh sb="5" eb="7">
      <t>エイセイ</t>
    </rPh>
    <rPh sb="7" eb="9">
      <t>クミアイ</t>
    </rPh>
    <rPh sb="9" eb="11">
      <t>イッパン</t>
    </rPh>
    <rPh sb="11" eb="13">
      <t>カイケイ</t>
    </rPh>
    <phoneticPr fontId="2"/>
  </si>
  <si>
    <t>南佐久環境衛生組合公共下水道事業特別会計</t>
    <rPh sb="0" eb="3">
      <t>ミナミサク</t>
    </rPh>
    <rPh sb="3" eb="5">
      <t>カンキョウ</t>
    </rPh>
    <rPh sb="5" eb="7">
      <t>エイセイ</t>
    </rPh>
    <rPh sb="7" eb="9">
      <t>クミアイ</t>
    </rPh>
    <rPh sb="9" eb="11">
      <t>コウキョウ</t>
    </rPh>
    <rPh sb="11" eb="14">
      <t>ゲスイドウ</t>
    </rPh>
    <rPh sb="14" eb="16">
      <t>ジギョウ</t>
    </rPh>
    <rPh sb="16" eb="18">
      <t>トクベツ</t>
    </rPh>
    <rPh sb="18" eb="20">
      <t>カイケイ</t>
    </rPh>
    <phoneticPr fontId="2"/>
  </si>
  <si>
    <t>小海町北相木村南相木村中学校組合一般会計</t>
    <rPh sb="0" eb="3">
      <t>コウミマチ</t>
    </rPh>
    <rPh sb="3" eb="7">
      <t>キタアイキムラ</t>
    </rPh>
    <rPh sb="7" eb="11">
      <t>ミナミアイキムラ</t>
    </rPh>
    <rPh sb="11" eb="14">
      <t>チュウガッコウ</t>
    </rPh>
    <rPh sb="14" eb="16">
      <t>クミアイ</t>
    </rPh>
    <rPh sb="16" eb="18">
      <t>イッパン</t>
    </rPh>
    <rPh sb="18" eb="20">
      <t>カイケイ</t>
    </rPh>
    <phoneticPr fontId="2"/>
  </si>
  <si>
    <t>東北信市町村交通災害共済事務組合事業会計</t>
    <rPh sb="0" eb="1">
      <t>ヒガシ</t>
    </rPh>
    <rPh sb="1" eb="2">
      <t>キタ</t>
    </rPh>
    <rPh sb="2" eb="3">
      <t>シン</t>
    </rPh>
    <rPh sb="3" eb="6">
      <t>シチョウソン</t>
    </rPh>
    <rPh sb="6" eb="8">
      <t>コウツウ</t>
    </rPh>
    <rPh sb="8" eb="10">
      <t>サイガイ</t>
    </rPh>
    <rPh sb="10" eb="12">
      <t>キョウサイ</t>
    </rPh>
    <rPh sb="12" eb="14">
      <t>ジム</t>
    </rPh>
    <rPh sb="14" eb="16">
      <t>クミアイ</t>
    </rPh>
    <rPh sb="16" eb="18">
      <t>ジギョウ</t>
    </rPh>
    <rPh sb="18" eb="20">
      <t>カイケイ</t>
    </rPh>
    <phoneticPr fontId="2"/>
  </si>
  <si>
    <t>長野県市町村自治振興組合一般会計</t>
    <rPh sb="0" eb="3">
      <t>ナガノケン</t>
    </rPh>
    <rPh sb="3" eb="6">
      <t>シチョウソン</t>
    </rPh>
    <rPh sb="6" eb="8">
      <t>ジチ</t>
    </rPh>
    <rPh sb="8" eb="10">
      <t>シンコウ</t>
    </rPh>
    <rPh sb="10" eb="12">
      <t>クミアイ</t>
    </rPh>
    <rPh sb="12" eb="14">
      <t>イッパン</t>
    </rPh>
    <rPh sb="14" eb="16">
      <t>カイケイ</t>
    </rPh>
    <phoneticPr fontId="2"/>
  </si>
  <si>
    <t>長野県市町村総合事務組合一般会計</t>
    <rPh sb="0" eb="3">
      <t>ナガノケン</t>
    </rPh>
    <rPh sb="3" eb="6">
      <t>シチョウソン</t>
    </rPh>
    <rPh sb="6" eb="8">
      <t>ソウゴウ</t>
    </rPh>
    <rPh sb="8" eb="10">
      <t>ジム</t>
    </rPh>
    <rPh sb="10" eb="12">
      <t>クミアイ</t>
    </rPh>
    <rPh sb="12" eb="14">
      <t>イッパン</t>
    </rPh>
    <rPh sb="14" eb="16">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</si>
  <si>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</si>
  <si>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</si>
  <si>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</si>
  <si>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長野県地方税滞納整理機構一般会計</t>
    <rPh sb="0" eb="3">
      <t>ナガノケン</t>
    </rPh>
    <rPh sb="3" eb="6">
      <t>チホウゼイ</t>
    </rPh>
    <rPh sb="6" eb="8">
      <t>タイノウ</t>
    </rPh>
    <rPh sb="8" eb="10">
      <t>セイリ</t>
    </rPh>
    <rPh sb="10" eb="12">
      <t>キコウ</t>
    </rPh>
    <rPh sb="12" eb="14">
      <t>イッパン</t>
    </rPh>
    <rPh sb="14" eb="16">
      <t>カイケイ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</si>
  <si>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</si>
  <si>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</si>
  <si>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</si>
  <si>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</si>
  <si>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</si>
  <si>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</si>
  <si>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</si>
  <si>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</si>
  <si>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</si>
  <si>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</si>
  <si>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</si>
  <si>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</si>
  <si>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有形固定資産減価償却率は類似団体より低い水準であり、将来負担比率もゼロである。
現時点で類似団体と比較すれば良好な数値になっているが、人口の減少傾向は続いており、将来的には歳入の減少が予想される中で、既存設備の修繕維持費用や更新投資の負担増加が懸念される。</t>
    <phoneticPr fontId="5"/>
  </si>
  <si>
    <t>実質公債費率は、歳入減少により年々高くなってきている。組み合わせによる分析では数値はゼロであるが、今後収入は減少し経常経費は増える予測であるため数値が上がる可能性がある。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</si>
</sst>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7" fillId="9" borderId="117" xfId="12" applyNumberFormat="1" applyFont="1" applyFill="1" applyBorder="1" applyAlignment="1" applyProtection="1">
      <alignment horizontal="right" vertical="center" shrinkToFit="1"/>
      <protection locked="0"/>
    </xf>
    <xf numFmtId="177" fontId="37" fillId="9" borderId="113" xfId="12" applyNumberFormat="1" applyFont="1" applyFill="1" applyBorder="1" applyAlignment="1" applyProtection="1">
      <alignment horizontal="right" vertical="center" shrinkToFit="1"/>
      <protection locked="0"/>
    </xf>
    <xf numFmtId="177" fontId="37" fillId="9" borderId="120" xfId="12" applyNumberFormat="1" applyFont="1" applyFill="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9" borderId="116"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c:ext xmlns:c16="http://schemas.microsoft.com/office/drawing/2014/chart" uri="{C3380CC4-5D6E-409C-BE32-E72D297353CC}">
              <c16:uniqueId val="{00000000-F9C4-41FB-94E4-3108652C620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623707</c:v>
                </c:pt>
                <c:pt idx="1">
                  <c:v>521880</c:v>
                </c:pt>
                <c:pt idx="2">
                  <c:v>367765</c:v>
                </c:pt>
                <c:pt idx="3">
                  <c:v>860892</c:v>
                </c:pt>
                <c:pt idx="4">
                  <c:v>389997</c:v>
                </c:pt>
              </c:numCache>
            </c:numRef>
          </c:val>
          <c:smooth val="0"/>
          <c:extLst>
            <c:ext xmlns:c16="http://schemas.microsoft.com/office/drawing/2014/chart" uri="{C3380CC4-5D6E-409C-BE32-E72D297353CC}">
              <c16:uniqueId val="{00000001-F9C4-41FB-94E4-3108652C620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5.81</c:v>
                </c:pt>
                <c:pt idx="1">
                  <c:v>5.27</c:v>
                </c:pt>
                <c:pt idx="2">
                  <c:v>7.37</c:v>
                </c:pt>
                <c:pt idx="3">
                  <c:v>7.67</c:v>
                </c:pt>
                <c:pt idx="4">
                  <c:v>8.01</c:v>
                </c:pt>
              </c:numCache>
            </c:numRef>
          </c:val>
          <c:extLst>
            <c:ext xmlns:c16="http://schemas.microsoft.com/office/drawing/2014/chart" uri="{C3380CC4-5D6E-409C-BE32-E72D297353CC}">
              <c16:uniqueId val="{00000000-DD5C-472B-93F5-D309572A33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89.54</c:v>
                </c:pt>
                <c:pt idx="1">
                  <c:v>86.96</c:v>
                </c:pt>
                <c:pt idx="2">
                  <c:v>90.01</c:v>
                </c:pt>
                <c:pt idx="3">
                  <c:v>89.97</c:v>
                </c:pt>
                <c:pt idx="4">
                  <c:v>83.5</c:v>
                </c:pt>
              </c:numCache>
            </c:numRef>
          </c:val>
          <c:extLst>
            <c:ext xmlns:c16="http://schemas.microsoft.com/office/drawing/2014/chart" uri="{C3380CC4-5D6E-409C-BE32-E72D297353CC}">
              <c16:uniqueId val="{00000001-DD5C-472B-93F5-D309572A33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-9.6999999999999993</c:v>
                </c:pt>
                <c:pt idx="1">
                  <c:v>0.23</c:v>
                </c:pt>
                <c:pt idx="2">
                  <c:v>2.19</c:v>
                </c:pt>
                <c:pt idx="3">
                  <c:v>-4.99</c:v>
                </c:pt>
                <c:pt idx="4">
                  <c:v>-11.69</c:v>
                </c:pt>
              </c:numCache>
            </c:numRef>
          </c:val>
          <c:smooth val="0"/>
          <c:extLst>
            <c:ext xmlns:c16="http://schemas.microsoft.com/office/drawing/2014/chart" uri="{C3380CC4-5D6E-409C-BE32-E72D297353CC}">
              <c16:uniqueId val="{00000002-DD5C-472B-93F5-D309572A33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32-4693-9BC3-0FC7F4376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32-4693-9BC3-0FC7F43768D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32-4693-9BC3-0FC7F43768D3}"/>
            </c:ext>
          </c:extLst>
        </c:ser>
        <c:ser>
          <c:idx val="3"/>
          <c:order val="3"/>
          <c:tx>
            <c:strRef>
              <c:f>データシート!$A$30</c:f>
              <c:strCache>
                <c:ptCount val="1"/>
                <c:pt idx="0">
                  <c:v>介護保険サービス事業特別会計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0.13</c:v>
                </c:pt>
                <c:pt idx="2">
                  <c:v>#N/A</c:v>
                </c:pt>
                <c:pt idx="3">
                  <c:v>0.11</c:v>
                </c:pt>
                <c:pt idx="4">
                  <c:v>#N/A</c:v>
                </c:pt>
                <c:pt idx="5">
                  <c:v>0.06</c:v>
                </c:pt>
                <c:pt idx="6">
                  <c:v>#N/A</c:v>
                </c:pt>
                <c:pt idx="7">
                  <c:v>0.04</c:v>
                </c:pt>
                <c:pt idx="8">
                  <c:v>#N/A</c:v>
                </c:pt>
                <c:pt idx="9">
                  <c:v>0</c:v>
                </c:pt>
              </c:numCache>
            </c:numRef>
          </c:val>
          <c:extLst>
            <c:ext xmlns:c16="http://schemas.microsoft.com/office/drawing/2014/chart" uri="{C3380CC4-5D6E-409C-BE32-E72D297353CC}">
              <c16:uniqueId val="{00000003-0532-4693-9BC3-0FC7F43768D3}"/>
            </c:ext>
          </c:extLst>
        </c:ser>
        <c:ser>
          <c:idx val="4"/>
          <c:order val="4"/>
          <c:tx>
            <c:strRef>
              <c:f>データシート!$A$31</c:f>
              <c:strCache>
                <c:ptCount val="1"/>
                <c:pt idx="0">
                  <c:v>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0.05</c:v>
                </c:pt>
                <c:pt idx="4">
                  <c:v>#N/A</c:v>
                </c:pt>
                <c:pt idx="5">
                  <c:v>0.16</c:v>
                </c:pt>
                <c:pt idx="6">
                  <c:v>#N/A</c:v>
                </c:pt>
                <c:pt idx="7">
                  <c:v>0.1</c:v>
                </c:pt>
                <c:pt idx="8">
                  <c:v>#N/A</c:v>
                </c:pt>
                <c:pt idx="9">
                  <c:v>0.05</c:v>
                </c:pt>
              </c:numCache>
            </c:numRef>
          </c:val>
          <c:extLst>
            <c:ext xmlns:c16="http://schemas.microsoft.com/office/drawing/2014/chart" uri="{C3380CC4-5D6E-409C-BE32-E72D297353CC}">
              <c16:uniqueId val="{00000004-0532-4693-9BC3-0FC7F43768D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0.08</c:v>
                </c:pt>
                <c:pt idx="4">
                  <c:v>#N/A</c:v>
                </c:pt>
                <c:pt idx="5">
                  <c:v>1.02</c:v>
                </c:pt>
                <c:pt idx="6">
                  <c:v>#N/A</c:v>
                </c:pt>
                <c:pt idx="7">
                  <c:v>0.13</c:v>
                </c:pt>
                <c:pt idx="8">
                  <c:v>#N/A</c:v>
                </c:pt>
                <c:pt idx="9">
                  <c:v>0.06</c:v>
                </c:pt>
              </c:numCache>
            </c:numRef>
          </c:val>
          <c:extLst>
            <c:ext xmlns:c16="http://schemas.microsoft.com/office/drawing/2014/chart" uri="{C3380CC4-5D6E-409C-BE32-E72D297353CC}">
              <c16:uniqueId val="{00000005-0532-4693-9BC3-0FC7F43768D3}"/>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0.11</c:v>
                </c:pt>
                <c:pt idx="2">
                  <c:v>#N/A</c:v>
                </c:pt>
                <c:pt idx="3">
                  <c:v>0.16</c:v>
                </c:pt>
                <c:pt idx="4">
                  <c:v>#N/A</c:v>
                </c:pt>
                <c:pt idx="5">
                  <c:v>0.13</c:v>
                </c:pt>
                <c:pt idx="6">
                  <c:v>#N/A</c:v>
                </c:pt>
                <c:pt idx="7">
                  <c:v>0</c:v>
                </c:pt>
                <c:pt idx="8">
                  <c:v>#N/A</c:v>
                </c:pt>
                <c:pt idx="9">
                  <c:v>0.14000000000000001</c:v>
                </c:pt>
              </c:numCache>
            </c:numRef>
          </c:val>
          <c:extLst>
            <c:ext xmlns:c16="http://schemas.microsoft.com/office/drawing/2014/chart" uri="{C3380CC4-5D6E-409C-BE32-E72D297353CC}">
              <c16:uniqueId val="{00000006-0532-4693-9BC3-0FC7F43768D3}"/>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0.17</c:v>
                </c:pt>
                <c:pt idx="2">
                  <c:v>#N/A</c:v>
                </c:pt>
                <c:pt idx="3">
                  <c:v>0.14000000000000001</c:v>
                </c:pt>
                <c:pt idx="4">
                  <c:v>#N/A</c:v>
                </c:pt>
                <c:pt idx="5">
                  <c:v>0.11</c:v>
                </c:pt>
                <c:pt idx="6">
                  <c:v>#N/A</c:v>
                </c:pt>
                <c:pt idx="7">
                  <c:v>0.57999999999999996</c:v>
                </c:pt>
                <c:pt idx="8">
                  <c:v>#N/A</c:v>
                </c:pt>
                <c:pt idx="9">
                  <c:v>0.14000000000000001</c:v>
                </c:pt>
              </c:numCache>
            </c:numRef>
          </c:val>
          <c:extLst>
            <c:ext xmlns:c16="http://schemas.microsoft.com/office/drawing/2014/chart" uri="{C3380CC4-5D6E-409C-BE32-E72D297353CC}">
              <c16:uniqueId val="{00000007-0532-4693-9BC3-0FC7F43768D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0.53</c:v>
                </c:pt>
                <c:pt idx="2">
                  <c:v>#N/A</c:v>
                </c:pt>
                <c:pt idx="3">
                  <c:v>0.11</c:v>
                </c:pt>
                <c:pt idx="4">
                  <c:v>#N/A</c:v>
                </c:pt>
                <c:pt idx="5">
                  <c:v>0.34</c:v>
                </c:pt>
                <c:pt idx="6">
                  <c:v>#N/A</c:v>
                </c:pt>
                <c:pt idx="7">
                  <c:v>1.1200000000000001</c:v>
                </c:pt>
                <c:pt idx="8">
                  <c:v>#N/A</c:v>
                </c:pt>
                <c:pt idx="9">
                  <c:v>0.16</c:v>
                </c:pt>
              </c:numCache>
            </c:numRef>
          </c:val>
          <c:extLst>
            <c:ext xmlns:c16="http://schemas.microsoft.com/office/drawing/2014/chart" uri="{C3380CC4-5D6E-409C-BE32-E72D297353CC}">
              <c16:uniqueId val="{00000008-0532-4693-9BC3-0FC7F43768D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5.65</c:v>
                </c:pt>
                <c:pt idx="2">
                  <c:v>#N/A</c:v>
                </c:pt>
                <c:pt idx="3">
                  <c:v>5.05</c:v>
                </c:pt>
                <c:pt idx="4">
                  <c:v>#N/A</c:v>
                </c:pt>
                <c:pt idx="5">
                  <c:v>7.06</c:v>
                </c:pt>
                <c:pt idx="6">
                  <c:v>#N/A</c:v>
                </c:pt>
                <c:pt idx="7">
                  <c:v>7.55</c:v>
                </c:pt>
                <c:pt idx="8">
                  <c:v>#N/A</c:v>
                </c:pt>
                <c:pt idx="9">
                  <c:v>7.82</c:v>
                </c:pt>
              </c:numCache>
            </c:numRef>
          </c:val>
          <c:extLst>
            <c:ext xmlns:c16="http://schemas.microsoft.com/office/drawing/2014/chart" uri="{C3380CC4-5D6E-409C-BE32-E72D297353CC}">
              <c16:uniqueId val="{00000009-0532-4693-9BC3-0FC7F43768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139</c:v>
                </c:pt>
                <c:pt idx="5">
                  <c:v>142</c:v>
                </c:pt>
                <c:pt idx="8">
                  <c:v>152</c:v>
                </c:pt>
                <c:pt idx="11">
                  <c:v>142</c:v>
                </c:pt>
                <c:pt idx="14">
                  <c:v>137</c:v>
                </c:pt>
              </c:numCache>
            </c:numRef>
          </c:val>
          <c:extLst>
            <c:ext xmlns:c16="http://schemas.microsoft.com/office/drawing/2014/chart" uri="{C3380CC4-5D6E-409C-BE32-E72D297353CC}">
              <c16:uniqueId val="{00000000-5DAA-4585-B668-E60AA03314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DAA-4585-B668-E60AA03314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DAA-4585-B668-E60AA03314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DAA-4585-B668-E60AA03314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c:v>
                </c:pt>
                <c:pt idx="3">
                  <c:v>1</c:v>
                </c:pt>
                <c:pt idx="6">
                  <c:v>1</c:v>
                </c:pt>
                <c:pt idx="9">
                  <c:v>3</c:v>
                </c:pt>
                <c:pt idx="12">
                  <c:v>2</c:v>
                </c:pt>
              </c:numCache>
            </c:numRef>
          </c:val>
          <c:extLst>
            <c:ext xmlns:c16="http://schemas.microsoft.com/office/drawing/2014/chart" uri="{C3380CC4-5D6E-409C-BE32-E72D297353CC}">
              <c16:uniqueId val="{00000004-5DAA-4585-B668-E60AA03314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DAA-4585-B668-E60AA03314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DAA-4585-B668-E60AA03314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157</c:v>
                </c:pt>
                <c:pt idx="3">
                  <c:v>169</c:v>
                </c:pt>
                <c:pt idx="6">
                  <c:v>187</c:v>
                </c:pt>
                <c:pt idx="9">
                  <c:v>178</c:v>
                </c:pt>
                <c:pt idx="12">
                  <c:v>178</c:v>
                </c:pt>
              </c:numCache>
            </c:numRef>
          </c:val>
          <c:extLst>
            <c:ext xmlns:c16="http://schemas.microsoft.com/office/drawing/2014/chart" uri="{C3380CC4-5D6E-409C-BE32-E72D297353CC}">
              <c16:uniqueId val="{00000007-5DAA-4585-B668-E60AA03314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c:v>
                </c:pt>
                <c:pt idx="2">
                  <c:v>#N/A</c:v>
                </c:pt>
                <c:pt idx="3">
                  <c:v>#N/A</c:v>
                </c:pt>
                <c:pt idx="4">
                  <c:v>28</c:v>
                </c:pt>
                <c:pt idx="5">
                  <c:v>#N/A</c:v>
                </c:pt>
                <c:pt idx="6">
                  <c:v>#N/A</c:v>
                </c:pt>
                <c:pt idx="7">
                  <c:v>36</c:v>
                </c:pt>
                <c:pt idx="8">
                  <c:v>#N/A</c:v>
                </c:pt>
                <c:pt idx="9">
                  <c:v>#N/A</c:v>
                </c:pt>
                <c:pt idx="10">
                  <c:v>39</c:v>
                </c:pt>
                <c:pt idx="11">
                  <c:v>#N/A</c:v>
                </c:pt>
                <c:pt idx="12">
                  <c:v>#N/A</c:v>
                </c:pt>
                <c:pt idx="13">
                  <c:v>43</c:v>
                </c:pt>
                <c:pt idx="14">
                  <c:v>#N/A</c:v>
                </c:pt>
              </c:numCache>
            </c:numRef>
          </c:val>
          <c:smooth val="0"/>
          <c:extLst>
            <c:ext xmlns:c16="http://schemas.microsoft.com/office/drawing/2014/chart" uri="{C3380CC4-5D6E-409C-BE32-E72D297353CC}">
              <c16:uniqueId val="{00000008-5DAA-4585-B668-E60AA03314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1303</c:v>
                </c:pt>
                <c:pt idx="5">
                  <c:v>1319</c:v>
                </c:pt>
                <c:pt idx="8">
                  <c:v>1289</c:v>
                </c:pt>
                <c:pt idx="11">
                  <c:v>1369</c:v>
                </c:pt>
                <c:pt idx="14">
                  <c:v>1356</c:v>
                </c:pt>
              </c:numCache>
            </c:numRef>
          </c:val>
          <c:extLst>
            <c:ext xmlns:c16="http://schemas.microsoft.com/office/drawing/2014/chart" uri="{C3380CC4-5D6E-409C-BE32-E72D297353CC}">
              <c16:uniqueId val="{00000000-AE0D-4B21-9440-A7A7400D08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E0D-4B21-9440-A7A7400D08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2795</c:v>
                </c:pt>
                <c:pt idx="5">
                  <c:v>2809</c:v>
                </c:pt>
                <c:pt idx="8">
                  <c:v>2799</c:v>
                </c:pt>
                <c:pt idx="11">
                  <c:v>2745</c:v>
                </c:pt>
                <c:pt idx="14">
                  <c:v>2641</c:v>
                </c:pt>
              </c:numCache>
            </c:numRef>
          </c:val>
          <c:extLst>
            <c:ext xmlns:c16="http://schemas.microsoft.com/office/drawing/2014/chart" uri="{C3380CC4-5D6E-409C-BE32-E72D297353CC}">
              <c16:uniqueId val="{00000002-AE0D-4B21-9440-A7A7400D08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D-4B21-9440-A7A7400D08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0D-4B21-9440-A7A7400D08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0D-4B21-9440-A7A7400D08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167</c:v>
                </c:pt>
                <c:pt idx="3">
                  <c:v>140</c:v>
                </c:pt>
                <c:pt idx="6">
                  <c:v>135</c:v>
                </c:pt>
                <c:pt idx="9">
                  <c:v>150</c:v>
                </c:pt>
                <c:pt idx="12">
                  <c:v>92</c:v>
                </c:pt>
              </c:numCache>
            </c:numRef>
          </c:val>
          <c:extLst>
            <c:ext xmlns:c16="http://schemas.microsoft.com/office/drawing/2014/chart" uri="{C3380CC4-5D6E-409C-BE32-E72D297353CC}">
              <c16:uniqueId val="{00000006-AE0D-4B21-9440-A7A7400D08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c:v>
                </c:pt>
                <c:pt idx="3">
                  <c:v>6</c:v>
                </c:pt>
                <c:pt idx="6">
                  <c:v>6</c:v>
                </c:pt>
                <c:pt idx="9">
                  <c:v>5</c:v>
                </c:pt>
                <c:pt idx="12">
                  <c:v>2</c:v>
                </c:pt>
              </c:numCache>
            </c:numRef>
          </c:val>
          <c:extLst>
            <c:ext xmlns:c16="http://schemas.microsoft.com/office/drawing/2014/chart" uri="{C3380CC4-5D6E-409C-BE32-E72D297353CC}">
              <c16:uniqueId val="{00000007-AE0D-4B21-9440-A7A7400D08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c:v>
                </c:pt>
                <c:pt idx="3">
                  <c:v>19</c:v>
                </c:pt>
                <c:pt idx="6">
                  <c:v>20</c:v>
                </c:pt>
                <c:pt idx="9">
                  <c:v>18</c:v>
                </c:pt>
                <c:pt idx="12">
                  <c:v>21</c:v>
                </c:pt>
              </c:numCache>
            </c:numRef>
          </c:val>
          <c:extLst>
            <c:ext xmlns:c16="http://schemas.microsoft.com/office/drawing/2014/chart" uri="{C3380CC4-5D6E-409C-BE32-E72D297353CC}">
              <c16:uniqueId val="{00000008-AE0D-4B21-9440-A7A7400D08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0D-4B21-9440-A7A7400D08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1590</c:v>
                </c:pt>
                <c:pt idx="3">
                  <c:v>1627</c:v>
                </c:pt>
                <c:pt idx="6">
                  <c:v>1548</c:v>
                </c:pt>
                <c:pt idx="9">
                  <c:v>1737</c:v>
                </c:pt>
                <c:pt idx="12">
                  <c:v>1721</c:v>
                </c:pt>
              </c:numCache>
            </c:numRef>
          </c:val>
          <c:extLst>
            <c:ext xmlns:c16="http://schemas.microsoft.com/office/drawing/2014/chart" uri="{C3380CC4-5D6E-409C-BE32-E72D297353CC}">
              <c16:uniqueId val="{0000000A-AE0D-4B21-9440-A7A7400D08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0D-4B21-9440-A7A7400D08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812</c:v>
                </c:pt>
                <c:pt idx="1">
                  <c:v>770</c:v>
                </c:pt>
                <c:pt idx="2">
                  <c:v>676</c:v>
                </c:pt>
              </c:numCache>
            </c:numRef>
          </c:val>
          <c:extLst>
            <c:ext xmlns:c16="http://schemas.microsoft.com/office/drawing/2014/chart" uri="{C3380CC4-5D6E-409C-BE32-E72D297353CC}">
              <c16:uniqueId val="{00000000-8058-46CB-965E-C3B92B1690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48</c:v>
                </c:pt>
                <c:pt idx="1">
                  <c:v>48</c:v>
                </c:pt>
                <c:pt idx="2">
                  <c:v>48</c:v>
                </c:pt>
              </c:numCache>
            </c:numRef>
          </c:val>
          <c:extLst>
            <c:ext xmlns:c16="http://schemas.microsoft.com/office/drawing/2014/chart" uri="{C3380CC4-5D6E-409C-BE32-E72D297353CC}">
              <c16:uniqueId val="{00000001-8058-46CB-965E-C3B92B1690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1556</c:v>
                </c:pt>
                <c:pt idx="1">
                  <c:v>1548</c:v>
                </c:pt>
                <c:pt idx="2">
                  <c:v>1549</c:v>
                </c:pt>
              </c:numCache>
            </c:numRef>
          </c:val>
          <c:extLst>
            <c:ext xmlns:c16="http://schemas.microsoft.com/office/drawing/2014/chart" uri="{C3380CC4-5D6E-409C-BE32-E72D297353CC}">
              <c16:uniqueId val="{00000002-8058-46CB-965E-C3B92B1690B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{867EAFD6-293D-4BC4-AB84-05A2417F23A7}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047-4E07-8795-598A8B548F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{AF237E9B-D291-407A-85B9-C1ED85030D7A}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47-4E07-8795-598A8B548F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{C3F0B30E-6385-4EF3-A8B9-4CB843C6FAE5}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47-4E07-8795-598A8B548F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{AAB76494-1CF8-4DE5-B9DA-2E908C9A38D2}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47-4E07-8795-598A8B548F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{E1B07B5E-F59D-484A-AE1A-4EB8B1EB8B4F}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47-4E07-8795-598A8B548F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{A5D9FFA0-7CDA-4148-9A0B-478389EFACD4}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047-4E07-8795-598A8B548F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{912E2994-7C22-458C-BC6F-F61D3716A9B4}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047-4E07-8795-598A8B548F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{CEDFB099-6D86-4B52-9F29-07042AA9B5D4}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047-4E07-8795-598A8B548F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{BB2F8C5D-5E85-4441-80F6-9FEA46AB222A}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047-4E07-8795-598A8B548F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c:v>
                </c:pt>
                <c:pt idx="16">
                  <c:v>54.7</c:v>
                </c:pt>
                <c:pt idx="24">
                  <c:v>55</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047-4E07-8795-598A8B548F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{1BB0A6A9-8636-47EC-98D5-80DC94D4A36D}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047-4E07-8795-598A8B548F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{E0273382-6D6B-49EF-9927-2E6B7288253D}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47-4E07-8795-598A8B548F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{735D1F4B-BB10-4753-8A58-1CCD9AF135CC}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47-4E07-8795-598A8B548F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{ED87C144-576D-40B0-AA23-E9F8D7539DC3}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47-4E07-8795-598A8B548F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{5EB05C94-121D-4064-AA5A-19819D807AFE}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47-4E07-8795-598A8B548F4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{3C9FCDBA-92F8-442F-AE0A-65922ACC0378}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047-4E07-8795-598A8B548F4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{58F9CD97-E2A5-4D79-9747-53861207A56B}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047-4E07-8795-598A8B548F4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{90CAA791-6D2C-4976-84CA-94AB77AC0DB2}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047-4E07-8795-598A8B548F4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{228367F4-89ED-4C6B-9D89-FB12FED7A1C3}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047-4E07-8795-598A8B548F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047-4E07-8795-598A8B548F4A}"/>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{6ECA6323-D9F1-416D-BCC9-AAB466CB8CCC}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9D9-4E68-9A96-FC7D7B3568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{BC1C0C0B-34E7-4410-9EA1-88F43371D44A}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D9-4E68-9A96-FC7D7B3568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{32B24690-2A36-44FC-9290-E06EC2D032A8}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D9-4E68-9A96-FC7D7B3568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{1902D9AA-F795-4A2F-B2CD-17C1B1424BD6}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D9-4E68-9A96-FC7D7B3568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{1BD3DA3F-5ED6-4141-A6C7-7485FF48039D}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D9-4E68-9A96-FC7D7B3568A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{ED90E1DE-7E04-4DC3-9597-19E473479200}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9D9-4E68-9A96-FC7D7B3568A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{917B2F78-92DC-4018-98BA-DE35C9841830}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9D9-4E68-9A96-FC7D7B3568A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{AFBCCA8B-BBCD-4753-ACCE-4D4EAB73F504}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9D9-4E68-9A96-FC7D7B3568A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{9384CE5A-80B5-42F1-A6B5-72AC43D4C96C}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9D9-4E68-9A96-FC7D7B3568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3.2</c:v>
                </c:pt>
                <c:pt idx="16">
                  <c:v>3.6</c:v>
                </c:pt>
                <c:pt idx="24">
                  <c:v>4.5</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9D9-4E68-9A96-FC7D7B3568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{DD0B8298-E60F-4115-B246-85B122F88DB8}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9D9-4E68-9A96-FC7D7B3568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{06ED0537-6676-486A-8B26-0D15612131BC}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D9-4E68-9A96-FC7D7B3568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{5A8B52E8-5607-4437-B6F7-82112BDECF5B}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D9-4E68-9A96-FC7D7B3568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{877E9B59-C2C0-436E-A49F-D3ECFFEE61EB}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D9-4E68-9A96-FC7D7B3568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{77B38C0A-8C79-450B-88B8-BB6C762E61E4}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D9-4E68-9A96-FC7D7B3568A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{EF1C6799-0C99-4694-A629-557038168B08}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9D9-4E68-9A96-FC7D7B3568A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{D9DB35A2-0C56-44DF-9C18-4C2D7C4E9F9A}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9D9-4E68-9A96-FC7D7B3568A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{A5784CD7-F3F1-4143-8EB8-AE988FA85EF9}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9D9-4E68-9A96-FC7D7B3568A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{17DCE465-38B9-4CE0-9977-5DDC570854A0}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9D9-4E68-9A96-FC7D7B3568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9D9-4E68-9A96-FC7D7B3568A0}"/>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実質公債費率が、やや増えてきているが、引き続き新規発行の抑制等計画的な発行に努める。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latin typeface="ＭＳ ゴシック" panose="020B0609070205080204" pitchFamily="49" charset="-128"/>
              <a:ea typeface="ＭＳ ゴシック" panose="020B0609070205080204" pitchFamily="49" charset="-128"/>
            </a:rPr>
            <a:t>満期一括償還地方債なし</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地方債の元利償還による、将来負担額等同じようなレベルで推移しているが、起債、基金のバランスを取りながら健全財政に努める。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長野県北相木村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及び歳入の減に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伴い財政調整基金を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百万円、小学６年生の体験学習でふるさと基金を１．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百万円をそれぞれ取り崩し、各基金で運用利子分を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歳入の大幅な増加は見込めないことや、施設の維持管理経費が増えることが考えられることから中長期的には減少傾向にあるので、財政状況を見極め運用管理をおこなう。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・地域振興基金：高齢化社会、地域づくりの推進、快適な暮らしのための経費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・ごみ処理対策基金：ごみ処理対策経費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・下水道建設基金：下水道施設の建設経費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・ふるさと基金：小学６年生の長崎県五島列島体験学習に係る経費の補助</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・村営バス買替基金：老朽化等による村営バスの更新</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・応援基金：高齢者等の福祉・健康に関する事業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教育・子育て・少子化対策事業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地域振興事業</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森づくりに関する事業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・６年生の体験学習の補助として、ふるさと基金を１．６百万円取り崩した。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・応援基金に、ふるさと納税の寄付金を１．２百万円積み立てた。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・地域振興基金：老朽化した施設の統合、複合化を検討する時期にあり、今後の施設整備には地域振興基金を活用する。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・ごみ処理対策基金：直近では取り崩す予定はないが、維持していく。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建設基金：村内の汚水処理は合併浄化槽により対応しており下水道の建設予定はないことから、村の実態に合った基金に振り分け若しくは、新たな基金の創設を検討することが望ましいと考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・ふるさと基金：毎年小学６年生の長崎県五島列島体験学習に１．３百万円取り崩す。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・村営バス買替基金：これから数年はバスの更新予定はないが、次回の買替の為に維持する。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・応援基金：今後もふるさと納税や一般寄付金を毎年１百万円積立を予定しており、数年中には一部取り崩し事業を実施する。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施設更新事業及び歳入の減少により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財政調整基金の残高は災害復旧や突発的な事案に対応するため、現在の規模を維持するよう努める。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今のところ積立、取り崩しの予定はない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953ED1E-5F8F-44D3-B971-3FFA7687F7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FF79F00-BB6F-4266-A998-6547C14F46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83BA44D8-1A5F-4521-8803-B822BDBB3DEE}"/>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1BCF520-933C-423C-8DED-F66967142B86}"/>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D3B02D3-A8A3-4709-AD8B-74310BE4B5F8}"/>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5186872-80B5-4F39-A5BB-E625DE2B732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5A319DD-2F11-479B-9CE9-A245C7DD83A5}"/>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C7524C0B-731D-49D8-9490-EF4BD8BD6084}"/>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18DC44-5287-44C8-8ED8-7526BF570AF6}"/>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4B30417C-A9E3-4126-ADF8-1B583AA6EB81}"/>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45D0F68-B720-46DC-BF2A-7F9F02AB9F87}"/>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7569840C-A34D-437D-A36C-9C05A0CF98C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14E3BB6-E791-4F0E-B675-1FC8A4B64AF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3B32FA-B039-4A4F-B676-CE62833EC40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2F26D0C-482A-455B-8FA1-A49DE002DF2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AC0508EC-9261-4A03-98E4-E369B4D50BFD}"/>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B9F6ABD6-7091-46BD-84A4-0C7D1B4953DF}"/>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C669B82A-0875-45E4-835F-5C1305DF5DA8}"/>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976B019B-A445-4297-83C5-51BFA4C56E1A}"/>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FB4F0F7-37B0-4B81-B0DD-363AA8171F72}"/>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BF31548-555F-4310-85F7-88656DF78678}"/>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755
56.32
1,367,009
1,301,191
64,892
809,954
1,720,720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38EC7D4-D4CD-4E12-B53B-3D9868EA1882}"/>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9B223F5-798A-458F-87D3-69C2B1A4509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94F0D99-F4F0-4EDC-968F-10613E0C1CC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F637029-659F-470E-AC49-2380F3D6D779}"/>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CFE84546-57CA-4DD3-9CB8-32FA8F3F41D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C754CA14-B194-43D6-AFE2-6673839738E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2414770-C966-420D-9B16-FD70AD59DB6B}"/>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052EE05-CD23-4286-B2DA-987417A8F47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FCF2B08E-33B5-4325-9406-6043423340F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EA6BBDF-E6C5-4326-9A9A-B5927F17E772}"/>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D51F794-CDF2-4074-B24D-04765CCEEA4F}"/>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AFCA57F-E4EC-4CDD-A276-5143BE31D46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BE87637-3F93-4474-88FC-59E9D48B6BD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60684984-C060-48DD-8C83-236D44DCB93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EBCE3958-414B-469B-915E-C0FA43E9C51F}"/>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71BEAEF8-C52D-4C9F-B79C-AFE852DC8DB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DA141C7-B20D-4975-BB94-BE5D4F36433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0B2211B-450A-46CC-B142-EF6D52969017}"/>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489AF30F-7808-4C20-9CD9-08DB67874EA1}"/>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A3350B3B-7C2D-44C3-BF94-309E4022A5D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B7D212CF-2D95-40AF-87E5-CA5A00082C57}"/>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FE73C85-0162-462D-8BD6-34C36B533064}"/>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C889E85-81CF-4DC8-B1FF-5C01F927AA32}"/>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749CB1-0D33-455C-A219-976B17BFE6E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6E45ED0-6C3D-4D95-93A3-AA0CB6AFCD1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F4371BBE-C9D9-4127-A4F6-BDDBD8A3274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92C1FF66-29AD-45B0-BC06-59E879AFFCB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39864E28-F5E7-4879-AC12-85587696331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A059CDD8-A069-45E4-A16C-9F1CE034CAA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F554B6D3-D82D-4BBD-B5A9-45AA151AEC6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3FC58BDC-FC5F-4850-96A6-7860119609B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74D4957-51BC-4EB0-BE01-F6A881C9CA97}"/>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60F6E125-544C-441C-A444-4062E4F5670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72B8E62-82E9-4C94-86F3-4FCC82E5E91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有形固定資産減価償却率は類似団体より低い水準である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。既に耐用年数を経過した資産が多く、今後も耐用年数を迎える資産が増え続けるため、更新投資の財源確保が課題になっている。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58656A0-4849-40D6-ACF5-3B0C693CB539}"/>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38A4D1FA-0191-410D-BDCD-12173778695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D47EF229-1F87-43B8-B949-9E3CF019DC4E}"/>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CF7B1A1E-7B10-4FE3-AE22-863E9E5B05B8}"/>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B2BBBBC4-40C5-4175-9F04-0340B9D9513E}"/>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1BE63682-8467-4324-B910-ED46A1308455}"/>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AFEC1AEF-EB8A-4F75-95A3-34B5971DF5D3}"/>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723A36D4-C788-4E7E-8C39-E1D92835FACB}"/>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689A5931-B26B-4640-A308-31365DA151D3}"/>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5BFAA607-BB69-4F72-BEBD-DE9CA96909CD}"/>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A39E571-9494-43C4-AFD8-12618758CC3C}"/>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4708DAF-5FDF-4E1D-9A45-BF2CC9A3ADE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A46641A7-5D25-41EF-B13C-46791652CEA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1DC21F5E-A251-4AF5-90C7-1BCDBD077528}"/>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BDED7F5F-9E0A-4E7E-BD6B-AC96F7B7E59A}"/>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316EAE6-493B-482E-BD7E-2F5AA443E0E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1BE7582E-B1EC-4328-81C8-9B38DB02269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120621C-A4DC-4A38-A5DE-941908B128A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id="{5AB3DA77-9728-486B-A5D7-F14F2953528F}"/>
            </a:ext>
          </a:extLst>
        </xdr:cNvPr>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id="{E356AC03-AF06-4541-A65A-479D5D11CE43}"/>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id="{316016A0-6FBF-4AAE-8CCB-4BCED199F24F}"/>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id="{988D60B1-F04F-4868-AE35-D611878EE2D2}"/>
            </a:ext>
          </a:extLst>
        </xdr:cNvPr>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id="{74426DD3-60A4-4A84-A5AB-00A80B2F1EF6}"/>
            </a:ext>
          </a:extLst>
        </xdr:cNvPr>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a:extLst>
            <a:ext uri="{FF2B5EF4-FFF2-40B4-BE49-F238E27FC236}">
              <a16:creationId xmlns:a16="http://schemas.microsoft.com/office/drawing/2014/main" id="{22C30430-6D4F-46C8-8E62-A5B9EF3CCE58}"/>
            </a:ext>
          </a:extLst>
        </xdr:cNvPr>
        <xdr:cNvSpPr txBox="1"/>
      </xdr:nvSpPr>
      <xdr:spPr>
        <a:xfrm>
          <a:off x="4813300" y="494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id="{9152CECD-C75E-4790-A5C8-2ABB7C4F9513}"/>
            </a:ext>
          </a:extLst>
        </xdr:cNvPr>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id="{84AB9293-4217-4A39-92B9-CF22C5B1ACF3}"/>
            </a:ext>
          </a:extLst>
        </xdr:cNvPr>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id="{A52ED63B-BB9A-4B9E-99E3-48B3972731B4}"/>
            </a:ext>
          </a:extLst>
        </xdr:cNvPr>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id="{4FE7BA12-F1D9-46DC-917A-450496089072}"/>
            </a:ext>
          </a:extLst>
        </xdr:cNvPr>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3FA1AD0-34BA-42D0-BEF0-0C94C30151C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6D488D0-4A80-4169-9E1B-C15391C0932D}"/>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92914CC-63D9-462C-8B0C-35B974D0549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708A1C-D60C-44D5-A24C-0534F4E8655E}"/>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669A250-D6F7-4EA0-A15F-9B88B84755E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90" name="楕円 89">
          <a:extLst>
            <a:ext uri="{FF2B5EF4-FFF2-40B4-BE49-F238E27FC236}">
              <a16:creationId xmlns:a16="http://schemas.microsoft.com/office/drawing/2014/main" id="{13B67873-AFCF-4E43-A0BD-F02084F5FD48}"/>
            </a:ext>
          </a:extLst>
        </xdr:cNvPr>
        <xdr:cNvSpPr/>
      </xdr:nvSpPr>
      <xdr:spPr>
        <a:xfrm>
          <a:off x="4711700" y="524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75945</xdr:rowOff>
    </xdr:from>
    <xdr:ext cx="405111" cy="259045"/>
    <xdr:sp macro="" textlink="">
      <xdr:nvSpPr>
        <xdr:cNvPr id="91" name="有形固定資産減価償却率該当値テキスト">
          <a:extLst>
            <a:ext uri="{FF2B5EF4-FFF2-40B4-BE49-F238E27FC236}">
              <a16:creationId xmlns:a16="http://schemas.microsoft.com/office/drawing/2014/main" id="{F2E39FE3-A81B-47CC-BB90-658E13EF9739}"/>
            </a:ext>
          </a:extLst>
        </xdr:cNvPr>
        <xdr:cNvSpPr txBox="1"/>
      </xdr:nvSpPr>
      <xdr:spPr>
        <a:xfrm>
          <a:off x="4813300" y="521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2" name="楕円 91">
          <a:extLst>
            <a:ext uri="{FF2B5EF4-FFF2-40B4-BE49-F238E27FC236}">
              <a16:creationId xmlns:a16="http://schemas.microsoft.com/office/drawing/2014/main" id="{91C26563-6DE6-45AD-A1B8-F79749787B85}"/>
            </a:ext>
          </a:extLst>
        </xdr:cNvPr>
        <xdr:cNvSpPr/>
      </xdr:nvSpPr>
      <xdr:spPr>
        <a:xfrm>
          <a:off x="4000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148318</xdr:rowOff>
    </xdr:to>
    <xdr:cxnSp macro="">
      <xdr:nvCxnSpPr>
        <xdr:cNvPr id="93" name="直線コネクタ 92">
          <a:extLst>
            <a:ext uri="{FF2B5EF4-FFF2-40B4-BE49-F238E27FC236}">
              <a16:creationId xmlns:a16="http://schemas.microsoft.com/office/drawing/2014/main" id="{7716CFF3-EC1A-4466-B12C-BC70ECCBA92A}"/>
            </a:ext>
          </a:extLst>
        </xdr:cNvPr>
        <xdr:cNvCxnSpPr/>
      </xdr:nvCxnSpPr>
      <xdr:spPr>
        <a:xfrm>
          <a:off x="4051300" y="5260975"/>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75928</xdr:rowOff>
    </xdr:from>
    <xdr:to>
      <xdr:col>15</xdr:col>
      <xdr:colOff>187325</xdr:colOff>
      <xdr:row>31</xdr:row>
      <xdr:rowOff>6078</xdr:rowOff>
    </xdr:to>
    <xdr:sp macro="" textlink="">
      <xdr:nvSpPr>
        <xdr:cNvPr id="94" name="楕円 93">
          <a:extLst>
            <a:ext uri="{FF2B5EF4-FFF2-40B4-BE49-F238E27FC236}">
              <a16:creationId xmlns:a16="http://schemas.microsoft.com/office/drawing/2014/main" id="{30714795-292A-4000-BB03-DAF6687AE78A}"/>
            </a:ext>
          </a:extLst>
        </xdr:cNvPr>
        <xdr:cNvSpPr/>
      </xdr:nvSpPr>
      <xdr:spPr>
        <a:xfrm>
          <a:off x="3238500" y="52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30</xdr:row>
      <xdr:rowOff>126728</xdr:rowOff>
    </xdr:to>
    <xdr:cxnSp macro="">
      <xdr:nvCxnSpPr>
        <xdr:cNvPr id="95" name="直線コネクタ 94">
          <a:extLst>
            <a:ext uri="{FF2B5EF4-FFF2-40B4-BE49-F238E27FC236}">
              <a16:creationId xmlns:a16="http://schemas.microsoft.com/office/drawing/2014/main" id="{C54F078A-6B15-4610-BEAF-A0EB70F095C7}"/>
            </a:ext>
          </a:extLst>
        </xdr:cNvPr>
        <xdr:cNvCxnSpPr/>
      </xdr:nvCxnSpPr>
      <xdr:spPr>
        <a:xfrm flipV="1">
          <a:off x="3289300" y="5260975"/>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6" name="楕円 95">
          <a:extLst>
            <a:ext uri="{FF2B5EF4-FFF2-40B4-BE49-F238E27FC236}">
              <a16:creationId xmlns:a16="http://schemas.microsoft.com/office/drawing/2014/main" id="{5C9FDE03-BFA3-4672-B836-BA5A06C71BCB}"/>
            </a:ext>
          </a:extLst>
        </xdr:cNvPr>
        <xdr:cNvSpPr/>
      </xdr:nvSpPr>
      <xdr:spPr>
        <a:xfrm>
          <a:off x="2476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126728</xdr:rowOff>
    </xdr:from>
    <xdr:to>
      <xdr:col>15</xdr:col>
      <xdr:colOff>136525</xdr:colOff>
      <xdr:row>31</xdr:row>
      <xdr:rowOff>161925</xdr:rowOff>
    </xdr:to>
    <xdr:cxnSp macro="">
      <xdr:nvCxnSpPr>
        <xdr:cNvPr id="97" name="直線コネクタ 96">
          <a:extLst>
            <a:ext uri="{FF2B5EF4-FFF2-40B4-BE49-F238E27FC236}">
              <a16:creationId xmlns:a16="http://schemas.microsoft.com/office/drawing/2014/main" id="{415F3F22-A708-4EB2-8F39-63D4D0AE2757}"/>
            </a:ext>
          </a:extLst>
        </xdr:cNvPr>
        <xdr:cNvCxnSpPr/>
      </xdr:nvCxnSpPr>
      <xdr:spPr>
        <a:xfrm flipV="1">
          <a:off x="2527300" y="5270228"/>
          <a:ext cx="762000" cy="20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a:extLst>
            <a:ext uri="{FF2B5EF4-FFF2-40B4-BE49-F238E27FC236}">
              <a16:creationId xmlns:a16="http://schemas.microsoft.com/office/drawing/2014/main" id="{FB09C768-2E1A-420D-B311-882C39265F4E}"/>
            </a:ext>
          </a:extLst>
        </xdr:cNvPr>
        <xdr:cNvSpPr txBox="1"/>
      </xdr:nvSpPr>
      <xdr:spPr>
        <a:xfrm>
          <a:off x="38360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a:extLst>
            <a:ext uri="{FF2B5EF4-FFF2-40B4-BE49-F238E27FC236}">
              <a16:creationId xmlns:a16="http://schemas.microsoft.com/office/drawing/2014/main" id="{E0C277E2-001F-4F6E-9E05-7A498FF5D390}"/>
            </a:ext>
          </a:extLst>
        </xdr:cNvPr>
        <xdr:cNvSpPr txBox="1"/>
      </xdr:nvSpPr>
      <xdr:spPr>
        <a:xfrm>
          <a:off x="30867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a:extLst>
            <a:ext uri="{FF2B5EF4-FFF2-40B4-BE49-F238E27FC236}">
              <a16:creationId xmlns:a16="http://schemas.microsoft.com/office/drawing/2014/main" id="{55EFA1E9-58DA-42BA-BEEE-CABA9732EE0D}"/>
            </a:ext>
          </a:extLst>
        </xdr:cNvPr>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159402</xdr:rowOff>
    </xdr:from>
    <xdr:ext cx="405111" cy="259045"/>
    <xdr:sp macro="" textlink="">
      <xdr:nvSpPr>
        <xdr:cNvPr id="101" name="n_1mainValue有形固定資産減価償却率">
          <a:extLst>
            <a:ext uri="{FF2B5EF4-FFF2-40B4-BE49-F238E27FC236}">
              <a16:creationId xmlns:a16="http://schemas.microsoft.com/office/drawing/2014/main" id="{1079118C-0F83-4A42-9E2F-E4171187C13E}"/>
            </a:ext>
          </a:extLst>
        </xdr:cNvPr>
        <xdr:cNvSpPr txBox="1"/>
      </xdr:nvSpPr>
      <xdr:spPr>
        <a:xfrm>
          <a:off x="38360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168655</xdr:rowOff>
    </xdr:from>
    <xdr:ext cx="405111" cy="259045"/>
    <xdr:sp macro="" textlink="">
      <xdr:nvSpPr>
        <xdr:cNvPr id="102" name="n_2mainValue有形固定資産減価償却率">
          <a:extLst>
            <a:ext uri="{FF2B5EF4-FFF2-40B4-BE49-F238E27FC236}">
              <a16:creationId xmlns:a16="http://schemas.microsoft.com/office/drawing/2014/main" id="{E41DAE57-FE23-49BF-9A11-7F315DA75F4B}"/>
            </a:ext>
          </a:extLst>
        </xdr:cNvPr>
        <xdr:cNvSpPr txBox="1"/>
      </xdr:nvSpPr>
      <xdr:spPr>
        <a:xfrm>
          <a:off x="3086744" y="53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3" name="n_3mainValue有形固定資産減価償却率">
          <a:extLst>
            <a:ext uri="{FF2B5EF4-FFF2-40B4-BE49-F238E27FC236}">
              <a16:creationId xmlns:a16="http://schemas.microsoft.com/office/drawing/2014/main" id="{48F4A53D-EB3F-43C4-A0D7-DCFAFC0F18E6}"/>
            </a:ext>
          </a:extLst>
        </xdr:cNvPr>
        <xdr:cNvSpPr txBox="1"/>
      </xdr:nvSpPr>
      <xdr:spPr>
        <a:xfrm>
          <a:off x="2324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334BC39E-E439-4703-8D3E-905ADD75911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447A8EB5-BA27-4C82-ACA3-E231B2CF8A4D}"/>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a:extLst>
            <a:ext uri="{FF2B5EF4-FFF2-40B4-BE49-F238E27FC236}">
              <a16:creationId xmlns:a16="http://schemas.microsoft.com/office/drawing/2014/main" id="{933A89E2-2E43-4052-A9A9-D115AAC16171}"/>
            </a:ext>
          </a:extLst>
        </xdr:cNvPr>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BB05DE68-2A6E-4B38-AD37-267CF6BA2823}"/>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D149CE55-D6A1-44B2-8A1A-4FB4F87C8AF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FD1605F3-E9FF-48C1-982C-043EF29147F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48DA9F27-91A5-41D1-B83E-B86EC19EBC4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173970F8-BDBA-4353-96A4-2627268D643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B12E3EA2-6031-4C3B-87A4-4AAEB7DEFCD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F83ACCC3-82C7-4C32-AD73-6A4DCB8A9049}"/>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3FAA20E7-2F33-4FC2-A28F-8FE865FA111A}"/>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1EB6D75A-E1D5-4C7E-BC7B-76E807043B9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A7CC59AB-2CC4-44A5-A5B7-F0AE56F60B58}"/>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債務償還可能年数は０年であり今のところ早急な取組等はない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C4CCE4A4-1814-47CB-9240-D8A6B92EAC3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8879D5C7-6F5C-4B13-B6EA-00258E655DEE}"/>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79D41584-C0FC-432A-8767-7E532018B30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2F1497EF-FD77-452F-988F-6DA95537E7EC}"/>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C5642E8-C1CB-4F8A-877A-8580DC9C1136}"/>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4FC2CC8A-6166-4D3E-8E47-C6577E7D749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93EA79EA-1545-4547-9942-B40B8C3500A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6FB28EC2-91C0-4817-A564-EDE9F21D5DE4}"/>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94BD31B2-BA8F-47C5-AC49-5ADCFCC32C64}"/>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AD1D3F5E-0C30-4735-BF4D-51ACAC474E1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409D796D-037F-4064-A351-558793D10617}"/>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27ABFFA4-FF8E-484A-982B-1E25BCB23823}"/>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420A28B9-6A4F-4A24-A6C6-E59758634E5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6A795E60-B8E4-436A-BE09-07DEE85872EE}"/>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7F22F36D-878E-4293-AF7A-21BD61705F0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C9140920-66E0-4850-AFB2-5FD38ED3B1BD}"/>
            </a:ext>
          </a:extLst>
        </xdr:cNvPr>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6A01BFE2-3BCD-4BB0-87C8-BFF71B10B0D6}"/>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883BA57D-1D75-479D-8E34-078A90156F44}"/>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id="{DD448B90-FA50-4AD9-895C-3D890608A98F}"/>
            </a:ext>
          </a:extLst>
        </xdr:cNvPr>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id="{EF193C67-6D6A-49D4-986B-83E4DC1A3346}"/>
            </a:ext>
          </a:extLst>
        </xdr:cNvPr>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7" name="債務償還比率平均値テキスト">
          <a:extLst>
            <a:ext uri="{FF2B5EF4-FFF2-40B4-BE49-F238E27FC236}">
              <a16:creationId xmlns:a16="http://schemas.microsoft.com/office/drawing/2014/main" id="{1B8C86BD-64AD-4010-91A1-EAFA4C661172}"/>
            </a:ext>
          </a:extLst>
        </xdr:cNvPr>
        <xdr:cNvSpPr txBox="1"/>
      </xdr:nvSpPr>
      <xdr:spPr>
        <a:xfrm>
          <a:off x="14846300" y="5450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id="{ABA15CE6-3C2D-407C-B895-6152C8CC770D}"/>
            </a:ext>
          </a:extLst>
        </xdr:cNvPr>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id="{F5E32511-8C72-44B1-B5BA-85D5AF9619F3}"/>
            </a:ext>
          </a:extLst>
        </xdr:cNvPr>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26043A3-61D8-4206-A35D-CED6DA2F0A8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DACF8DF-D605-4EA3-BE64-4A909663C76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24F2578-45E6-42EB-8071-3DF886EE8DD4}"/>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63E9FEC7-1DEA-48F0-A430-855FCDF8689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FAC1B7C-68D1-481E-B7B1-F19AA715775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92177</xdr:rowOff>
    </xdr:from>
    <xdr:ext cx="469744" cy="259045"/>
    <xdr:sp macro="" textlink="">
      <xdr:nvSpPr>
        <xdr:cNvPr id="145" name="n_1aveValue債務償還比率">
          <a:extLst>
            <a:ext uri="{FF2B5EF4-FFF2-40B4-BE49-F238E27FC236}">
              <a16:creationId xmlns:a16="http://schemas.microsoft.com/office/drawing/2014/main" id="{813BE1BF-5D77-45E1-809E-F3889812A2A6}"/>
            </a:ext>
          </a:extLst>
        </xdr:cNvPr>
        <xdr:cNvSpPr txBox="1"/>
      </xdr:nvSpPr>
      <xdr:spPr>
        <a:xfrm>
          <a:off x="13836727" y="54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5937A674-35BF-47EC-A448-B7C01CD72D1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D73C59C4-81BC-41FF-8F70-748CF19AE9CA}"/>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44CCB0D0-F685-41BF-BF0A-FDDFAB0EAB73}"/>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520EFCE7-2AFC-4E5F-957A-BAA3F83829E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299668FA-BF5E-49C7-8153-B3D528E684A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F3DD6A58-D182-4F3A-9CE7-459DAA029FD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28DD36-351E-4C0B-B60E-A65A5B83FD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124955-CB35-4D7A-BED2-16A79B802A0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7D9BF9-4130-4988-874D-463EA6580E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AAA899-7D7F-43FA-B170-84D475D8AD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416F9C-44C6-4C15-BEB7-D3E011D975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84FA10-CD30-47D4-B994-48CCA4D32F1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4630D8-2D0C-40C3-8347-C17000EF63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39A715-52A1-4E69-9312-479077ACC7F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F04569-7EA8-451D-A32D-F60B8BE795D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1603575-91E5-4D5B-91DE-F614D127371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755
56.32
1,367,009
1,301,191
64,892
809,954
1,720,720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078F1D-99FD-48A5-91A2-FF97BC31C9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9D240B-BFBB-4379-9DEC-B778183EDB7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77100A-08E2-44CF-90C7-AEF9DEC256A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99903CA-36DC-45AE-AC52-0DC9F9C962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5207A6-040E-4418-B3A8-16B377E483D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5FDD87E-6F5D-411B-BDF7-28FE2D123B8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2A9BDD-2759-4AC9-9E6B-D15602BE58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7B64657-3A03-47C3-9B15-A6DFEEF97B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E39BB0-2DE3-4694-8B91-BE11BBA60AB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139E1F-2AF0-49C3-8374-E57F22FEB4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1CCD4F7-60C6-4B5C-9F6D-2D9BC329D9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0AA80F-E07A-4A41-8353-458E4586D48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A8B48B6-5012-4EA7-AE19-57141BBF659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EF2D6F-9964-4150-9931-62620F8F16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4C23A7-7CD9-42EC-A357-6CAA743E2A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9EA2590-86AA-499E-A986-30862EB277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85C7FC-8021-4CB3-AC12-1A97640B14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6A22094-41CA-4163-9D52-B0F1B5FECF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B07550-1F9E-4BB5-981A-509C2C6521B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82C98B-A8CA-4421-9149-FC6DCE4A8FB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18A87AF-3171-40E6-A479-52742F6238C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81A7D1F3-32C4-4D1F-A308-D2C6BCA4A4F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CC1D7F9-3DDA-41E2-8603-F89DB64230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3A8B4C6-0901-4C13-A7AA-3C20A1007C7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0EAA2C7-7479-41ED-B561-E9F67486ACF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B61B0C5-92E0-4054-A201-5D5343AAD6B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8F59AFA-F369-480F-8737-2B056534B0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EC0160D-64C2-4D2C-AF2C-58A900A9536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3F6D6D0-2DB0-4D20-A4A3-3C17AF9F32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A2A45A2-5D86-4411-AD4A-8EE3DC848C7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35A8A59-38BB-471B-913B-9AFDDA61045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85A9CFA-AFF1-4C45-ACAE-18ECEA3F58C3}"/>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5910175-606F-4FF8-AE33-BBA70876C20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3C3AD24-AC87-48C0-B744-6714779FFB4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5AFA5527-C74D-415C-B4E9-2F4DFC4CF09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1A159773-17B6-473B-9AAE-6F7B27DA49E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1950396-C995-4504-B04D-D2745698372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E6F52BA-E0F1-491D-B697-24345D478D5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DA25A323-3259-4A0A-AA93-6C4A09FA53B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4448915-2178-4411-924C-2D0CCAC100D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AA73568-5AEC-4EC1-A192-60EB9018939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F2FF02B-C6DA-4388-86B8-E6F10FFF84C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D0E6575-FAC2-4561-8B16-9B42C31E086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F02B1EA0-3639-4CCD-9979-C8DDE19622F8}"/>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7ADF8C6-5F90-4196-85E9-BE3FE2EA7D5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15AA44FD-E2EA-4BE4-93FF-866968CB3D20}"/>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E058FAE8-2FC4-4FD4-A227-051AE41C1810}"/>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5C51905A-076D-422D-A32B-94B40047075E}"/>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860873F2-8CD8-415D-A361-1159475557E5}"/>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67B0A687-6C74-4B16-8A69-96C977077AB9}"/>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4C666DA9-DFC6-4A3C-9B77-6AA797FCE0D5}"/>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03115C30-F468-41D6-9DB7-09622217DBD7}"/>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8F61E1B3-9FB7-4F31-BC65-C232F861B247}"/>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B8E9BCE6-7F84-4B24-A257-1C5CB145C0A5}"/>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id="{26D19291-29F8-4D46-9A91-1448B3738E02}"/>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0FC5324-B3C9-402A-923E-37A920BAF4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8E0A20-3352-46B8-8496-B9D5173385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8109407-73A3-4103-817C-D893EE61900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4D9B400-3C97-42B0-8624-F1EAEA7221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158A6A2-9790-4678-BDC1-8E99A93850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2" name="楕円 71">
          <a:extLst>
            <a:ext uri="{FF2B5EF4-FFF2-40B4-BE49-F238E27FC236}">
              <a16:creationId xmlns:a16="http://schemas.microsoft.com/office/drawing/2014/main" id="{A8C1A3B0-B45B-4F63-943F-442801915BC0}"/>
            </a:ext>
          </a:extLst>
        </xdr:cNvPr>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64243</xdr:rowOff>
    </xdr:from>
    <xdr:ext cx="405111" cy="259045"/>
    <xdr:sp macro="" textlink="">
      <xdr:nvSpPr>
        <xdr:cNvPr id="73" name="【道路】&#10;有形固定資産減価償却率該当値テキスト">
          <a:extLst>
            <a:ext uri="{FF2B5EF4-FFF2-40B4-BE49-F238E27FC236}">
              <a16:creationId xmlns:a16="http://schemas.microsoft.com/office/drawing/2014/main" id="{286538BC-D49E-4C2D-ABEF-8211F4E180D2}"/>
            </a:ext>
          </a:extLst>
        </xdr:cNvPr>
        <xdr:cNvSpPr txBox="1"/>
      </xdr:nvSpPr>
      <xdr:spPr>
        <a:xfrm>
          <a:off x="4673600"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4" name="楕円 73">
          <a:extLst>
            <a:ext uri="{FF2B5EF4-FFF2-40B4-BE49-F238E27FC236}">
              <a16:creationId xmlns:a16="http://schemas.microsoft.com/office/drawing/2014/main" id="{1D47F4FC-C138-4550-8C18-96BF5C84C1DF}"/>
            </a:ext>
          </a:extLst>
        </xdr:cNvPr>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136616</xdr:rowOff>
    </xdr:from>
    <xdr:to>
      <xdr:col>24</xdr:col>
      <xdr:colOff>63500</xdr:colOff>
      <xdr:row>37</xdr:row>
      <xdr:rowOff>162741</xdr:rowOff>
    </xdr:to>
    <xdr:cxnSp macro="">
      <xdr:nvCxnSpPr>
        <xdr:cNvPr id="75" name="直線コネクタ 74">
          <a:extLst>
            <a:ext uri="{FF2B5EF4-FFF2-40B4-BE49-F238E27FC236}">
              <a16:creationId xmlns:a16="http://schemas.microsoft.com/office/drawing/2014/main" id="{9F8D5FFC-5E08-46DC-B865-641EA7DF8012}"/>
            </a:ext>
          </a:extLst>
        </xdr:cNvPr>
        <xdr:cNvCxnSpPr/>
      </xdr:nvCxnSpPr>
      <xdr:spPr>
        <a:xfrm flipV="1">
          <a:off x="3797300" y="64802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141333</xdr:rowOff>
    </xdr:from>
    <xdr:to>
      <xdr:col>15</xdr:col>
      <xdr:colOff>101600</xdr:colOff>
      <xdr:row>38</xdr:row>
      <xdr:rowOff>71482</xdr:rowOff>
    </xdr:to>
    <xdr:sp macro="" textlink="">
      <xdr:nvSpPr>
        <xdr:cNvPr id="76" name="楕円 75">
          <a:extLst>
            <a:ext uri="{FF2B5EF4-FFF2-40B4-BE49-F238E27FC236}">
              <a16:creationId xmlns:a16="http://schemas.microsoft.com/office/drawing/2014/main" id="{CCED66CB-058F-43BD-AE89-83474E700A45}"/>
            </a:ext>
          </a:extLst>
        </xdr:cNvPr>
        <xdr:cNvSpPr/>
      </xdr:nvSpPr>
      <xdr:spPr>
        <a:xfrm>
          <a:off x="2857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20683</xdr:rowOff>
    </xdr:to>
    <xdr:cxnSp macro="">
      <xdr:nvCxnSpPr>
        <xdr:cNvPr id="77" name="直線コネクタ 76">
          <a:extLst>
            <a:ext uri="{FF2B5EF4-FFF2-40B4-BE49-F238E27FC236}">
              <a16:creationId xmlns:a16="http://schemas.microsoft.com/office/drawing/2014/main" id="{0A48FFE0-5942-4D8D-BB56-B7D1FAB90B3B}"/>
            </a:ext>
          </a:extLst>
        </xdr:cNvPr>
        <xdr:cNvCxnSpPr/>
      </xdr:nvCxnSpPr>
      <xdr:spPr>
        <a:xfrm flipV="1">
          <a:off x="2908300" y="65063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8" name="楕円 77">
          <a:extLst>
            <a:ext uri="{FF2B5EF4-FFF2-40B4-BE49-F238E27FC236}">
              <a16:creationId xmlns:a16="http://schemas.microsoft.com/office/drawing/2014/main" id="{45A464E5-2534-4B81-A612-5D83818AB003}"/>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20683</xdr:rowOff>
    </xdr:from>
    <xdr:to>
      <xdr:col>15</xdr:col>
      <xdr:colOff>50800</xdr:colOff>
      <xdr:row>38</xdr:row>
      <xdr:rowOff>53340</xdr:rowOff>
    </xdr:to>
    <xdr:cxnSp macro="">
      <xdr:nvCxnSpPr>
        <xdr:cNvPr id="79" name="直線コネクタ 78">
          <a:extLst>
            <a:ext uri="{FF2B5EF4-FFF2-40B4-BE49-F238E27FC236}">
              <a16:creationId xmlns:a16="http://schemas.microsoft.com/office/drawing/2014/main" id="{F488D9F3-A6DD-4ED4-9CCF-1BBC37272CFD}"/>
            </a:ext>
          </a:extLst>
        </xdr:cNvPr>
        <xdr:cNvCxnSpPr/>
      </xdr:nvCxnSpPr>
      <xdr:spPr>
        <a:xfrm flipV="1">
          <a:off x="2019300" y="65357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991CC00D-3824-4277-AA2C-973E31ADB0BF}"/>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7574C802-94E9-4B32-83BD-7AE091CEAA00}"/>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a:extLst>
            <a:ext uri="{FF2B5EF4-FFF2-40B4-BE49-F238E27FC236}">
              <a16:creationId xmlns:a16="http://schemas.microsoft.com/office/drawing/2014/main" id="{D18CB469-FD2A-408D-AA92-28C97758C0AE}"/>
            </a:ext>
          </a:extLst>
        </xdr:cNvPr>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33218</xdr:rowOff>
    </xdr:from>
    <xdr:ext cx="405111" cy="259045"/>
    <xdr:sp macro="" textlink="">
      <xdr:nvSpPr>
        <xdr:cNvPr id="83" name="n_1mainValue【道路】&#10;有形固定資産減価償却率">
          <a:extLst>
            <a:ext uri="{FF2B5EF4-FFF2-40B4-BE49-F238E27FC236}">
              <a16:creationId xmlns:a16="http://schemas.microsoft.com/office/drawing/2014/main" id="{BD2ACA86-EBCC-4D4A-ADFD-A7ACCD1088DD}"/>
            </a:ext>
          </a:extLst>
        </xdr:cNvPr>
        <xdr:cNvSpPr txBox="1"/>
      </xdr:nvSpPr>
      <xdr:spPr>
        <a:xfrm>
          <a:off x="3582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62610</xdr:rowOff>
    </xdr:from>
    <xdr:ext cx="405111" cy="259045"/>
    <xdr:sp macro="" textlink="">
      <xdr:nvSpPr>
        <xdr:cNvPr id="84" name="n_2mainValue【道路】&#10;有形固定資産減価償却率">
          <a:extLst>
            <a:ext uri="{FF2B5EF4-FFF2-40B4-BE49-F238E27FC236}">
              <a16:creationId xmlns:a16="http://schemas.microsoft.com/office/drawing/2014/main" id="{3E5460C8-A235-4BF7-9FBC-893433DBD78C}"/>
            </a:ext>
          </a:extLst>
        </xdr:cNvPr>
        <xdr:cNvSpPr txBox="1"/>
      </xdr:nvSpPr>
      <xdr:spPr>
        <a:xfrm>
          <a:off x="2705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5" name="n_3mainValue【道路】&#10;有形固定資産減価償却率">
          <a:extLst>
            <a:ext uri="{FF2B5EF4-FFF2-40B4-BE49-F238E27FC236}">
              <a16:creationId xmlns:a16="http://schemas.microsoft.com/office/drawing/2014/main" id="{E91CC6BF-29A8-4A72-AACC-DB986D350B9F}"/>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475FCE6-7557-45EC-95DE-DD353EA607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2D3768AA-786E-467C-A14F-2377470457B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460287E-457A-404A-8F7A-9DB8578BC3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F332DE8-C905-4C1E-B9F8-E0CD507CDB4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4CE22D13-8FB3-47C4-B15B-934C2254945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A2EA1AD-6042-4C01-A012-E525339FA32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C483B0D9-16C6-4ECF-83B4-680ED81A176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73D22A4-9601-41E0-8552-A163082AE2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95E79AE6-E932-4783-ADF4-CEDA742C86E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E31AA9B4-04C6-40E9-A2AD-09D5A3B4F2E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5CCFDB4-276E-4D60-9430-66C4B31840D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AFC4ED73-6C2D-41D8-BA61-AB931F1045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DF47F66-1920-41FA-9FBE-5445B9930C6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C7558A5C-E49A-428B-838E-9D9DD5629684}"/>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0FEBD59-7957-4FFB-8DFD-F86E3EE1339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E2D9765B-5548-4E8A-96FA-BC92FA57E71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01D88CD-9DF3-49A4-BAD6-1AA6E9C0F81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A336AF48-DA23-4542-9FE5-3A2C6640DC5C}"/>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7833341E-6367-4455-BDA9-7BA7440CBE7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A5ECFCE3-391F-43D5-AECD-DB84C183D8F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E29CF82-A0EF-4CC5-BDA0-538749200A8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22B02C43-163F-4365-88F5-E5F5AE146AD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F67BC64C-3432-4BA9-8FA9-C1BD14BA9F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9D2D6CD-2BE1-4E84-B78A-5B173493DDB6}"/>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601D5B97-D342-4783-A1EB-4FD108DCFF6F}"/>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A160B956-5203-4825-9792-044C9806069E}"/>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997F1B48-519C-4D42-9FF6-7E8C8A9F28A3}"/>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903737D3-84D9-4B58-AC3E-A0E27656F52C}"/>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a:extLst>
            <a:ext uri="{FF2B5EF4-FFF2-40B4-BE49-F238E27FC236}">
              <a16:creationId xmlns:a16="http://schemas.microsoft.com/office/drawing/2014/main" id="{1601B2A9-86AB-457A-8FD0-9FDDBA2B923A}"/>
            </a:ext>
          </a:extLst>
        </xdr:cNvPr>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4AD3574F-7FCF-475F-AF04-166CB480818F}"/>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CC3E3ED2-EC70-4FDE-821F-3EC810F56DDC}"/>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D352881F-7708-4385-8812-0C970B985459}"/>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id="{15400935-4B06-450D-8AFC-D051083CF069}"/>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694FC1C-CEC4-46D3-87E4-A9CAE85617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F35F62A-D094-4B41-A4AE-EE7C28C9E37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9F31B3C-747A-40FB-9894-C68B3EF537D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DCA7172-1036-4B27-A373-D63D91BEFB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8BFACEF-3869-4FD2-990A-7FC1B64C123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98175</xdr:rowOff>
    </xdr:from>
    <xdr:to>
      <xdr:col>55</xdr:col>
      <xdr:colOff>50800</xdr:colOff>
      <xdr:row>39</xdr:row>
      <xdr:rowOff>28325</xdr:rowOff>
    </xdr:to>
    <xdr:sp macro="" textlink="">
      <xdr:nvSpPr>
        <xdr:cNvPr id="124" name="楕円 123">
          <a:extLst>
            <a:ext uri="{FF2B5EF4-FFF2-40B4-BE49-F238E27FC236}">
              <a16:creationId xmlns:a16="http://schemas.microsoft.com/office/drawing/2014/main" id="{B911E047-5715-4AAA-9F8B-2298CD3EA030}"/>
            </a:ext>
          </a:extLst>
        </xdr:cNvPr>
        <xdr:cNvSpPr/>
      </xdr:nvSpPr>
      <xdr:spPr>
        <a:xfrm>
          <a:off x="10426700" y="66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121052</xdr:rowOff>
    </xdr:from>
    <xdr:ext cx="599010" cy="259045"/>
    <xdr:sp macro="" textlink="">
      <xdr:nvSpPr>
        <xdr:cNvPr id="125" name="【道路】&#10;一人当たり延長該当値テキスト">
          <a:extLst>
            <a:ext uri="{FF2B5EF4-FFF2-40B4-BE49-F238E27FC236}">
              <a16:creationId xmlns:a16="http://schemas.microsoft.com/office/drawing/2014/main" id="{B81D0008-0D2E-49DC-A6C6-14E2E3915568}"/>
            </a:ext>
          </a:extLst>
        </xdr:cNvPr>
        <xdr:cNvSpPr txBox="1"/>
      </xdr:nvSpPr>
      <xdr:spPr>
        <a:xfrm>
          <a:off x="10515600" y="646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95929</xdr:rowOff>
    </xdr:from>
    <xdr:to>
      <xdr:col>50</xdr:col>
      <xdr:colOff>165100</xdr:colOff>
      <xdr:row>39</xdr:row>
      <xdr:rowOff>26079</xdr:rowOff>
    </xdr:to>
    <xdr:sp macro="" textlink="">
      <xdr:nvSpPr>
        <xdr:cNvPr id="126" name="楕円 125">
          <a:extLst>
            <a:ext uri="{FF2B5EF4-FFF2-40B4-BE49-F238E27FC236}">
              <a16:creationId xmlns:a16="http://schemas.microsoft.com/office/drawing/2014/main" id="{60BC6045-AE37-4EDD-803F-47D1DDFE4921}"/>
            </a:ext>
          </a:extLst>
        </xdr:cNvPr>
        <xdr:cNvSpPr/>
      </xdr:nvSpPr>
      <xdr:spPr>
        <a:xfrm>
          <a:off x="9588500" y="66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146729</xdr:rowOff>
    </xdr:from>
    <xdr:to>
      <xdr:col>55</xdr:col>
      <xdr:colOff>0</xdr:colOff>
      <xdr:row>38</xdr:row>
      <xdr:rowOff>148975</xdr:rowOff>
    </xdr:to>
    <xdr:cxnSp macro="">
      <xdr:nvCxnSpPr>
        <xdr:cNvPr id="127" name="直線コネクタ 126">
          <a:extLst>
            <a:ext uri="{FF2B5EF4-FFF2-40B4-BE49-F238E27FC236}">
              <a16:creationId xmlns:a16="http://schemas.microsoft.com/office/drawing/2014/main" id="{519F1452-3D58-4141-9381-26FB257BA622}"/>
            </a:ext>
          </a:extLst>
        </xdr:cNvPr>
        <xdr:cNvCxnSpPr/>
      </xdr:nvCxnSpPr>
      <xdr:spPr>
        <a:xfrm>
          <a:off x="9639300" y="6661829"/>
          <a:ext cx="8382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109148</xdr:rowOff>
    </xdr:from>
    <xdr:to>
      <xdr:col>46</xdr:col>
      <xdr:colOff>38100</xdr:colOff>
      <xdr:row>39</xdr:row>
      <xdr:rowOff>39298</xdr:rowOff>
    </xdr:to>
    <xdr:sp macro="" textlink="">
      <xdr:nvSpPr>
        <xdr:cNvPr id="128" name="楕円 127">
          <a:extLst>
            <a:ext uri="{FF2B5EF4-FFF2-40B4-BE49-F238E27FC236}">
              <a16:creationId xmlns:a16="http://schemas.microsoft.com/office/drawing/2014/main" id="{E8332B77-D4F1-40A2-84B2-F1E6C8073C07}"/>
            </a:ext>
          </a:extLst>
        </xdr:cNvPr>
        <xdr:cNvSpPr/>
      </xdr:nvSpPr>
      <xdr:spPr>
        <a:xfrm>
          <a:off x="8699500" y="662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146729</xdr:rowOff>
    </xdr:from>
    <xdr:to>
      <xdr:col>50</xdr:col>
      <xdr:colOff>114300</xdr:colOff>
      <xdr:row>38</xdr:row>
      <xdr:rowOff>159948</xdr:rowOff>
    </xdr:to>
    <xdr:cxnSp macro="">
      <xdr:nvCxnSpPr>
        <xdr:cNvPr id="129" name="直線コネクタ 128">
          <a:extLst>
            <a:ext uri="{FF2B5EF4-FFF2-40B4-BE49-F238E27FC236}">
              <a16:creationId xmlns:a16="http://schemas.microsoft.com/office/drawing/2014/main" id="{4D87F823-C6A2-4EAE-9AF5-0EFE8D454BEA}"/>
            </a:ext>
          </a:extLst>
        </xdr:cNvPr>
        <xdr:cNvCxnSpPr/>
      </xdr:nvCxnSpPr>
      <xdr:spPr>
        <a:xfrm flipV="1">
          <a:off x="8750300" y="6661829"/>
          <a:ext cx="889000" cy="1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57330</xdr:rowOff>
    </xdr:from>
    <xdr:to>
      <xdr:col>41</xdr:col>
      <xdr:colOff>101600</xdr:colOff>
      <xdr:row>39</xdr:row>
      <xdr:rowOff>158930</xdr:rowOff>
    </xdr:to>
    <xdr:sp macro="" textlink="">
      <xdr:nvSpPr>
        <xdr:cNvPr id="130" name="楕円 129">
          <a:extLst>
            <a:ext uri="{FF2B5EF4-FFF2-40B4-BE49-F238E27FC236}">
              <a16:creationId xmlns:a16="http://schemas.microsoft.com/office/drawing/2014/main" id="{B6E5E3B3-2E55-4F83-A4D8-5A3BAC75D90E}"/>
            </a:ext>
          </a:extLst>
        </xdr:cNvPr>
        <xdr:cNvSpPr/>
      </xdr:nvSpPr>
      <xdr:spPr>
        <a:xfrm>
          <a:off x="7810500" y="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159948</xdr:rowOff>
    </xdr:from>
    <xdr:to>
      <xdr:col>45</xdr:col>
      <xdr:colOff>177800</xdr:colOff>
      <xdr:row>39</xdr:row>
      <xdr:rowOff>108130</xdr:rowOff>
    </xdr:to>
    <xdr:cxnSp macro="">
      <xdr:nvCxnSpPr>
        <xdr:cNvPr id="131" name="直線コネクタ 130">
          <a:extLst>
            <a:ext uri="{FF2B5EF4-FFF2-40B4-BE49-F238E27FC236}">
              <a16:creationId xmlns:a16="http://schemas.microsoft.com/office/drawing/2014/main" id="{C916EF1C-A5B3-4AB3-9330-6F3CBA741FD5}"/>
            </a:ext>
          </a:extLst>
        </xdr:cNvPr>
        <xdr:cNvCxnSpPr/>
      </xdr:nvCxnSpPr>
      <xdr:spPr>
        <a:xfrm flipV="1">
          <a:off x="7861300" y="6675048"/>
          <a:ext cx="889000" cy="1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id="{3A4F1BAE-B4E0-47DA-9E1B-15FD660516AF}"/>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id="{CCB450A8-AF92-45E7-88CD-9BF3B83C859D}"/>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id="{EBCF1A39-E81E-4673-8046-B7D420D917D2}"/>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42606</xdr:rowOff>
    </xdr:from>
    <xdr:ext cx="599010" cy="259045"/>
    <xdr:sp macro="" textlink="">
      <xdr:nvSpPr>
        <xdr:cNvPr id="135" name="n_1mainValue【道路】&#10;一人当たり延長">
          <a:extLst>
            <a:ext uri="{FF2B5EF4-FFF2-40B4-BE49-F238E27FC236}">
              <a16:creationId xmlns:a16="http://schemas.microsoft.com/office/drawing/2014/main" id="{61297CC3-A914-4FF8-93C8-009F8CB347DA}"/>
            </a:ext>
          </a:extLst>
        </xdr:cNvPr>
        <xdr:cNvSpPr txBox="1"/>
      </xdr:nvSpPr>
      <xdr:spPr>
        <a:xfrm>
          <a:off x="9327094" y="638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37</xdr:row>
      <xdr:rowOff>55825</xdr:rowOff>
    </xdr:from>
    <xdr:ext cx="599010" cy="259045"/>
    <xdr:sp macro="" textlink="">
      <xdr:nvSpPr>
        <xdr:cNvPr id="136" name="n_2mainValue【道路】&#10;一人当たり延長">
          <a:extLst>
            <a:ext uri="{FF2B5EF4-FFF2-40B4-BE49-F238E27FC236}">
              <a16:creationId xmlns:a16="http://schemas.microsoft.com/office/drawing/2014/main" id="{93891E5D-5918-4185-9996-B913135AB041}"/>
            </a:ext>
          </a:extLst>
        </xdr:cNvPr>
        <xdr:cNvSpPr txBox="1"/>
      </xdr:nvSpPr>
      <xdr:spPr>
        <a:xfrm>
          <a:off x="8450794" y="639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4007</xdr:rowOff>
    </xdr:from>
    <xdr:ext cx="599010" cy="259045"/>
    <xdr:sp macro="" textlink="">
      <xdr:nvSpPr>
        <xdr:cNvPr id="137" name="n_3mainValue【道路】&#10;一人当たり延長">
          <a:extLst>
            <a:ext uri="{FF2B5EF4-FFF2-40B4-BE49-F238E27FC236}">
              <a16:creationId xmlns:a16="http://schemas.microsoft.com/office/drawing/2014/main" id="{EA14582E-899D-46CF-A006-17AA3F4D4D18}"/>
            </a:ext>
          </a:extLst>
        </xdr:cNvPr>
        <xdr:cNvSpPr txBox="1"/>
      </xdr:nvSpPr>
      <xdr:spPr>
        <a:xfrm>
          <a:off x="7561794" y="651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5CD7BD86-DF14-4FE9-B54F-E474D129756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D6F5C417-2700-43ED-804E-55C00EC277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D2179277-C972-4A77-8FFD-E44713C3EA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3AC91059-9C90-441F-A5CE-E608C45A96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575440B1-E28A-4351-AA38-4DB2B097DB7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9692A7E1-1A63-49AB-A2DE-64245E314B7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4CE554C5-701A-40AE-8A70-EB7F2CBD31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32F39543-B7AE-4850-B851-47AB09880D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2872DC53-53F1-41FA-B328-3B0D883135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591E6FC4-D68E-4B82-94C3-0644056917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44E46C41-C90B-4F08-8BFC-8E67FD05A9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71D45588-24E8-4879-9CD6-879D938AB5E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F603D6DD-E7DE-48F9-AC13-F165ABE0170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DFA434F7-E9D4-4EBB-AD19-380B2ED9B91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4FF8BB6C-BAA1-40E5-AB3D-9F9C24F5582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E6FCC260-867E-4D56-B766-C96E142834B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E294867E-7F09-4347-84EA-7524D9F5EBF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C062F876-7594-4B38-940A-36CEC2506D2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78EE0DEF-1106-4E83-8B4C-924D0DC3ACD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D05338D0-FDA8-4357-926E-AF8D2A0A5A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87D2DADE-F58A-44BF-933B-E3EC52CF79E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8E18A516-80AB-4DA7-88BF-AECDB90B2C7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422D2202-8EE7-46C3-9F01-3AD9368E72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FD4058F7-F5DE-4D54-A074-169446DD00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D139CB37-2E74-4DF4-B7EA-14FC9E32F0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E655782E-63A9-4477-B45D-DF266515C726}"/>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9F2692DA-87D9-468E-AB9B-DC02AF5691F2}"/>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EF68AEED-F850-4B42-B57C-565AE66D1835}"/>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6EEB3209-0898-4467-BD54-52ECCD393626}"/>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69481567-B2A6-4BEA-AA82-0D4C1AE18514}"/>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88D09AFC-AECC-4A30-AA21-0BCF4083579A}"/>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2BEB69A-A8F7-48C9-8926-54C35887228B}"/>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6AE91F9D-7275-440A-A5A2-2DC4B64C8A00}"/>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52454AE4-49BB-4E63-964E-F91800609779}"/>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id="{456418F0-E096-40EE-9339-2DB36649B198}"/>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5131E49-981B-47BB-9162-2A729C54C5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B9B1653-09AB-43ED-8531-1657A773C96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F61221D-640F-451D-B3E1-1FCF41956D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82ECEE3F-D77F-4563-8212-E8284003CA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EDC5317-519D-44EA-864B-2FB8C63CE6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78" name="楕円 177">
          <a:extLst>
            <a:ext uri="{FF2B5EF4-FFF2-40B4-BE49-F238E27FC236}">
              <a16:creationId xmlns:a16="http://schemas.microsoft.com/office/drawing/2014/main" id="{82F7D09B-6EF8-47C3-B517-7ED4AE69C361}"/>
            </a:ext>
          </a:extLst>
        </xdr:cNvPr>
        <xdr:cNvSpPr/>
      </xdr:nvSpPr>
      <xdr:spPr>
        <a:xfrm>
          <a:off x="4584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148062</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B3EADA96-0A89-4ECE-8DAB-23B4039C0115}"/>
            </a:ext>
          </a:extLst>
        </xdr:cNvPr>
        <xdr:cNvSpPr txBox="1"/>
      </xdr:nvSpPr>
      <xdr:spPr>
        <a:xfrm>
          <a:off x="4673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22678</xdr:rowOff>
    </xdr:from>
    <xdr:to>
      <xdr:col>20</xdr:col>
      <xdr:colOff>38100</xdr:colOff>
      <xdr:row>60</xdr:row>
      <xdr:rowOff>124278</xdr:rowOff>
    </xdr:to>
    <xdr:sp macro="" textlink="">
      <xdr:nvSpPr>
        <xdr:cNvPr id="180" name="楕円 179">
          <a:extLst>
            <a:ext uri="{FF2B5EF4-FFF2-40B4-BE49-F238E27FC236}">
              <a16:creationId xmlns:a16="http://schemas.microsoft.com/office/drawing/2014/main" id="{42B0C338-4542-4635-99CC-BB7409AFF59B}"/>
            </a:ext>
          </a:extLst>
        </xdr:cNvPr>
        <xdr:cNvSpPr/>
      </xdr:nvSpPr>
      <xdr:spPr>
        <a:xfrm>
          <a:off x="3746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73478</xdr:rowOff>
    </xdr:to>
    <xdr:cxnSp macro="">
      <xdr:nvCxnSpPr>
        <xdr:cNvPr id="181" name="直線コネクタ 180">
          <a:extLst>
            <a:ext uri="{FF2B5EF4-FFF2-40B4-BE49-F238E27FC236}">
              <a16:creationId xmlns:a16="http://schemas.microsoft.com/office/drawing/2014/main" id="{B98455E6-42EE-4305-A05E-2F316076B3B4}"/>
            </a:ext>
          </a:extLst>
        </xdr:cNvPr>
        <xdr:cNvCxnSpPr/>
      </xdr:nvCxnSpPr>
      <xdr:spPr>
        <a:xfrm flipV="1">
          <a:off x="3797300" y="1033598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楕円 181">
          <a:extLst>
            <a:ext uri="{FF2B5EF4-FFF2-40B4-BE49-F238E27FC236}">
              <a16:creationId xmlns:a16="http://schemas.microsoft.com/office/drawing/2014/main" id="{5F418EAF-71D7-4B7B-A144-A79CCE5A4AA4}"/>
            </a:ext>
          </a:extLst>
        </xdr:cNvPr>
        <xdr:cNvSpPr/>
      </xdr:nvSpPr>
      <xdr:spPr>
        <a:xfrm>
          <a:off x="2857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86541</xdr:rowOff>
    </xdr:to>
    <xdr:cxnSp macro="">
      <xdr:nvCxnSpPr>
        <xdr:cNvPr id="183" name="直線コネクタ 182">
          <a:extLst>
            <a:ext uri="{FF2B5EF4-FFF2-40B4-BE49-F238E27FC236}">
              <a16:creationId xmlns:a16="http://schemas.microsoft.com/office/drawing/2014/main" id="{2618B641-22C4-4929-89B1-06D05B15A3E6}"/>
            </a:ext>
          </a:extLst>
        </xdr:cNvPr>
        <xdr:cNvCxnSpPr/>
      </xdr:nvCxnSpPr>
      <xdr:spPr>
        <a:xfrm flipV="1">
          <a:off x="2908300" y="1036047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53703</xdr:rowOff>
    </xdr:from>
    <xdr:to>
      <xdr:col>10</xdr:col>
      <xdr:colOff>165100</xdr:colOff>
      <xdr:row>60</xdr:row>
      <xdr:rowOff>155303</xdr:rowOff>
    </xdr:to>
    <xdr:sp macro="" textlink="">
      <xdr:nvSpPr>
        <xdr:cNvPr id="184" name="楕円 183">
          <a:extLst>
            <a:ext uri="{FF2B5EF4-FFF2-40B4-BE49-F238E27FC236}">
              <a16:creationId xmlns:a16="http://schemas.microsoft.com/office/drawing/2014/main" id="{C11D1E7C-B300-4239-B9C3-1B00A254B7F1}"/>
            </a:ext>
          </a:extLst>
        </xdr:cNvPr>
        <xdr:cNvSpPr/>
      </xdr:nvSpPr>
      <xdr:spPr>
        <a:xfrm>
          <a:off x="1968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104503</xdr:rowOff>
    </xdr:to>
    <xdr:cxnSp macro="">
      <xdr:nvCxnSpPr>
        <xdr:cNvPr id="185" name="直線コネクタ 184">
          <a:extLst>
            <a:ext uri="{FF2B5EF4-FFF2-40B4-BE49-F238E27FC236}">
              <a16:creationId xmlns:a16="http://schemas.microsoft.com/office/drawing/2014/main" id="{78DB50A5-02B4-465F-8869-EF3868C022F5}"/>
            </a:ext>
          </a:extLst>
        </xdr:cNvPr>
        <xdr:cNvCxnSpPr/>
      </xdr:nvCxnSpPr>
      <xdr:spPr>
        <a:xfrm flipV="1">
          <a:off x="2019300" y="103735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86BD85A6-C537-4BEA-84C4-5E912197E3C0}"/>
            </a:ext>
          </a:extLst>
        </xdr:cNvPr>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6462B702-956D-413B-8F69-DDD11313269D}"/>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F5C368EB-1ABA-484F-ACC8-745E0A63BDD2}"/>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115405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9AE4986D-4E69-481F-940C-E90CB8EA2FBF}"/>
            </a:ext>
          </a:extLst>
        </xdr:cNvPr>
        <xdr:cNvSpPr txBox="1"/>
      </xdr:nvSpPr>
      <xdr:spPr>
        <a:xfrm>
          <a:off x="35820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5671ECDE-9C62-41B4-B3D9-97168FCA6ACF}"/>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146430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AC880A7A-4B29-464B-BAAF-B2452977670D}"/>
            </a:ext>
          </a:extLst>
        </xdr:cNvPr>
        <xdr:cNvSpPr txBox="1"/>
      </xdr:nvSpPr>
      <xdr:spPr>
        <a:xfrm>
          <a:off x="1816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28451BD3-B9E7-4DDF-9043-9817C7F945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D4BDC4B5-D097-43BB-9A67-2F709F453B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61A8E30-A088-4A23-AF32-478164297C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D51AB963-A0A2-4267-B12C-63EF7E98D26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D5DD2BAC-DEA7-4961-87CA-67CDD00024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7016C586-E62E-4FFC-BE89-25319E28F5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E06B010-F865-4124-B59A-CF168B0033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8A27427B-61DA-4D8D-A1DA-D265D0A7C7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63F30690-F855-4D2A-9607-F95945E772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570BDD39-C4FD-4C0C-8488-47897702EF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562D2A49-ED30-4AD0-99FD-559D409242F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A43C101D-8FA0-4BD0-AA18-E67DE91BC5C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D4B27A6-A611-4EFD-8826-71C3B913525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3233B56E-DA11-41E4-BBD8-9720B5D3C54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F3556A6-08A1-415A-BD60-29E968F6202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464A57F-0ACE-45F6-80BC-6D9F1DB761B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FEA0BD86-7C5D-43D5-9445-DCC53E15D65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205A7900-929C-4B86-8303-AD4909F8F48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37F2E88A-E041-438D-9BCF-65A7F2CFE9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30DCDD96-EE06-4025-9A61-D9FBCE3743E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FA2E7D23-CE10-454C-A2DB-9C61A5A6E7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1553EBC4-BA4A-4420-ADD7-9B7B3245D93A}"/>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89BE6B82-CD4F-4A65-9EA9-1E07B51C2E65}"/>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24C81355-1189-4CBF-AD4B-BEA820418A14}"/>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BE9E654D-544C-4994-B9D5-193D87D9F31C}"/>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007F5A7E-D074-4352-8DAA-44C8D3E9E3B9}"/>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CE73283A-E778-48CA-9A43-D475A7ECD7E7}"/>
            </a:ext>
          </a:extLst>
        </xdr:cNvPr>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8FB5B984-C714-4345-8329-6E2ABBB2B6C1}"/>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07B60A6F-5C9C-4E50-93E3-9221B59607CE}"/>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AEB516F0-68CB-41E1-A87F-B33A686F6971}"/>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id="{6AACB480-CCBA-400B-99D8-46C30C1FDEA8}"/>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A3627F7-E929-4254-AAE7-554204C4904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485F96C-EA50-4EA9-A45B-FD4EDB44636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41965EF-C940-415D-BF87-3E24B103229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FA09A85-3FD2-4EA9-A126-A860C705004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628FAEB-A032-419C-A89F-5908B9D2E7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134897</xdr:rowOff>
    </xdr:from>
    <xdr:to>
      <xdr:col>55</xdr:col>
      <xdr:colOff>50800</xdr:colOff>
      <xdr:row>60</xdr:row>
      <xdr:rowOff>65047</xdr:rowOff>
    </xdr:to>
    <xdr:sp macro="" textlink="">
      <xdr:nvSpPr>
        <xdr:cNvPr id="228" name="楕円 227">
          <a:extLst>
            <a:ext uri="{FF2B5EF4-FFF2-40B4-BE49-F238E27FC236}">
              <a16:creationId xmlns:a16="http://schemas.microsoft.com/office/drawing/2014/main" id="{E351AD00-E475-4AA8-8DC4-FD0EDB1EC5F4}"/>
            </a:ext>
          </a:extLst>
        </xdr:cNvPr>
        <xdr:cNvSpPr/>
      </xdr:nvSpPr>
      <xdr:spPr>
        <a:xfrm>
          <a:off x="10426700" y="1025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157774</xdr:rowOff>
    </xdr:from>
    <xdr:ext cx="690189" cy="259045"/>
    <xdr:sp macro="" textlink="">
      <xdr:nvSpPr>
        <xdr:cNvPr id="229" name="【橋りょう・トンネル】&#10;一人当たり有形固定資産（償却資産）額該当値テキスト">
          <a:extLst>
            <a:ext uri="{FF2B5EF4-FFF2-40B4-BE49-F238E27FC236}">
              <a16:creationId xmlns:a16="http://schemas.microsoft.com/office/drawing/2014/main" id="{D94EE70C-9C38-4EC5-8D0C-A03CF4AA274A}"/>
            </a:ext>
          </a:extLst>
        </xdr:cNvPr>
        <xdr:cNvSpPr txBox="1"/>
      </xdr:nvSpPr>
      <xdr:spPr>
        <a:xfrm>
          <a:off x="10515600" y="101018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132273</xdr:rowOff>
    </xdr:from>
    <xdr:to>
      <xdr:col>50</xdr:col>
      <xdr:colOff>165100</xdr:colOff>
      <xdr:row>60</xdr:row>
      <xdr:rowOff>62423</xdr:rowOff>
    </xdr:to>
    <xdr:sp macro="" textlink="">
      <xdr:nvSpPr>
        <xdr:cNvPr id="230" name="楕円 229">
          <a:extLst>
            <a:ext uri="{FF2B5EF4-FFF2-40B4-BE49-F238E27FC236}">
              <a16:creationId xmlns:a16="http://schemas.microsoft.com/office/drawing/2014/main" id="{301A3B5B-EDD4-46AE-97C8-F6D5E43AEC84}"/>
            </a:ext>
          </a:extLst>
        </xdr:cNvPr>
        <xdr:cNvSpPr/>
      </xdr:nvSpPr>
      <xdr:spPr>
        <a:xfrm>
          <a:off x="9588500" y="102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11623</xdr:rowOff>
    </xdr:from>
    <xdr:to>
      <xdr:col>55</xdr:col>
      <xdr:colOff>0</xdr:colOff>
      <xdr:row>60</xdr:row>
      <xdr:rowOff>14247</xdr:rowOff>
    </xdr:to>
    <xdr:cxnSp macro="">
      <xdr:nvCxnSpPr>
        <xdr:cNvPr id="231" name="直線コネクタ 230">
          <a:extLst>
            <a:ext uri="{FF2B5EF4-FFF2-40B4-BE49-F238E27FC236}">
              <a16:creationId xmlns:a16="http://schemas.microsoft.com/office/drawing/2014/main" id="{30CE977B-A66E-4671-A7C9-4E4D93D62CCE}"/>
            </a:ext>
          </a:extLst>
        </xdr:cNvPr>
        <xdr:cNvCxnSpPr/>
      </xdr:nvCxnSpPr>
      <xdr:spPr>
        <a:xfrm>
          <a:off x="9639300" y="10298623"/>
          <a:ext cx="838200" cy="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156162</xdr:rowOff>
    </xdr:from>
    <xdr:to>
      <xdr:col>46</xdr:col>
      <xdr:colOff>38100</xdr:colOff>
      <xdr:row>60</xdr:row>
      <xdr:rowOff>86312</xdr:rowOff>
    </xdr:to>
    <xdr:sp macro="" textlink="">
      <xdr:nvSpPr>
        <xdr:cNvPr id="232" name="楕円 231">
          <a:extLst>
            <a:ext uri="{FF2B5EF4-FFF2-40B4-BE49-F238E27FC236}">
              <a16:creationId xmlns:a16="http://schemas.microsoft.com/office/drawing/2014/main" id="{13D7505B-4EB2-435D-9C58-A46471209F9F}"/>
            </a:ext>
          </a:extLst>
        </xdr:cNvPr>
        <xdr:cNvSpPr/>
      </xdr:nvSpPr>
      <xdr:spPr>
        <a:xfrm>
          <a:off x="8699500" y="102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11623</xdr:rowOff>
    </xdr:from>
    <xdr:to>
      <xdr:col>50</xdr:col>
      <xdr:colOff>114300</xdr:colOff>
      <xdr:row>60</xdr:row>
      <xdr:rowOff>35512</xdr:rowOff>
    </xdr:to>
    <xdr:cxnSp macro="">
      <xdr:nvCxnSpPr>
        <xdr:cNvPr id="233" name="直線コネクタ 232">
          <a:extLst>
            <a:ext uri="{FF2B5EF4-FFF2-40B4-BE49-F238E27FC236}">
              <a16:creationId xmlns:a16="http://schemas.microsoft.com/office/drawing/2014/main" id="{F3135318-85F6-44D0-8095-ECE577BFA009}"/>
            </a:ext>
          </a:extLst>
        </xdr:cNvPr>
        <xdr:cNvCxnSpPr/>
      </xdr:nvCxnSpPr>
      <xdr:spPr>
        <a:xfrm flipV="1">
          <a:off x="8750300" y="10298623"/>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772</xdr:rowOff>
    </xdr:from>
    <xdr:to>
      <xdr:col>41</xdr:col>
      <xdr:colOff>101600</xdr:colOff>
      <xdr:row>60</xdr:row>
      <xdr:rowOff>102372</xdr:rowOff>
    </xdr:to>
    <xdr:sp macro="" textlink="">
      <xdr:nvSpPr>
        <xdr:cNvPr id="234" name="楕円 233">
          <a:extLst>
            <a:ext uri="{FF2B5EF4-FFF2-40B4-BE49-F238E27FC236}">
              <a16:creationId xmlns:a16="http://schemas.microsoft.com/office/drawing/2014/main" id="{5A64F1A9-2349-4B3E-A940-55B52826F91E}"/>
            </a:ext>
          </a:extLst>
        </xdr:cNvPr>
        <xdr:cNvSpPr/>
      </xdr:nvSpPr>
      <xdr:spPr>
        <a:xfrm>
          <a:off x="7810500" y="102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35512</xdr:rowOff>
    </xdr:from>
    <xdr:to>
      <xdr:col>45</xdr:col>
      <xdr:colOff>177800</xdr:colOff>
      <xdr:row>60</xdr:row>
      <xdr:rowOff>51572</xdr:rowOff>
    </xdr:to>
    <xdr:cxnSp macro="">
      <xdr:nvCxnSpPr>
        <xdr:cNvPr id="235" name="直線コネクタ 234">
          <a:extLst>
            <a:ext uri="{FF2B5EF4-FFF2-40B4-BE49-F238E27FC236}">
              <a16:creationId xmlns:a16="http://schemas.microsoft.com/office/drawing/2014/main" id="{B5BD34F2-969B-49AA-9D9B-603D045DCEBC}"/>
            </a:ext>
          </a:extLst>
        </xdr:cNvPr>
        <xdr:cNvCxnSpPr/>
      </xdr:nvCxnSpPr>
      <xdr:spPr>
        <a:xfrm flipV="1">
          <a:off x="7861300" y="10322512"/>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9FA0CFF5-3793-4CDB-83C9-1BC246BCBB96}"/>
            </a:ext>
          </a:extLst>
        </xdr:cNvPr>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778E1F37-9EEB-49AF-B008-12838DC72164}"/>
            </a:ext>
          </a:extLst>
        </xdr:cNvPr>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CB2521C-C68A-4E2B-BF73-184E5884E7EC}"/>
            </a:ext>
          </a:extLst>
        </xdr:cNvPr>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78950</xdr:rowOff>
    </xdr:from>
    <xdr:ext cx="690189" cy="259045"/>
    <xdr:sp macro="" textlink="">
      <xdr:nvSpPr>
        <xdr:cNvPr id="239" name="n_1mainValue【橋りょう・トンネル】&#10;一人当たり有形固定資産（償却資産）額">
          <a:extLst>
            <a:ext uri="{FF2B5EF4-FFF2-40B4-BE49-F238E27FC236}">
              <a16:creationId xmlns:a16="http://schemas.microsoft.com/office/drawing/2014/main" id="{A777CF52-A657-418C-B87B-630A20FC0478}"/>
            </a:ext>
          </a:extLst>
        </xdr:cNvPr>
        <xdr:cNvSpPr txBox="1"/>
      </xdr:nvSpPr>
      <xdr:spPr>
        <a:xfrm>
          <a:off x="9281505" y="10023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102839</xdr:rowOff>
    </xdr:from>
    <xdr:ext cx="690189" cy="259045"/>
    <xdr:sp macro="" textlink="">
      <xdr:nvSpPr>
        <xdr:cNvPr id="240" name="n_2mainValue【橋りょう・トンネル】&#10;一人当たり有形固定資産（償却資産）額">
          <a:extLst>
            <a:ext uri="{FF2B5EF4-FFF2-40B4-BE49-F238E27FC236}">
              <a16:creationId xmlns:a16="http://schemas.microsoft.com/office/drawing/2014/main" id="{51252DC6-9911-4C41-A61B-6E1B1A89E9C5}"/>
            </a:ext>
          </a:extLst>
        </xdr:cNvPr>
        <xdr:cNvSpPr txBox="1"/>
      </xdr:nvSpPr>
      <xdr:spPr>
        <a:xfrm>
          <a:off x="8405205" y="100469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118899</xdr:rowOff>
    </xdr:from>
    <xdr:ext cx="690189" cy="259045"/>
    <xdr:sp macro="" textlink="">
      <xdr:nvSpPr>
        <xdr:cNvPr id="241" name="n_3mainValue【橋りょう・トンネル】&#10;一人当たり有形固定資産（償却資産）額">
          <a:extLst>
            <a:ext uri="{FF2B5EF4-FFF2-40B4-BE49-F238E27FC236}">
              <a16:creationId xmlns:a16="http://schemas.microsoft.com/office/drawing/2014/main" id="{28DC9EC5-CB0D-44DC-B3C8-7753897DD905}"/>
            </a:ext>
          </a:extLst>
        </xdr:cNvPr>
        <xdr:cNvSpPr txBox="1"/>
      </xdr:nvSpPr>
      <xdr:spPr>
        <a:xfrm>
          <a:off x="7516205" y="100629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F05012BC-4ACE-4728-A72E-C6C7CF1559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1007E6BD-E39C-418A-B4F3-C191424FE4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24D28F3-8F45-478D-9A74-45BB922E9ED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D710F3B8-2630-47D1-B578-C48D91A2F8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D7217BFC-32B6-427E-9CBF-726B46B59ED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27E13FA-3E43-42BB-BE7D-0A76305D7B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347439FD-776F-48CC-8FB5-C1D1C541D5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8396E8DF-BCCF-4D97-BC10-6EEC80C966B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7A3DBC3-4C18-4497-BF1D-7B6319E4B1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BA0D5947-AD28-4D43-8CB8-0B8C890B64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5EE9F985-4138-4C1E-904A-960A0FA54AC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79C4361-3D55-4D42-9138-D961F8EA7D9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5B314F07-1533-41C3-9E9B-45C971C9E2D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F7F9FC0C-C766-4AC2-8B41-CFA855B4678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ED7527ED-33DC-45C1-A99F-30043718BA4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89647259-F877-4E6C-ABCC-A4112711E01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3DA876AE-C6AD-4F70-A7E5-80F9E67B0DD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94CCF5F4-ED68-4BC5-861D-0E9B22C59FA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172369C7-0769-4AE4-BA00-EA66981B0D3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E41A242F-8C5B-40C9-81C7-9F77D7FB489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70BA4B75-8DDF-4C6B-A869-031469BF071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8F3C09F-4A9F-48D8-9E1E-EE984EEBAA0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8EC02349-AAAB-4232-BA9D-0C52FF94175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C07B6E82-C02D-4A62-AC7E-6B7A7FD5E0A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44935DCC-462A-4D27-8293-624AC6D3361D}"/>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3B507935-3088-43CD-A53D-4DF0AF385F90}"/>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9A6EC952-8FBF-49EE-B7BB-1AD83946958C}"/>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A5C7BE53-3B7F-4328-859A-D4082ABAF88E}"/>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3811F43C-B700-4319-98E9-4E497801A61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7CE0D1CA-E874-4F4F-B32E-9F473FD6A64C}"/>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072B662C-EBFD-4282-B939-1BA901CECFD7}"/>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122A0C84-6DAE-4FBB-A992-4BE4FCA3828E}"/>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EF36A651-5C79-40FB-8A6B-2DECEDF95BB7}"/>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id="{F01C49B7-9EA0-42D7-8AAB-74662B8A28C8}"/>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939A544-4F24-4B89-9950-2BEC2D4305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04852F7-A17A-4716-A3BE-1295DAC3590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1D32DD1-C9DF-407E-909A-524879FFCA3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2A98B51-75BB-4735-952A-4BC21F67C0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CC80DDB-AC09-490F-9B49-5F44F160E1F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34925</xdr:rowOff>
    </xdr:from>
    <xdr:to>
      <xdr:col>24</xdr:col>
      <xdr:colOff>114300</xdr:colOff>
      <xdr:row>83</xdr:row>
      <xdr:rowOff>136525</xdr:rowOff>
    </xdr:to>
    <xdr:sp macro="" textlink="">
      <xdr:nvSpPr>
        <xdr:cNvPr id="281" name="楕円 280">
          <a:extLst>
            <a:ext uri="{FF2B5EF4-FFF2-40B4-BE49-F238E27FC236}">
              <a16:creationId xmlns:a16="http://schemas.microsoft.com/office/drawing/2014/main" id="{7034ACB4-6796-443A-8EAC-625C6F155825}"/>
            </a:ext>
          </a:extLst>
        </xdr:cNvPr>
        <xdr:cNvSpPr/>
      </xdr:nvSpPr>
      <xdr:spPr>
        <a:xfrm>
          <a:off x="4584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13352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B89F4069-A674-4EA3-A659-C5E1E1D9235A}"/>
            </a:ext>
          </a:extLst>
        </xdr:cNvPr>
        <xdr:cNvSpPr txBox="1"/>
      </xdr:nvSpPr>
      <xdr:spPr>
        <a:xfrm>
          <a:off x="4673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283" name="楕円 282">
          <a:extLst>
            <a:ext uri="{FF2B5EF4-FFF2-40B4-BE49-F238E27FC236}">
              <a16:creationId xmlns:a16="http://schemas.microsoft.com/office/drawing/2014/main" id="{A49B06D3-2201-471C-A024-0BCF35A7E1B5}"/>
            </a:ext>
          </a:extLst>
        </xdr:cNvPr>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83</xdr:row>
      <xdr:rowOff>85725</xdr:rowOff>
    </xdr:to>
    <xdr:cxnSp macro="">
      <xdr:nvCxnSpPr>
        <xdr:cNvPr id="284" name="直線コネクタ 283">
          <a:extLst>
            <a:ext uri="{FF2B5EF4-FFF2-40B4-BE49-F238E27FC236}">
              <a16:creationId xmlns:a16="http://schemas.microsoft.com/office/drawing/2014/main" id="{1C489A59-1A6D-498D-A896-2ECA76B5214D}"/>
            </a:ext>
          </a:extLst>
        </xdr:cNvPr>
        <xdr:cNvCxnSpPr/>
      </xdr:nvCxnSpPr>
      <xdr:spPr>
        <a:xfrm>
          <a:off x="3797300" y="1431036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85" name="楕円 284">
          <a:extLst>
            <a:ext uri="{FF2B5EF4-FFF2-40B4-BE49-F238E27FC236}">
              <a16:creationId xmlns:a16="http://schemas.microsoft.com/office/drawing/2014/main" id="{2B3258F4-00EA-42A8-A343-805D30BD1F7B}"/>
            </a:ext>
          </a:extLst>
        </xdr:cNvPr>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26670</xdr:rowOff>
    </xdr:from>
    <xdr:to>
      <xdr:col>19</xdr:col>
      <xdr:colOff>177800</xdr:colOff>
      <xdr:row>83</xdr:row>
      <xdr:rowOff>80011</xdr:rowOff>
    </xdr:to>
    <xdr:cxnSp macro="">
      <xdr:nvCxnSpPr>
        <xdr:cNvPr id="286" name="直線コネクタ 285">
          <a:extLst>
            <a:ext uri="{FF2B5EF4-FFF2-40B4-BE49-F238E27FC236}">
              <a16:creationId xmlns:a16="http://schemas.microsoft.com/office/drawing/2014/main" id="{56A36A23-F3B6-4918-B1D0-B25F4BD0123C}"/>
            </a:ext>
          </a:extLst>
        </xdr:cNvPr>
        <xdr:cNvCxnSpPr/>
      </xdr:nvCxnSpPr>
      <xdr:spPr>
        <a:xfrm>
          <a:off x="2908300" y="14085570"/>
          <a:ext cx="889000" cy="2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38736</xdr:rowOff>
    </xdr:from>
    <xdr:to>
      <xdr:col>10</xdr:col>
      <xdr:colOff>165100</xdr:colOff>
      <xdr:row>82</xdr:row>
      <xdr:rowOff>140336</xdr:rowOff>
    </xdr:to>
    <xdr:sp macro="" textlink="">
      <xdr:nvSpPr>
        <xdr:cNvPr id="287" name="楕円 286">
          <a:extLst>
            <a:ext uri="{FF2B5EF4-FFF2-40B4-BE49-F238E27FC236}">
              <a16:creationId xmlns:a16="http://schemas.microsoft.com/office/drawing/2014/main" id="{8C34D9C8-E339-4584-BC47-340E13D50316}"/>
            </a:ext>
          </a:extLst>
        </xdr:cNvPr>
        <xdr:cNvSpPr/>
      </xdr:nvSpPr>
      <xdr:spPr>
        <a:xfrm>
          <a:off x="1968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89536</xdr:rowOff>
    </xdr:to>
    <xdr:cxnSp macro="">
      <xdr:nvCxnSpPr>
        <xdr:cNvPr id="288" name="直線コネクタ 287">
          <a:extLst>
            <a:ext uri="{FF2B5EF4-FFF2-40B4-BE49-F238E27FC236}">
              <a16:creationId xmlns:a16="http://schemas.microsoft.com/office/drawing/2014/main" id="{33BBF8E0-1AB1-419E-8FE9-B250EEBC3ABC}"/>
            </a:ext>
          </a:extLst>
        </xdr:cNvPr>
        <xdr:cNvCxnSpPr/>
      </xdr:nvCxnSpPr>
      <xdr:spPr>
        <a:xfrm flipV="1">
          <a:off x="2019300" y="1408557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F66E9E7D-8093-4AF5-B90D-686995142B5F}"/>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id="{6BBEAD5D-980C-4CF5-8F3D-D214C03B5125}"/>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id="{7FB0E11E-7351-4056-B387-812AACC5AA25}"/>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121938</xdr:rowOff>
    </xdr:from>
    <xdr:ext cx="405111" cy="259045"/>
    <xdr:sp macro="" textlink="">
      <xdr:nvSpPr>
        <xdr:cNvPr id="292" name="n_1mainValue【公営住宅】&#10;有形固定資産減価償却率">
          <a:extLst>
            <a:ext uri="{FF2B5EF4-FFF2-40B4-BE49-F238E27FC236}">
              <a16:creationId xmlns:a16="http://schemas.microsoft.com/office/drawing/2014/main" id="{71052EE8-44EA-4A15-8D40-EAD0E4AD6557}"/>
            </a:ext>
          </a:extLst>
        </xdr:cNvPr>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3" name="n_2mainValue【公営住宅】&#10;有形固定資産減価償却率">
          <a:extLst>
            <a:ext uri="{FF2B5EF4-FFF2-40B4-BE49-F238E27FC236}">
              <a16:creationId xmlns:a16="http://schemas.microsoft.com/office/drawing/2014/main" id="{9797E8B8-D43D-4C4F-91AD-B27B0B2096B3}"/>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156863</xdr:rowOff>
    </xdr:from>
    <xdr:ext cx="405111" cy="259045"/>
    <xdr:sp macro="" textlink="">
      <xdr:nvSpPr>
        <xdr:cNvPr id="294" name="n_3mainValue【公営住宅】&#10;有形固定資産減価償却率">
          <a:extLst>
            <a:ext uri="{FF2B5EF4-FFF2-40B4-BE49-F238E27FC236}">
              <a16:creationId xmlns:a16="http://schemas.microsoft.com/office/drawing/2014/main" id="{D68F46D3-4DD8-4AF5-BB28-71047125F1B9}"/>
            </a:ext>
          </a:extLst>
        </xdr:cNvPr>
        <xdr:cNvSpPr txBox="1"/>
      </xdr:nvSpPr>
      <xdr:spPr>
        <a:xfrm>
          <a:off x="1816744" y="1387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9EDA30F-BDEE-4836-9628-CDA1B1843D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428466F1-192A-4DFE-A1B9-62BA4F4DACF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DD2DCF02-DA22-4C8A-B833-E1E306B3878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6DFA59FF-FE43-4905-8B14-497CDBFE71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A68EEB93-BB03-4E83-8291-AD83698DC65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A332F607-FEDC-476A-997B-949A691E830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EE50C523-9C6C-479F-8EE5-616E899D2A0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354395BA-A062-4B3C-8556-E7AE7D032A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429DF098-6294-4B87-B82B-9603329E90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E97F80F1-B583-4B63-8B4B-6D0C6B0039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BF06CD7D-AF86-4A90-9ED1-5151A0E5C79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61A62EF4-01DC-4F42-AFDC-77390F611B9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1DB9035D-4590-4EC6-9F25-BC4BBAF0A6C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554050AE-B7FC-44AE-88D4-D0F9F8394119}"/>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25E48496-9E49-4FDB-B08A-FF9E0D53374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9FAABCB2-9DE9-4E35-967C-FFD6908D7328}"/>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0E01568C-F912-442C-BD59-546C7A267F4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859A661E-2D02-46FB-AAD6-421D91E817C7}"/>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B279D503-04C8-4D4A-89CE-803ECA78C4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776BBEEC-35C6-4E58-ADDB-34F8E35E44A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60F61F18-D359-4EDF-B8BD-BAB4B5936D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8B56C2D2-3F66-4CA0-A25A-DE30D0BC373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DF29EF31-8F7C-488A-922C-1ECC78F757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77BA576E-5057-4BE9-A150-16BBD1C1214C}"/>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62ACA2A3-18A4-47E8-92A4-195FE200F749}"/>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DA2406B7-DE31-4AE2-94A4-E7E226D098A9}"/>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34DFDE0E-9695-4480-A5AA-72583165F487}"/>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841CFEE0-DFB4-40EA-A751-E2E0AD50D911}"/>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a:extLst>
            <a:ext uri="{FF2B5EF4-FFF2-40B4-BE49-F238E27FC236}">
              <a16:creationId xmlns:a16="http://schemas.microsoft.com/office/drawing/2014/main" id="{1CE0B752-4674-4A33-BBA2-A3DDB255E2BD}"/>
            </a:ext>
          </a:extLst>
        </xdr:cNvPr>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8CBF9468-2607-423B-84A2-5D4085672B68}"/>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9FE81E5F-FBD2-4121-A6C0-CE6FBF3CBAB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18FD327D-60D2-4290-B898-4D06C736E96C}"/>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id="{C67EF776-B12D-40ED-9614-CE3070E804C8}"/>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D0EA1DB-A99D-4875-A4DD-7607CAD3DA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BA8D056-EDB6-459C-AF04-AB8B67EA09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CD9109F0-34B6-4691-8E58-09B28EEBA3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8A07D4E-D61F-4E7B-B9A2-3A9DB967DC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55AE9337-1E61-4B44-B4F1-FF2B968B8D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106705</xdr:rowOff>
    </xdr:from>
    <xdr:to>
      <xdr:col>55</xdr:col>
      <xdr:colOff>50800</xdr:colOff>
      <xdr:row>85</xdr:row>
      <xdr:rowOff>36855</xdr:rowOff>
    </xdr:to>
    <xdr:sp macro="" textlink="">
      <xdr:nvSpPr>
        <xdr:cNvPr id="333" name="楕円 332">
          <a:extLst>
            <a:ext uri="{FF2B5EF4-FFF2-40B4-BE49-F238E27FC236}">
              <a16:creationId xmlns:a16="http://schemas.microsoft.com/office/drawing/2014/main" id="{DCDBCB2A-02CA-433A-A682-DF6F160F8350}"/>
            </a:ext>
          </a:extLst>
        </xdr:cNvPr>
        <xdr:cNvSpPr/>
      </xdr:nvSpPr>
      <xdr:spPr>
        <a:xfrm>
          <a:off x="10426700" y="145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129582</xdr:rowOff>
    </xdr:from>
    <xdr:ext cx="469744" cy="259045"/>
    <xdr:sp macro="" textlink="">
      <xdr:nvSpPr>
        <xdr:cNvPr id="334" name="【公営住宅】&#10;一人当たり面積該当値テキスト">
          <a:extLst>
            <a:ext uri="{FF2B5EF4-FFF2-40B4-BE49-F238E27FC236}">
              <a16:creationId xmlns:a16="http://schemas.microsoft.com/office/drawing/2014/main" id="{953FFF3A-81D4-4B98-BF58-EEEC164AABF5}"/>
            </a:ext>
          </a:extLst>
        </xdr:cNvPr>
        <xdr:cNvSpPr txBox="1"/>
      </xdr:nvSpPr>
      <xdr:spPr>
        <a:xfrm>
          <a:off x="10515600" y="1435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105524</xdr:rowOff>
    </xdr:from>
    <xdr:to>
      <xdr:col>50</xdr:col>
      <xdr:colOff>165100</xdr:colOff>
      <xdr:row>85</xdr:row>
      <xdr:rowOff>35674</xdr:rowOff>
    </xdr:to>
    <xdr:sp macro="" textlink="">
      <xdr:nvSpPr>
        <xdr:cNvPr id="335" name="楕円 334">
          <a:extLst>
            <a:ext uri="{FF2B5EF4-FFF2-40B4-BE49-F238E27FC236}">
              <a16:creationId xmlns:a16="http://schemas.microsoft.com/office/drawing/2014/main" id="{4EA57173-EE3E-43F1-887F-BD741F98E5A7}"/>
            </a:ext>
          </a:extLst>
        </xdr:cNvPr>
        <xdr:cNvSpPr/>
      </xdr:nvSpPr>
      <xdr:spPr>
        <a:xfrm>
          <a:off x="9588500" y="145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156324</xdr:rowOff>
    </xdr:from>
    <xdr:to>
      <xdr:col>55</xdr:col>
      <xdr:colOff>0</xdr:colOff>
      <xdr:row>84</xdr:row>
      <xdr:rowOff>157505</xdr:rowOff>
    </xdr:to>
    <xdr:cxnSp macro="">
      <xdr:nvCxnSpPr>
        <xdr:cNvPr id="336" name="直線コネクタ 335">
          <a:extLst>
            <a:ext uri="{FF2B5EF4-FFF2-40B4-BE49-F238E27FC236}">
              <a16:creationId xmlns:a16="http://schemas.microsoft.com/office/drawing/2014/main" id="{0915A9D6-EE40-4A02-85B9-E7226340679B}"/>
            </a:ext>
          </a:extLst>
        </xdr:cNvPr>
        <xdr:cNvCxnSpPr/>
      </xdr:nvCxnSpPr>
      <xdr:spPr>
        <a:xfrm>
          <a:off x="9639300" y="14558124"/>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156083</xdr:rowOff>
    </xdr:from>
    <xdr:to>
      <xdr:col>46</xdr:col>
      <xdr:colOff>38100</xdr:colOff>
      <xdr:row>85</xdr:row>
      <xdr:rowOff>86233</xdr:rowOff>
    </xdr:to>
    <xdr:sp macro="" textlink="">
      <xdr:nvSpPr>
        <xdr:cNvPr id="337" name="楕円 336">
          <a:extLst>
            <a:ext uri="{FF2B5EF4-FFF2-40B4-BE49-F238E27FC236}">
              <a16:creationId xmlns:a16="http://schemas.microsoft.com/office/drawing/2014/main" id="{372BC150-99BC-42C1-A51D-DEDC51FDAC6D}"/>
            </a:ext>
          </a:extLst>
        </xdr:cNvPr>
        <xdr:cNvSpPr/>
      </xdr:nvSpPr>
      <xdr:spPr>
        <a:xfrm>
          <a:off x="8699500" y="1455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156324</xdr:rowOff>
    </xdr:from>
    <xdr:to>
      <xdr:col>50</xdr:col>
      <xdr:colOff>114300</xdr:colOff>
      <xdr:row>85</xdr:row>
      <xdr:rowOff>35433</xdr:rowOff>
    </xdr:to>
    <xdr:cxnSp macro="">
      <xdr:nvCxnSpPr>
        <xdr:cNvPr id="338" name="直線コネクタ 337">
          <a:extLst>
            <a:ext uri="{FF2B5EF4-FFF2-40B4-BE49-F238E27FC236}">
              <a16:creationId xmlns:a16="http://schemas.microsoft.com/office/drawing/2014/main" id="{4F758254-0BB8-41CE-8945-4BB3E8BC1788}"/>
            </a:ext>
          </a:extLst>
        </xdr:cNvPr>
        <xdr:cNvCxnSpPr/>
      </xdr:nvCxnSpPr>
      <xdr:spPr>
        <a:xfrm flipV="1">
          <a:off x="8750300" y="14558124"/>
          <a:ext cx="889000" cy="5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56490</xdr:rowOff>
    </xdr:from>
    <xdr:to>
      <xdr:col>41</xdr:col>
      <xdr:colOff>101600</xdr:colOff>
      <xdr:row>85</xdr:row>
      <xdr:rowOff>158090</xdr:rowOff>
    </xdr:to>
    <xdr:sp macro="" textlink="">
      <xdr:nvSpPr>
        <xdr:cNvPr id="339" name="楕円 338">
          <a:extLst>
            <a:ext uri="{FF2B5EF4-FFF2-40B4-BE49-F238E27FC236}">
              <a16:creationId xmlns:a16="http://schemas.microsoft.com/office/drawing/2014/main" id="{59B8CC96-D8D7-42EF-9A8E-892068F368D7}"/>
            </a:ext>
          </a:extLst>
        </xdr:cNvPr>
        <xdr:cNvSpPr/>
      </xdr:nvSpPr>
      <xdr:spPr>
        <a:xfrm>
          <a:off x="7810500" y="146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35433</xdr:rowOff>
    </xdr:from>
    <xdr:to>
      <xdr:col>45</xdr:col>
      <xdr:colOff>177800</xdr:colOff>
      <xdr:row>85</xdr:row>
      <xdr:rowOff>107290</xdr:rowOff>
    </xdr:to>
    <xdr:cxnSp macro="">
      <xdr:nvCxnSpPr>
        <xdr:cNvPr id="340" name="直線コネクタ 339">
          <a:extLst>
            <a:ext uri="{FF2B5EF4-FFF2-40B4-BE49-F238E27FC236}">
              <a16:creationId xmlns:a16="http://schemas.microsoft.com/office/drawing/2014/main" id="{21D05A41-0F9B-4A88-8048-4CE36A3AF40B}"/>
            </a:ext>
          </a:extLst>
        </xdr:cNvPr>
        <xdr:cNvCxnSpPr/>
      </xdr:nvCxnSpPr>
      <xdr:spPr>
        <a:xfrm flipV="1">
          <a:off x="7861300" y="14608683"/>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a:extLst>
            <a:ext uri="{FF2B5EF4-FFF2-40B4-BE49-F238E27FC236}">
              <a16:creationId xmlns:a16="http://schemas.microsoft.com/office/drawing/2014/main" id="{06D4D875-3949-460B-BCB2-1C26629133BD}"/>
            </a:ext>
          </a:extLst>
        </xdr:cNvPr>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a:extLst>
            <a:ext uri="{FF2B5EF4-FFF2-40B4-BE49-F238E27FC236}">
              <a16:creationId xmlns:a16="http://schemas.microsoft.com/office/drawing/2014/main" id="{9ABA14EB-BF15-4B73-A011-C3844B8F23F8}"/>
            </a:ext>
          </a:extLst>
        </xdr:cNvPr>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a:extLst>
            <a:ext uri="{FF2B5EF4-FFF2-40B4-BE49-F238E27FC236}">
              <a16:creationId xmlns:a16="http://schemas.microsoft.com/office/drawing/2014/main" id="{0D16F594-EBB9-4620-901A-A73C4056E0EB}"/>
            </a:ext>
          </a:extLst>
        </xdr:cNvPr>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52201</xdr:rowOff>
    </xdr:from>
    <xdr:ext cx="469744" cy="259045"/>
    <xdr:sp macro="" textlink="">
      <xdr:nvSpPr>
        <xdr:cNvPr id="344" name="n_1mainValue【公営住宅】&#10;一人当たり面積">
          <a:extLst>
            <a:ext uri="{FF2B5EF4-FFF2-40B4-BE49-F238E27FC236}">
              <a16:creationId xmlns:a16="http://schemas.microsoft.com/office/drawing/2014/main" id="{6FDECBE2-A8A8-4886-ACD5-158C245B86D7}"/>
            </a:ext>
          </a:extLst>
        </xdr:cNvPr>
        <xdr:cNvSpPr txBox="1"/>
      </xdr:nvSpPr>
      <xdr:spPr>
        <a:xfrm>
          <a:off x="9391727" y="142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102760</xdr:rowOff>
    </xdr:from>
    <xdr:ext cx="469744" cy="259045"/>
    <xdr:sp macro="" textlink="">
      <xdr:nvSpPr>
        <xdr:cNvPr id="345" name="n_2mainValue【公営住宅】&#10;一人当たり面積">
          <a:extLst>
            <a:ext uri="{FF2B5EF4-FFF2-40B4-BE49-F238E27FC236}">
              <a16:creationId xmlns:a16="http://schemas.microsoft.com/office/drawing/2014/main" id="{E1D3173C-D636-4E04-9825-9251988143C1}"/>
            </a:ext>
          </a:extLst>
        </xdr:cNvPr>
        <xdr:cNvSpPr txBox="1"/>
      </xdr:nvSpPr>
      <xdr:spPr>
        <a:xfrm>
          <a:off x="8515427" y="1433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3167</xdr:rowOff>
    </xdr:from>
    <xdr:ext cx="469744" cy="259045"/>
    <xdr:sp macro="" textlink="">
      <xdr:nvSpPr>
        <xdr:cNvPr id="346" name="n_3mainValue【公営住宅】&#10;一人当たり面積">
          <a:extLst>
            <a:ext uri="{FF2B5EF4-FFF2-40B4-BE49-F238E27FC236}">
              <a16:creationId xmlns:a16="http://schemas.microsoft.com/office/drawing/2014/main" id="{3B940BFC-7950-4CE6-8E56-935A7AF38631}"/>
            </a:ext>
          </a:extLst>
        </xdr:cNvPr>
        <xdr:cNvSpPr txBox="1"/>
      </xdr:nvSpPr>
      <xdr:spPr>
        <a:xfrm>
          <a:off x="7626427" y="1440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B8A65EB7-73F5-448E-8529-D042B77F2A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3B96229D-6047-4037-B80F-A3518AE4B6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6656982E-D2DB-4A00-B1A7-32F0465FEF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A68EAE4C-2F4B-474A-AC93-7FBDAF88F7C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7FDCFF87-ADD2-49A5-8CDD-0AF6A6DEFFB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EBE30183-09C0-4908-A74B-12459BC9B8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42093745-E4D3-4484-91CD-DB08391FDBB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A1ED4A76-1B4E-47BB-B46E-AA7D1C041C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B29FF3BA-A9E2-4DF7-ACEC-8224A0E9B1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A0D7AFBF-38B5-4508-896E-D84618C9D3F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7010A0EF-491F-4252-AEEC-BE50290BBC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A8EDE051-2B4E-47F5-917E-6748956C993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79C2BF61-1BC5-4B81-9516-A2FF073B868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4706B68A-39FE-4B99-8457-04EFCF6A7D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8D2805C6-88E4-476F-B722-22A6054F26F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92C2D221-EE6B-46BB-ABF6-97B51A347BE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EE3CD9D8-458F-43B6-8F32-62476A213F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4F65D93B-9680-49AE-82EE-2B3A14B53A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7642E503-CA54-4944-ABDB-70F5B791F1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1AB6EC30-F46F-441C-BD79-F152FB6759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38D67169-8AF1-45D3-90CD-4A1D361577D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BB94203A-6EFD-4652-B656-8475DB5D84B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0F901B70-F85C-4D32-8D15-4216ED01830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02356912-8632-43C5-9B11-4EA74B5DC4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0C34AB7A-5233-45E5-9E1F-AB52E0DE41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D7CBEE49-14EA-4781-A840-21D85F749A5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D0B14D44-4F0E-4A05-8174-7133ACFCA49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id="{EB9A6489-1266-4AC2-8829-75D65C1825F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963DB31C-022D-4AAB-B37F-97F59243047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D0D0BA24-D81C-4CA9-AFE3-E80CF0309B2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7CDD74B3-6A9D-4CFD-B251-70C0BF44102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36445754-E68A-4820-B239-CBB2111DC72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BAAA345F-93ED-41E9-AD59-2C5F9993A4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CCC1F463-9E83-4121-BD12-12C5FD0C7E9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32CAD328-16F8-415F-AF04-1C6E3DC0113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5B1663D3-12E8-42EF-830F-B60B89603D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12F0D325-5CB1-4971-A914-DD621390188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id="{40439409-5B70-4A98-9AA1-5D01BB29B5E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BDE22F62-AD5A-4A5E-B211-8CA9AE2C6D5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9B8BCE9F-9916-40A3-A7A6-33DE4AA90B9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F496500B-3008-401B-B55F-745F7F5F31E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id="{2F0DFB25-810C-46FE-911B-E93F76A531B2}"/>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id="{541EA2A9-B48B-4EE2-9100-539098703B24}"/>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id="{B07E9424-3172-413E-997C-4689F4A88AE4}"/>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id="{0F5B5462-F716-43BB-8FCC-B9B8784F070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id="{146A55B0-6918-4340-AE51-06C389EBE949}"/>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DD8CE019-8170-4078-8753-155DB2032407}"/>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id="{4CCED7A2-C236-412C-A167-A7A12911D5DD}"/>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id="{E40C0627-FA54-4453-ABA0-245E594C5F83}"/>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id="{6861A9A9-A86D-41E6-85DD-A4F7A179EA86}"/>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id="{717F5087-C4D8-4B78-AC49-0C408B823218}"/>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F201FEC-A889-44C3-8F06-D31DC32262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B58E0DE1-9903-40E7-B515-A6A3512A367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2EF32E48-7E78-49AE-9753-329E7CE214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DE4528D-2A27-478B-BC32-16D125371A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C2DBE4F-1E54-43CE-AEA5-7FC3BCA978E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03" name="楕円 402">
          <a:extLst>
            <a:ext uri="{FF2B5EF4-FFF2-40B4-BE49-F238E27FC236}">
              <a16:creationId xmlns:a16="http://schemas.microsoft.com/office/drawing/2014/main" id="{E255E907-009F-4AC7-93E6-EA695080072D}"/>
            </a:ext>
          </a:extLst>
        </xdr:cNvPr>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04" name="【認定こども園・幼稚園・保育所】&#10;有形固定資産減価償却率該当値テキスト">
          <a:extLst>
            <a:ext uri="{FF2B5EF4-FFF2-40B4-BE49-F238E27FC236}">
              <a16:creationId xmlns:a16="http://schemas.microsoft.com/office/drawing/2014/main" id="{042C880D-6380-482C-966C-B5028BFEB99D}"/>
            </a:ext>
          </a:extLst>
        </xdr:cNvPr>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05" name="楕円 404">
          <a:extLst>
            <a:ext uri="{FF2B5EF4-FFF2-40B4-BE49-F238E27FC236}">
              <a16:creationId xmlns:a16="http://schemas.microsoft.com/office/drawing/2014/main" id="{5EB023D9-97CD-48BF-A7B7-B9938182B066}"/>
            </a:ext>
          </a:extLst>
        </xdr:cNvPr>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06" name="直線コネクタ 405">
          <a:extLst>
            <a:ext uri="{FF2B5EF4-FFF2-40B4-BE49-F238E27FC236}">
              <a16:creationId xmlns:a16="http://schemas.microsoft.com/office/drawing/2014/main" id="{7C2A62C7-4479-4A8C-8800-44F9DCD14C1A}"/>
            </a:ext>
          </a:extLst>
        </xdr:cNvPr>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123372</xdr:rowOff>
    </xdr:from>
    <xdr:to>
      <xdr:col>76</xdr:col>
      <xdr:colOff>165100</xdr:colOff>
      <xdr:row>33</xdr:row>
      <xdr:rowOff>53522</xdr:rowOff>
    </xdr:to>
    <xdr:sp macro="" textlink="">
      <xdr:nvSpPr>
        <xdr:cNvPr id="407" name="楕円 406">
          <a:extLst>
            <a:ext uri="{FF2B5EF4-FFF2-40B4-BE49-F238E27FC236}">
              <a16:creationId xmlns:a16="http://schemas.microsoft.com/office/drawing/2014/main" id="{C3DB626F-B37D-4E15-8509-EC47B640A4A1}"/>
            </a:ext>
          </a:extLst>
        </xdr:cNvPr>
        <xdr:cNvSpPr/>
      </xdr:nvSpPr>
      <xdr:spPr>
        <a:xfrm>
          <a:off x="14541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33</xdr:row>
      <xdr:rowOff>2722</xdr:rowOff>
    </xdr:to>
    <xdr:cxnSp macro="">
      <xdr:nvCxnSpPr>
        <xdr:cNvPr id="408" name="直線コネクタ 407">
          <a:extLst>
            <a:ext uri="{FF2B5EF4-FFF2-40B4-BE49-F238E27FC236}">
              <a16:creationId xmlns:a16="http://schemas.microsoft.com/office/drawing/2014/main" id="{937A49B9-83F2-47BF-AD9A-546EFD030A28}"/>
            </a:ext>
          </a:extLst>
        </xdr:cNvPr>
        <xdr:cNvCxnSpPr/>
      </xdr:nvCxnSpPr>
      <xdr:spPr>
        <a:xfrm>
          <a:off x="14592300" y="566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36830</xdr:rowOff>
    </xdr:from>
    <xdr:to>
      <xdr:col>72</xdr:col>
      <xdr:colOff>38100</xdr:colOff>
      <xdr:row>33</xdr:row>
      <xdr:rowOff>138430</xdr:rowOff>
    </xdr:to>
    <xdr:sp macro="" textlink="">
      <xdr:nvSpPr>
        <xdr:cNvPr id="409" name="楕円 408">
          <a:extLst>
            <a:ext uri="{FF2B5EF4-FFF2-40B4-BE49-F238E27FC236}">
              <a16:creationId xmlns:a16="http://schemas.microsoft.com/office/drawing/2014/main" id="{E2D7426E-AC02-4320-9C65-B5B059A5A41F}"/>
            </a:ext>
          </a:extLst>
        </xdr:cNvPr>
        <xdr:cNvSpPr/>
      </xdr:nvSpPr>
      <xdr:spPr>
        <a:xfrm>
          <a:off x="1365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2722</xdr:rowOff>
    </xdr:from>
    <xdr:to>
      <xdr:col>76</xdr:col>
      <xdr:colOff>114300</xdr:colOff>
      <xdr:row>33</xdr:row>
      <xdr:rowOff>87630</xdr:rowOff>
    </xdr:to>
    <xdr:cxnSp macro="">
      <xdr:nvCxnSpPr>
        <xdr:cNvPr id="410" name="直線コネクタ 409">
          <a:extLst>
            <a:ext uri="{FF2B5EF4-FFF2-40B4-BE49-F238E27FC236}">
              <a16:creationId xmlns:a16="http://schemas.microsoft.com/office/drawing/2014/main" id="{7009D9DE-D195-402E-84AF-80621E827C1F}"/>
            </a:ext>
          </a:extLst>
        </xdr:cNvPr>
        <xdr:cNvCxnSpPr/>
      </xdr:nvCxnSpPr>
      <xdr:spPr>
        <a:xfrm flipV="1">
          <a:off x="13703300" y="56605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1C758A38-59B4-44F5-98D6-05F59538C1DD}"/>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9874A643-A332-4A8E-B392-0AAFE68074C1}"/>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F06F5BB-7116-4282-BC8E-4F83327CEACC}"/>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14" name="n_1mainValue【認定こども園・幼稚園・保育所】&#10;有形固定資産減価償却率">
          <a:extLst>
            <a:ext uri="{FF2B5EF4-FFF2-40B4-BE49-F238E27FC236}">
              <a16:creationId xmlns:a16="http://schemas.microsoft.com/office/drawing/2014/main" id="{9275548A-73B9-4DD5-979E-AF6EA7CA3FF8}"/>
            </a:ext>
          </a:extLst>
        </xdr:cNvPr>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70049</xdr:rowOff>
    </xdr:from>
    <xdr:ext cx="469744" cy="259045"/>
    <xdr:sp macro="" textlink="">
      <xdr:nvSpPr>
        <xdr:cNvPr id="415" name="n_2mainValue【認定こども園・幼稚園・保育所】&#10;有形固定資産減価償却率">
          <a:extLst>
            <a:ext uri="{FF2B5EF4-FFF2-40B4-BE49-F238E27FC236}">
              <a16:creationId xmlns:a16="http://schemas.microsoft.com/office/drawing/2014/main" id="{9FAB7AD6-3CD3-4C07-A0B9-14C7335BB38C}"/>
            </a:ext>
          </a:extLst>
        </xdr:cNvPr>
        <xdr:cNvSpPr txBox="1"/>
      </xdr:nvSpPr>
      <xdr:spPr>
        <a:xfrm>
          <a:off x="143574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154957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F7063BED-F4F3-4086-A00E-419649E9FBF0}"/>
            </a:ext>
          </a:extLst>
        </xdr:cNvPr>
        <xdr:cNvSpPr txBox="1"/>
      </xdr:nvSpPr>
      <xdr:spPr>
        <a:xfrm>
          <a:off x="13500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CE67EEB5-B4BE-4CFC-9F92-9EEEAE24F0A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AE058D82-EC9F-4F48-835C-BAF613D584B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57969617-E993-40AF-9550-161F01A583D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1C103F61-D76D-4601-8499-3FF876E4A1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1B73B887-2600-407E-893B-5035A349A9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8C00C88B-2DE5-4A93-8B5A-3E874B3F8A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8EEFF173-AD35-44BE-907C-6A9D10386DA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B5A0CDD-0CC0-4B9A-9521-B0F668ED1A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F304B58B-95C6-4D12-B38B-21E12CEA53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8DAA4395-F397-4ACC-B5FB-A93852A8C7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5A4728C-D891-4872-9785-1EECD3FB835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C8B7E6A4-269E-4C11-AD62-E6B63E51AD5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B5AC4576-6D8B-4375-A40B-4E54565C78A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2DC1C607-7BAD-45B7-8156-B8AA812593B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3B5677B1-88E4-4F75-BEFA-4F242A85090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F3856EB9-6B4E-4CF6-A8B9-371CAF20AACD}"/>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C18339E0-327D-4204-BD06-1C9DE1B16E4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3EB47DFD-ACEC-42A0-8907-1D747387596C}"/>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DF76022D-CF82-4458-8B20-5257555EC83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E23ADB96-387E-455F-A180-D2CF22E2C75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88E8C7A7-DBD7-4C05-BBFD-E153A486B7D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FE39EDE4-6295-4310-AC42-8E25A7FBBEB5}"/>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8EC62BF8-D650-48F1-902F-DC77CEB4BE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80A0CB5-171E-4353-90D2-95613FA4CC2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E50F871E-7792-42FA-B2DE-EC39377432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id="{8EDC5421-02CE-4A80-A005-B706D2EC5D71}"/>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E7D9A4B1-DA9E-4EBB-95FE-5A018354EFB0}"/>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id="{9DD6EF60-DCB0-44E7-A012-0137B65467FD}"/>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90BC2A66-CD6C-42DA-A174-0063A2279702}"/>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id="{22474FB3-D16C-467A-B9CF-7E8E3BF6CE48}"/>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479E85EC-7F76-4A39-B4AC-0B413B67B7BA}"/>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id="{CAD00E49-CA54-47C8-9F9F-EE1DF31F456E}"/>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id="{636907A6-B9BF-4346-B1CB-29827841DEF8}"/>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id="{DD145287-E9BE-4967-9491-FBF30ACE3598}"/>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id="{6BDB2595-8939-4533-822D-E5C5AD09AC6C}"/>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70D6B938-8840-47FE-B1D1-79BF7596D6D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389D1484-853A-4495-A3A7-C02169B1A1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8C427726-368F-47E6-B702-C36B2B96EB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FCD6C1D7-0534-48F9-89AB-0714EAFFA2D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7F231F39-50BA-42D1-AFDD-EBDDA4E4D6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148409</xdr:rowOff>
    </xdr:from>
    <xdr:to>
      <xdr:col>116</xdr:col>
      <xdr:colOff>114300</xdr:colOff>
      <xdr:row>39</xdr:row>
      <xdr:rowOff>78559</xdr:rowOff>
    </xdr:to>
    <xdr:sp macro="" textlink="">
      <xdr:nvSpPr>
        <xdr:cNvPr id="457" name="楕円 456">
          <a:extLst>
            <a:ext uri="{FF2B5EF4-FFF2-40B4-BE49-F238E27FC236}">
              <a16:creationId xmlns:a16="http://schemas.microsoft.com/office/drawing/2014/main" id="{1B25D071-756F-40E8-8A7E-6C2E45C3388E}"/>
            </a:ext>
          </a:extLst>
        </xdr:cNvPr>
        <xdr:cNvSpPr/>
      </xdr:nvSpPr>
      <xdr:spPr>
        <a:xfrm>
          <a:off x="22110700" y="666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171286</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2A4E6B63-1654-4C0A-A932-EAF8A107E8DC}"/>
            </a:ext>
          </a:extLst>
        </xdr:cNvPr>
        <xdr:cNvSpPr txBox="1"/>
      </xdr:nvSpPr>
      <xdr:spPr>
        <a:xfrm>
          <a:off x="22199600"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146231</xdr:rowOff>
    </xdr:from>
    <xdr:to>
      <xdr:col>112</xdr:col>
      <xdr:colOff>38100</xdr:colOff>
      <xdr:row>39</xdr:row>
      <xdr:rowOff>76381</xdr:rowOff>
    </xdr:to>
    <xdr:sp macro="" textlink="">
      <xdr:nvSpPr>
        <xdr:cNvPr id="459" name="楕円 458">
          <a:extLst>
            <a:ext uri="{FF2B5EF4-FFF2-40B4-BE49-F238E27FC236}">
              <a16:creationId xmlns:a16="http://schemas.microsoft.com/office/drawing/2014/main" id="{1008E8AB-D5D2-43FC-89D0-4069746384D1}"/>
            </a:ext>
          </a:extLst>
        </xdr:cNvPr>
        <xdr:cNvSpPr/>
      </xdr:nvSpPr>
      <xdr:spPr>
        <a:xfrm>
          <a:off x="2127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25581</xdr:rowOff>
    </xdr:from>
    <xdr:to>
      <xdr:col>116</xdr:col>
      <xdr:colOff>63500</xdr:colOff>
      <xdr:row>39</xdr:row>
      <xdr:rowOff>27759</xdr:rowOff>
    </xdr:to>
    <xdr:cxnSp macro="">
      <xdr:nvCxnSpPr>
        <xdr:cNvPr id="460" name="直線コネクタ 459">
          <a:extLst>
            <a:ext uri="{FF2B5EF4-FFF2-40B4-BE49-F238E27FC236}">
              <a16:creationId xmlns:a16="http://schemas.microsoft.com/office/drawing/2014/main" id="{BF23AB85-6EAF-4700-9201-F7FB802345F3}"/>
            </a:ext>
          </a:extLst>
        </xdr:cNvPr>
        <xdr:cNvCxnSpPr/>
      </xdr:nvCxnSpPr>
      <xdr:spPr>
        <a:xfrm>
          <a:off x="21323300" y="6712131"/>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461" name="楕円 460">
          <a:extLst>
            <a:ext uri="{FF2B5EF4-FFF2-40B4-BE49-F238E27FC236}">
              <a16:creationId xmlns:a16="http://schemas.microsoft.com/office/drawing/2014/main" id="{0A9634CA-A6A2-472C-83DC-7A20969F4407}"/>
            </a:ext>
          </a:extLst>
        </xdr:cNvPr>
        <xdr:cNvSpPr/>
      </xdr:nvSpPr>
      <xdr:spPr>
        <a:xfrm>
          <a:off x="2038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25581</xdr:rowOff>
    </xdr:from>
    <xdr:to>
      <xdr:col>111</xdr:col>
      <xdr:colOff>177800</xdr:colOff>
      <xdr:row>39</xdr:row>
      <xdr:rowOff>38644</xdr:rowOff>
    </xdr:to>
    <xdr:cxnSp macro="">
      <xdr:nvCxnSpPr>
        <xdr:cNvPr id="462" name="直線コネクタ 461">
          <a:extLst>
            <a:ext uri="{FF2B5EF4-FFF2-40B4-BE49-F238E27FC236}">
              <a16:creationId xmlns:a16="http://schemas.microsoft.com/office/drawing/2014/main" id="{CE3783DA-F64F-46DC-8FBA-24F54D18D1DF}"/>
            </a:ext>
          </a:extLst>
        </xdr:cNvPr>
        <xdr:cNvCxnSpPr/>
      </xdr:nvCxnSpPr>
      <xdr:spPr>
        <a:xfrm flipV="1">
          <a:off x="20434300" y="67121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168003</xdr:rowOff>
    </xdr:from>
    <xdr:to>
      <xdr:col>102</xdr:col>
      <xdr:colOff>165100</xdr:colOff>
      <xdr:row>39</xdr:row>
      <xdr:rowOff>98153</xdr:rowOff>
    </xdr:to>
    <xdr:sp macro="" textlink="">
      <xdr:nvSpPr>
        <xdr:cNvPr id="463" name="楕円 462">
          <a:extLst>
            <a:ext uri="{FF2B5EF4-FFF2-40B4-BE49-F238E27FC236}">
              <a16:creationId xmlns:a16="http://schemas.microsoft.com/office/drawing/2014/main" id="{23A8F62A-FED4-4F45-A449-3525ADF6EB08}"/>
            </a:ext>
          </a:extLst>
        </xdr:cNvPr>
        <xdr:cNvSpPr/>
      </xdr:nvSpPr>
      <xdr:spPr>
        <a:xfrm>
          <a:off x="19494500" y="66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47353</xdr:rowOff>
    </xdr:to>
    <xdr:cxnSp macro="">
      <xdr:nvCxnSpPr>
        <xdr:cNvPr id="464" name="直線コネクタ 463">
          <a:extLst>
            <a:ext uri="{FF2B5EF4-FFF2-40B4-BE49-F238E27FC236}">
              <a16:creationId xmlns:a16="http://schemas.microsoft.com/office/drawing/2014/main" id="{1BD27B04-E658-416C-9594-256EDDA5530D}"/>
            </a:ext>
          </a:extLst>
        </xdr:cNvPr>
        <xdr:cNvCxnSpPr/>
      </xdr:nvCxnSpPr>
      <xdr:spPr>
        <a:xfrm flipV="1">
          <a:off x="19545300" y="672519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3BD683F9-F45D-4DA8-8853-6AC22549E71E}"/>
            </a:ext>
          </a:extLst>
        </xdr:cNvPr>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49B7D68A-DF4E-4FE1-AE4D-47DC34B78955}"/>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87AB114E-A627-4698-AC23-DA1F84E3A4BC}"/>
            </a:ext>
          </a:extLst>
        </xdr:cNvPr>
        <xdr:cNvSpPr txBox="1"/>
      </xdr:nvSpPr>
      <xdr:spPr>
        <a:xfrm>
          <a:off x="19310427" y="692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92908</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4AC2D865-6ED3-43C3-890F-FFBF42B85951}"/>
            </a:ext>
          </a:extLst>
        </xdr:cNvPr>
        <xdr:cNvSpPr txBox="1"/>
      </xdr:nvSpPr>
      <xdr:spPr>
        <a:xfrm>
          <a:off x="210757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E357D7E6-8D28-4614-B17B-07DC049A4A3F}"/>
            </a:ext>
          </a:extLst>
        </xdr:cNvPr>
        <xdr:cNvSpPr txBox="1"/>
      </xdr:nvSpPr>
      <xdr:spPr>
        <a:xfrm>
          <a:off x="201994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114680</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8B3CB1C0-3048-40A3-B86C-93D2D0551825}"/>
            </a:ext>
          </a:extLst>
        </xdr:cNvPr>
        <xdr:cNvSpPr txBox="1"/>
      </xdr:nvSpPr>
      <xdr:spPr>
        <a:xfrm>
          <a:off x="19310427" y="645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C8AA435B-5B91-427F-BBA2-A00D12D159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53118449-D345-4C78-A17C-EF249E1756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DF867734-FC73-4815-A2F9-99A89DB2F6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DD23D4B1-77FB-49FF-9303-279843424C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CF5EEF25-78AD-4402-A970-1AA39AD7E38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647CAA09-3080-4B1C-847F-87D4174A10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72900242-C61B-4959-A310-D6BC15870F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56EE8964-6E86-4E96-8EC4-90CB9702A8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EF237AE7-354F-4341-9065-DDB9D71F86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7E035E7E-3E47-4E60-AED4-19ABA2E03EA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id="{3B1C7CEA-17B7-4C7D-A839-823192886D2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id="{917BCD62-2661-4140-8EB6-EDFFA7B72C87}"/>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id="{C82719BD-1897-4F02-82CA-B04E8D2CA01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id="{5E3A077E-DC99-44FB-9A20-2281E3D8238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id="{564E9A91-FD3D-43FC-B662-2E3A1C3F63A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id="{5AF6F68D-F0CB-4FC8-A1D3-EB15A907506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id="{EB30B423-F242-4C8A-A95D-260005E5AEB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id="{E71CD299-3A82-4ABD-96AA-4A06923ED7A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id="{7BB6C0E6-2D4C-4735-9768-EF02CF030CA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id="{99A459E4-3D7E-4D7B-9058-A368A5C664D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id="{14ED62AA-AD9A-4B5C-88FB-BA6D73F5D2C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A6A5091-CC5D-412D-8BE1-1CD1C18603B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id="{DC59A9A9-876E-4DE7-A714-7812F657DB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1ECF49C6-0508-4AA4-ACF4-AF9D3D730C2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id="{A1A63337-C434-47B2-8A6F-58C5B8CA50D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id="{135CA8D2-3943-4456-8B69-D7E1AB6DB60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id="{C3850A99-19C4-42B5-B404-9B75D361871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id="{55B7025C-969D-429A-8E05-C63A062F9F5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id="{A20EED2D-D0B9-4A7F-B317-6128F8A2D483}"/>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id="{DA2EAC74-A4BB-4AC1-9E87-7BA86C6E32D6}"/>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id="{C66CA637-16E0-4E90-AACB-94FCD6B571D5}"/>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id="{3FA5F1FB-DD5F-40A8-88EF-3FB362FF3ECA}"/>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id="{8B9F553F-DDF8-4124-B07A-ACE8E3E49288}"/>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id="{EF38D6FD-08E5-4FBF-8BDB-1426991667F3}"/>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id="{CEDD6CBD-DE57-4090-A122-5740CD0CACD6}"/>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8BEF6D9C-2561-4F11-957E-E0458BDB40E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E7279CD0-7884-492B-B884-E387F87E21F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828F7FD-2BAE-4B43-9195-BAC22F5E04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3A0A3F01-717B-49B9-BD68-3D27DF17936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9614A9D-55D5-46B5-858D-64A7F7D43F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76563</xdr:rowOff>
    </xdr:from>
    <xdr:to>
      <xdr:col>85</xdr:col>
      <xdr:colOff>177800</xdr:colOff>
      <xdr:row>58</xdr:row>
      <xdr:rowOff>6713</xdr:rowOff>
    </xdr:to>
    <xdr:sp macro="" textlink="">
      <xdr:nvSpPr>
        <xdr:cNvPr id="511" name="楕円 510">
          <a:extLst>
            <a:ext uri="{FF2B5EF4-FFF2-40B4-BE49-F238E27FC236}">
              <a16:creationId xmlns:a16="http://schemas.microsoft.com/office/drawing/2014/main" id="{FC72EB92-7128-4E44-9E4C-0B829E864F4A}"/>
            </a:ext>
          </a:extLst>
        </xdr:cNvPr>
        <xdr:cNvSpPr/>
      </xdr:nvSpPr>
      <xdr:spPr>
        <a:xfrm>
          <a:off x="162687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99440</xdr:rowOff>
    </xdr:from>
    <xdr:ext cx="405111" cy="259045"/>
    <xdr:sp macro="" textlink="">
      <xdr:nvSpPr>
        <xdr:cNvPr id="512" name="【学校施設】&#10;有形固定資産減価償却率該当値テキスト">
          <a:extLst>
            <a:ext uri="{FF2B5EF4-FFF2-40B4-BE49-F238E27FC236}">
              <a16:creationId xmlns:a16="http://schemas.microsoft.com/office/drawing/2014/main" id="{94B672D0-FEB0-424E-893C-53A01CD2E731}"/>
            </a:ext>
          </a:extLst>
        </xdr:cNvPr>
        <xdr:cNvSpPr txBox="1"/>
      </xdr:nvSpPr>
      <xdr:spPr>
        <a:xfrm>
          <a:off x="16357600" y="970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112485</xdr:rowOff>
    </xdr:from>
    <xdr:to>
      <xdr:col>81</xdr:col>
      <xdr:colOff>101600</xdr:colOff>
      <xdr:row>58</xdr:row>
      <xdr:rowOff>42635</xdr:rowOff>
    </xdr:to>
    <xdr:sp macro="" textlink="">
      <xdr:nvSpPr>
        <xdr:cNvPr id="513" name="楕円 512">
          <a:extLst>
            <a:ext uri="{FF2B5EF4-FFF2-40B4-BE49-F238E27FC236}">
              <a16:creationId xmlns:a16="http://schemas.microsoft.com/office/drawing/2014/main" id="{D35B3B30-FB4A-484F-9E0D-6ACA50407CD3}"/>
            </a:ext>
          </a:extLst>
        </xdr:cNvPr>
        <xdr:cNvSpPr/>
      </xdr:nvSpPr>
      <xdr:spPr>
        <a:xfrm>
          <a:off x="15430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127363</xdr:rowOff>
    </xdr:from>
    <xdr:to>
      <xdr:col>85</xdr:col>
      <xdr:colOff>127000</xdr:colOff>
      <xdr:row>57</xdr:row>
      <xdr:rowOff>163285</xdr:rowOff>
    </xdr:to>
    <xdr:cxnSp macro="">
      <xdr:nvCxnSpPr>
        <xdr:cNvPr id="514" name="直線コネクタ 513">
          <a:extLst>
            <a:ext uri="{FF2B5EF4-FFF2-40B4-BE49-F238E27FC236}">
              <a16:creationId xmlns:a16="http://schemas.microsoft.com/office/drawing/2014/main" id="{8AEB50AF-CC6F-4B19-B9BE-9432F3DB842F}"/>
            </a:ext>
          </a:extLst>
        </xdr:cNvPr>
        <xdr:cNvCxnSpPr/>
      </xdr:nvCxnSpPr>
      <xdr:spPr>
        <a:xfrm flipV="1">
          <a:off x="15481300" y="99000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150041</xdr:rowOff>
    </xdr:from>
    <xdr:to>
      <xdr:col>76</xdr:col>
      <xdr:colOff>165100</xdr:colOff>
      <xdr:row>58</xdr:row>
      <xdr:rowOff>80191</xdr:rowOff>
    </xdr:to>
    <xdr:sp macro="" textlink="">
      <xdr:nvSpPr>
        <xdr:cNvPr id="515" name="楕円 514">
          <a:extLst>
            <a:ext uri="{FF2B5EF4-FFF2-40B4-BE49-F238E27FC236}">
              <a16:creationId xmlns:a16="http://schemas.microsoft.com/office/drawing/2014/main" id="{47AF56B0-8F37-487D-A527-7463F8BFA0F1}"/>
            </a:ext>
          </a:extLst>
        </xdr:cNvPr>
        <xdr:cNvSpPr/>
      </xdr:nvSpPr>
      <xdr:spPr>
        <a:xfrm>
          <a:off x="14541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163285</xdr:rowOff>
    </xdr:from>
    <xdr:to>
      <xdr:col>81</xdr:col>
      <xdr:colOff>50800</xdr:colOff>
      <xdr:row>58</xdr:row>
      <xdr:rowOff>29391</xdr:rowOff>
    </xdr:to>
    <xdr:cxnSp macro="">
      <xdr:nvCxnSpPr>
        <xdr:cNvPr id="516" name="直線コネクタ 515">
          <a:extLst>
            <a:ext uri="{FF2B5EF4-FFF2-40B4-BE49-F238E27FC236}">
              <a16:creationId xmlns:a16="http://schemas.microsoft.com/office/drawing/2014/main" id="{B4FEA42D-C327-4E17-8401-E4C7D98A5B74}"/>
            </a:ext>
          </a:extLst>
        </xdr:cNvPr>
        <xdr:cNvCxnSpPr/>
      </xdr:nvCxnSpPr>
      <xdr:spPr>
        <a:xfrm flipV="1">
          <a:off x="14592300" y="993593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517" name="楕円 516">
          <a:extLst>
            <a:ext uri="{FF2B5EF4-FFF2-40B4-BE49-F238E27FC236}">
              <a16:creationId xmlns:a16="http://schemas.microsoft.com/office/drawing/2014/main" id="{D6979DA9-23E4-40CA-954A-54587031C389}"/>
            </a:ext>
          </a:extLst>
        </xdr:cNvPr>
        <xdr:cNvSpPr/>
      </xdr:nvSpPr>
      <xdr:spPr>
        <a:xfrm>
          <a:off x="13652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29391</xdr:rowOff>
    </xdr:from>
    <xdr:to>
      <xdr:col>76</xdr:col>
      <xdr:colOff>114300</xdr:colOff>
      <xdr:row>60</xdr:row>
      <xdr:rowOff>81643</xdr:rowOff>
    </xdr:to>
    <xdr:cxnSp macro="">
      <xdr:nvCxnSpPr>
        <xdr:cNvPr id="518" name="直線コネクタ 517">
          <a:extLst>
            <a:ext uri="{FF2B5EF4-FFF2-40B4-BE49-F238E27FC236}">
              <a16:creationId xmlns:a16="http://schemas.microsoft.com/office/drawing/2014/main" id="{A936DE75-4443-4753-BE82-83BCAB2B4FD5}"/>
            </a:ext>
          </a:extLst>
        </xdr:cNvPr>
        <xdr:cNvCxnSpPr/>
      </xdr:nvCxnSpPr>
      <xdr:spPr>
        <a:xfrm flipV="1">
          <a:off x="13703300" y="9973491"/>
          <a:ext cx="8890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id="{4A29FE29-800B-4D7A-BC30-8C1031E742B7}"/>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id="{64C938EA-E7B8-499C-B5C4-4831F32926CD}"/>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a:extLst>
            <a:ext uri="{FF2B5EF4-FFF2-40B4-BE49-F238E27FC236}">
              <a16:creationId xmlns:a16="http://schemas.microsoft.com/office/drawing/2014/main" id="{051CB925-99FA-4B9D-AD93-5EAFF5306B18}"/>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59162</xdr:rowOff>
    </xdr:from>
    <xdr:ext cx="405111" cy="259045"/>
    <xdr:sp macro="" textlink="">
      <xdr:nvSpPr>
        <xdr:cNvPr id="522" name="n_1mainValue【学校施設】&#10;有形固定資産減価償却率">
          <a:extLst>
            <a:ext uri="{FF2B5EF4-FFF2-40B4-BE49-F238E27FC236}">
              <a16:creationId xmlns:a16="http://schemas.microsoft.com/office/drawing/2014/main" id="{78DFC1F9-ECE4-4132-ABEF-F01E75D1BF03}"/>
            </a:ext>
          </a:extLst>
        </xdr:cNvPr>
        <xdr:cNvSpPr txBox="1"/>
      </xdr:nvSpPr>
      <xdr:spPr>
        <a:xfrm>
          <a:off x="152660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96718</xdr:rowOff>
    </xdr:from>
    <xdr:ext cx="405111" cy="259045"/>
    <xdr:sp macro="" textlink="">
      <xdr:nvSpPr>
        <xdr:cNvPr id="523" name="n_2mainValue【学校施設】&#10;有形固定資産減価償却率">
          <a:extLst>
            <a:ext uri="{FF2B5EF4-FFF2-40B4-BE49-F238E27FC236}">
              <a16:creationId xmlns:a16="http://schemas.microsoft.com/office/drawing/2014/main" id="{1919D3C8-2FE4-49FA-90BB-BA602EC02968}"/>
            </a:ext>
          </a:extLst>
        </xdr:cNvPr>
        <xdr:cNvSpPr txBox="1"/>
      </xdr:nvSpPr>
      <xdr:spPr>
        <a:xfrm>
          <a:off x="14389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123570</xdr:rowOff>
    </xdr:from>
    <xdr:ext cx="405111" cy="259045"/>
    <xdr:sp macro="" textlink="">
      <xdr:nvSpPr>
        <xdr:cNvPr id="524" name="n_3mainValue【学校施設】&#10;有形固定資産減価償却率">
          <a:extLst>
            <a:ext uri="{FF2B5EF4-FFF2-40B4-BE49-F238E27FC236}">
              <a16:creationId xmlns:a16="http://schemas.microsoft.com/office/drawing/2014/main" id="{2014915E-8E4C-4F79-8659-D2F22A5C9BA1}"/>
            </a:ext>
          </a:extLst>
        </xdr:cNvPr>
        <xdr:cNvSpPr txBox="1"/>
      </xdr:nvSpPr>
      <xdr:spPr>
        <a:xfrm>
          <a:off x="13500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id="{23C94268-CC4F-4A73-AE60-4C6A052C97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id="{71DCAD09-E360-42CB-9DA7-6AB787F957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id="{EC100AE4-A17E-4021-95B7-A17FE21FDD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id="{83727CA8-FFA9-4754-B3AA-3B4736D9312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id="{D4E25691-F6F1-4849-AE43-538B20AD118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id="{92D0BE85-20B0-4DE4-9D96-8095A9FB756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id="{0847F057-9067-4EFF-A96E-5C74A6284B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id="{9E31EA7C-AE59-4682-A28D-320922E9C87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id="{A34B5734-DA1D-42EA-9643-42A332312E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id="{7B4548D0-6C50-413C-B94E-44A2D84954D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id="{DF6FE44B-492A-43E2-A215-6A3ECD303E9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id="{C8B97C13-F2AB-4E6D-A75A-97D4C2E72D9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id="{32F5D68E-D696-4CFB-95A2-2420B3CEC50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id="{485F0D65-1051-4277-AFBB-51C9EA19D8D2}"/>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id="{2FFADFD0-1D87-4B21-B58C-965C69AF550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id="{4F901BCE-1AA8-4CDF-A700-AEFBDD9C5C89}"/>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id="{D7198234-EA2A-481B-A7F1-67FAB214E45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id="{D4BC6636-149F-48D4-A426-47E0107F80D8}"/>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id="{6ACEA80F-A4B5-487B-AE30-9630652F61A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id="{A922FDCA-6AAC-46B5-ACF4-E31AE0F015E9}"/>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id="{FE263786-7ABF-4E2D-B053-628C8A1489D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id="{DB35F5E7-60DB-4E45-B79E-4E6E81A0ADD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E0FCCBF9-9C53-49CB-8B42-4D2A635CD1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id="{2A687B2D-8A5E-4AB1-9279-4847BDD6351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A9B61257-CFD4-4FFC-AAD8-519B5367178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id="{074420BC-1BAB-4C36-88DC-883836F6FABD}"/>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id="{CC093319-AE1E-46BB-A66A-9CBDEAC55B7C}"/>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id="{142F17DC-344E-4AB4-BEA8-703844F03BCD}"/>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id="{1FA17581-1D05-42A9-9727-58DA152BE749}"/>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id="{CD48B5F6-FC88-42F7-8A95-D084A2949341}"/>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555" name="【学校施設】&#10;一人当たり面積平均値テキスト">
          <a:extLst>
            <a:ext uri="{FF2B5EF4-FFF2-40B4-BE49-F238E27FC236}">
              <a16:creationId xmlns:a16="http://schemas.microsoft.com/office/drawing/2014/main" id="{C387A3D1-FAD3-4569-BC3D-F6D6C5DFCF0B}"/>
            </a:ext>
          </a:extLst>
        </xdr:cNvPr>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id="{5BCB21B9-2642-4FB5-A557-5983ED2B26BA}"/>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id="{EA74235D-CDAF-4215-8F35-92C4CC8B9AD9}"/>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id="{257D03A2-ECE4-4F37-8675-2681E6392BA3}"/>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id="{79F4513C-72BC-449C-B825-E65B246C812C}"/>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FDE6353-1556-485D-BC31-252758E3624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4533A30F-5ECD-4363-B130-4F14C92CF95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6910E169-74FC-4625-AA03-E82D428830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94FA8501-4090-4530-95B6-2A04735B55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41F6DA9-934E-4185-8224-74EC3E432B0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98410</xdr:rowOff>
    </xdr:from>
    <xdr:to>
      <xdr:col>116</xdr:col>
      <xdr:colOff>114300</xdr:colOff>
      <xdr:row>64</xdr:row>
      <xdr:rowOff>28560</xdr:rowOff>
    </xdr:to>
    <xdr:sp macro="" textlink="">
      <xdr:nvSpPr>
        <xdr:cNvPr id="565" name="楕円 564">
          <a:extLst>
            <a:ext uri="{FF2B5EF4-FFF2-40B4-BE49-F238E27FC236}">
              <a16:creationId xmlns:a16="http://schemas.microsoft.com/office/drawing/2014/main" id="{B935256B-D92D-4C8C-A4CA-0C6311E68827}"/>
            </a:ext>
          </a:extLst>
        </xdr:cNvPr>
        <xdr:cNvSpPr/>
      </xdr:nvSpPr>
      <xdr:spPr>
        <a:xfrm>
          <a:off x="22110700" y="108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121287</xdr:rowOff>
    </xdr:from>
    <xdr:ext cx="469744" cy="259045"/>
    <xdr:sp macro="" textlink="">
      <xdr:nvSpPr>
        <xdr:cNvPr id="566" name="【学校施設】&#10;一人当たり面積該当値テキスト">
          <a:extLst>
            <a:ext uri="{FF2B5EF4-FFF2-40B4-BE49-F238E27FC236}">
              <a16:creationId xmlns:a16="http://schemas.microsoft.com/office/drawing/2014/main" id="{B73D4A03-7364-411D-AC97-A2DFB437A5C1}"/>
            </a:ext>
          </a:extLst>
        </xdr:cNvPr>
        <xdr:cNvSpPr txBox="1"/>
      </xdr:nvSpPr>
      <xdr:spPr>
        <a:xfrm>
          <a:off x="22199600" y="107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97823</xdr:rowOff>
    </xdr:from>
    <xdr:to>
      <xdr:col>112</xdr:col>
      <xdr:colOff>38100</xdr:colOff>
      <xdr:row>64</xdr:row>
      <xdr:rowOff>27973</xdr:rowOff>
    </xdr:to>
    <xdr:sp macro="" textlink="">
      <xdr:nvSpPr>
        <xdr:cNvPr id="567" name="楕円 566">
          <a:extLst>
            <a:ext uri="{FF2B5EF4-FFF2-40B4-BE49-F238E27FC236}">
              <a16:creationId xmlns:a16="http://schemas.microsoft.com/office/drawing/2014/main" id="{FAA65F5B-11D1-4D7B-8E08-1E05B6569BC9}"/>
            </a:ext>
          </a:extLst>
        </xdr:cNvPr>
        <xdr:cNvSpPr/>
      </xdr:nvSpPr>
      <xdr:spPr>
        <a:xfrm>
          <a:off x="21272500" y="108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148623</xdr:rowOff>
    </xdr:from>
    <xdr:to>
      <xdr:col>116</xdr:col>
      <xdr:colOff>63500</xdr:colOff>
      <xdr:row>63</xdr:row>
      <xdr:rowOff>149210</xdr:rowOff>
    </xdr:to>
    <xdr:cxnSp macro="">
      <xdr:nvCxnSpPr>
        <xdr:cNvPr id="568" name="直線コネクタ 567">
          <a:extLst>
            <a:ext uri="{FF2B5EF4-FFF2-40B4-BE49-F238E27FC236}">
              <a16:creationId xmlns:a16="http://schemas.microsoft.com/office/drawing/2014/main" id="{6CB6B2ED-E4A8-4053-AF8D-EA7B42CE467E}"/>
            </a:ext>
          </a:extLst>
        </xdr:cNvPr>
        <xdr:cNvCxnSpPr/>
      </xdr:nvCxnSpPr>
      <xdr:spPr>
        <a:xfrm>
          <a:off x="21323300" y="10949973"/>
          <a:ext cx="8382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101317</xdr:rowOff>
    </xdr:from>
    <xdr:to>
      <xdr:col>107</xdr:col>
      <xdr:colOff>101600</xdr:colOff>
      <xdr:row>64</xdr:row>
      <xdr:rowOff>31467</xdr:rowOff>
    </xdr:to>
    <xdr:sp macro="" textlink="">
      <xdr:nvSpPr>
        <xdr:cNvPr id="569" name="楕円 568">
          <a:extLst>
            <a:ext uri="{FF2B5EF4-FFF2-40B4-BE49-F238E27FC236}">
              <a16:creationId xmlns:a16="http://schemas.microsoft.com/office/drawing/2014/main" id="{3EDAB40F-2534-47C9-876C-C3A36C2671BA}"/>
            </a:ext>
          </a:extLst>
        </xdr:cNvPr>
        <xdr:cNvSpPr/>
      </xdr:nvSpPr>
      <xdr:spPr>
        <a:xfrm>
          <a:off x="20383500" y="109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148623</xdr:rowOff>
    </xdr:from>
    <xdr:to>
      <xdr:col>111</xdr:col>
      <xdr:colOff>177800</xdr:colOff>
      <xdr:row>63</xdr:row>
      <xdr:rowOff>152117</xdr:rowOff>
    </xdr:to>
    <xdr:cxnSp macro="">
      <xdr:nvCxnSpPr>
        <xdr:cNvPr id="570" name="直線コネクタ 569">
          <a:extLst>
            <a:ext uri="{FF2B5EF4-FFF2-40B4-BE49-F238E27FC236}">
              <a16:creationId xmlns:a16="http://schemas.microsoft.com/office/drawing/2014/main" id="{C9E15AAF-C57F-45E0-8782-B1D7B754DFBD}"/>
            </a:ext>
          </a:extLst>
        </xdr:cNvPr>
        <xdr:cNvCxnSpPr/>
      </xdr:nvCxnSpPr>
      <xdr:spPr>
        <a:xfrm flipV="1">
          <a:off x="20434300" y="10949973"/>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103570</xdr:rowOff>
    </xdr:from>
    <xdr:to>
      <xdr:col>102</xdr:col>
      <xdr:colOff>165100</xdr:colOff>
      <xdr:row>64</xdr:row>
      <xdr:rowOff>33720</xdr:rowOff>
    </xdr:to>
    <xdr:sp macro="" textlink="">
      <xdr:nvSpPr>
        <xdr:cNvPr id="571" name="楕円 570">
          <a:extLst>
            <a:ext uri="{FF2B5EF4-FFF2-40B4-BE49-F238E27FC236}">
              <a16:creationId xmlns:a16="http://schemas.microsoft.com/office/drawing/2014/main" id="{8CF003D7-CCDD-4E2E-9362-804FEC92A563}"/>
            </a:ext>
          </a:extLst>
        </xdr:cNvPr>
        <xdr:cNvSpPr/>
      </xdr:nvSpPr>
      <xdr:spPr>
        <a:xfrm>
          <a:off x="19494500" y="109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152117</xdr:rowOff>
    </xdr:from>
    <xdr:to>
      <xdr:col>107</xdr:col>
      <xdr:colOff>50800</xdr:colOff>
      <xdr:row>63</xdr:row>
      <xdr:rowOff>154370</xdr:rowOff>
    </xdr:to>
    <xdr:cxnSp macro="">
      <xdr:nvCxnSpPr>
        <xdr:cNvPr id="572" name="直線コネクタ 571">
          <a:extLst>
            <a:ext uri="{FF2B5EF4-FFF2-40B4-BE49-F238E27FC236}">
              <a16:creationId xmlns:a16="http://schemas.microsoft.com/office/drawing/2014/main" id="{588B979C-6D90-4969-8FCA-10ECDD2AFE3B}"/>
            </a:ext>
          </a:extLst>
        </xdr:cNvPr>
        <xdr:cNvCxnSpPr/>
      </xdr:nvCxnSpPr>
      <xdr:spPr>
        <a:xfrm flipV="1">
          <a:off x="19545300" y="10953467"/>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573" name="n_1aveValue【学校施設】&#10;一人当たり面積">
          <a:extLst>
            <a:ext uri="{FF2B5EF4-FFF2-40B4-BE49-F238E27FC236}">
              <a16:creationId xmlns:a16="http://schemas.microsoft.com/office/drawing/2014/main" id="{59867DA0-53E8-4640-8865-E0F44D39FB85}"/>
            </a:ext>
          </a:extLst>
        </xdr:cNvPr>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574" name="n_2aveValue【学校施設】&#10;一人当たり面積">
          <a:extLst>
            <a:ext uri="{FF2B5EF4-FFF2-40B4-BE49-F238E27FC236}">
              <a16:creationId xmlns:a16="http://schemas.microsoft.com/office/drawing/2014/main" id="{6835BDAB-3A5E-43EF-B840-9D59429D0EF4}"/>
            </a:ext>
          </a:extLst>
        </xdr:cNvPr>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49438</xdr:rowOff>
    </xdr:from>
    <xdr:ext cx="469744" cy="259045"/>
    <xdr:sp macro="" textlink="">
      <xdr:nvSpPr>
        <xdr:cNvPr id="575" name="n_3aveValue【学校施設】&#10;一人当たり面積">
          <a:extLst>
            <a:ext uri="{FF2B5EF4-FFF2-40B4-BE49-F238E27FC236}">
              <a16:creationId xmlns:a16="http://schemas.microsoft.com/office/drawing/2014/main" id="{8299BC40-CF82-4966-BF1E-26D058C8220E}"/>
            </a:ext>
          </a:extLst>
        </xdr:cNvPr>
        <xdr:cNvSpPr txBox="1"/>
      </xdr:nvSpPr>
      <xdr:spPr>
        <a:xfrm>
          <a:off x="19310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44500</xdr:rowOff>
    </xdr:from>
    <xdr:ext cx="469744" cy="259045"/>
    <xdr:sp macro="" textlink="">
      <xdr:nvSpPr>
        <xdr:cNvPr id="576" name="n_1mainValue【学校施設】&#10;一人当たり面積">
          <a:extLst>
            <a:ext uri="{FF2B5EF4-FFF2-40B4-BE49-F238E27FC236}">
              <a16:creationId xmlns:a16="http://schemas.microsoft.com/office/drawing/2014/main" id="{14BF5E62-0201-4239-A7C9-E94AF759DBD3}"/>
            </a:ext>
          </a:extLst>
        </xdr:cNvPr>
        <xdr:cNvSpPr txBox="1"/>
      </xdr:nvSpPr>
      <xdr:spPr>
        <a:xfrm>
          <a:off x="21075727" y="106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47994</xdr:rowOff>
    </xdr:from>
    <xdr:ext cx="469744" cy="259045"/>
    <xdr:sp macro="" textlink="">
      <xdr:nvSpPr>
        <xdr:cNvPr id="577" name="n_2mainValue【学校施設】&#10;一人当たり面積">
          <a:extLst>
            <a:ext uri="{FF2B5EF4-FFF2-40B4-BE49-F238E27FC236}">
              <a16:creationId xmlns:a16="http://schemas.microsoft.com/office/drawing/2014/main" id="{D26AF5B2-AAF9-4C71-808C-059888D26B14}"/>
            </a:ext>
          </a:extLst>
        </xdr:cNvPr>
        <xdr:cNvSpPr txBox="1"/>
      </xdr:nvSpPr>
      <xdr:spPr>
        <a:xfrm>
          <a:off x="20199427" y="1067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50247</xdr:rowOff>
    </xdr:from>
    <xdr:ext cx="469744" cy="259045"/>
    <xdr:sp macro="" textlink="">
      <xdr:nvSpPr>
        <xdr:cNvPr id="578" name="n_3mainValue【学校施設】&#10;一人当たり面積">
          <a:extLst>
            <a:ext uri="{FF2B5EF4-FFF2-40B4-BE49-F238E27FC236}">
              <a16:creationId xmlns:a16="http://schemas.microsoft.com/office/drawing/2014/main" id="{AFB75B68-1403-41E1-97D3-C0752F3A3C1A}"/>
            </a:ext>
          </a:extLst>
        </xdr:cNvPr>
        <xdr:cNvSpPr txBox="1"/>
      </xdr:nvSpPr>
      <xdr:spPr>
        <a:xfrm>
          <a:off x="19310427" y="1068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BE326408-0C62-4D8C-B6D3-377EAFFE7F0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9233863C-0D5D-4A61-A294-A292F5A681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69A28661-46E5-46F0-8D46-39DDB86990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8F928C7B-755F-4717-9311-5C20CAA490F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76465CBA-D6B6-4893-AC81-794E1B83503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3A74EAAF-7455-4ED4-BB3B-F4AD77619B3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390551BA-8C06-4E85-9A89-9F2A1E7BCED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9558757A-C165-4A72-B187-D5D7662B272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574DF5B0-8FC0-485B-90AE-7E8FA574C2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C298436B-C11F-470A-90E6-F0478715AA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B3C582B3-DDB7-4190-AB6C-29DD135D172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95D3533D-2160-46C3-B8CD-20CAD10BD4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5145EA33-461D-4A46-BDF6-D823C8D41CC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455B9B3A-84F7-4D01-8D7C-1BC5E5C88C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B42A567B-80EF-4CD8-B925-32735798187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A3C72A37-2FC9-477D-9796-E6A1A32D9FC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DBC1D187-D632-4BEE-B300-17C6841CD4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30933C57-7A27-488D-8E1C-2A28F63D7C4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D1DB032B-7052-4ADD-9B3D-695893872A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3C7BD3D8-1D90-4CF3-80F5-E5A9904D055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1AADE7B3-BAF9-4AA3-98F7-CBFFF883B4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8398AF31-C78A-499A-ACC5-F5E6BE7BA12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1759A2FD-70CA-4D56-A294-2FFD961099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E5D51A8A-F300-4554-B867-5ACE45429F6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90785A68-9346-40AF-997E-A3826131BD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198C86CB-9817-4593-BF42-6C5A215D754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5" name="直線コネクタ 604">
          <a:extLst>
            <a:ext uri="{FF2B5EF4-FFF2-40B4-BE49-F238E27FC236}">
              <a16:creationId xmlns:a16="http://schemas.microsoft.com/office/drawing/2014/main" id="{8D5F5B67-740D-4B14-9BD8-1DB1AD6E19A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6" name="テキスト ボックス 605">
          <a:extLst>
            <a:ext uri="{FF2B5EF4-FFF2-40B4-BE49-F238E27FC236}">
              <a16:creationId xmlns:a16="http://schemas.microsoft.com/office/drawing/2014/main" id="{D5E1D195-8E72-4EA8-B660-5C6981666044}"/>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7" name="直線コネクタ 606">
          <a:extLst>
            <a:ext uri="{FF2B5EF4-FFF2-40B4-BE49-F238E27FC236}">
              <a16:creationId xmlns:a16="http://schemas.microsoft.com/office/drawing/2014/main" id="{E984439F-993C-43AD-B7A6-B18F5B39AD5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8" name="テキスト ボックス 607">
          <a:extLst>
            <a:ext uri="{FF2B5EF4-FFF2-40B4-BE49-F238E27FC236}">
              <a16:creationId xmlns:a16="http://schemas.microsoft.com/office/drawing/2014/main" id="{A8F8CC3B-331E-4DD5-B28E-AA503240D3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9" name="直線コネクタ 608">
          <a:extLst>
            <a:ext uri="{FF2B5EF4-FFF2-40B4-BE49-F238E27FC236}">
              <a16:creationId xmlns:a16="http://schemas.microsoft.com/office/drawing/2014/main" id="{DDDEFCEA-0714-4B54-972A-258044DCAB5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0" name="テキスト ボックス 609">
          <a:extLst>
            <a:ext uri="{FF2B5EF4-FFF2-40B4-BE49-F238E27FC236}">
              <a16:creationId xmlns:a16="http://schemas.microsoft.com/office/drawing/2014/main" id="{CCC01260-EA49-491E-98E1-98BB59A2F39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1" name="直線コネクタ 610">
          <a:extLst>
            <a:ext uri="{FF2B5EF4-FFF2-40B4-BE49-F238E27FC236}">
              <a16:creationId xmlns:a16="http://schemas.microsoft.com/office/drawing/2014/main" id="{8FA4DE5C-1A8B-4E1B-B54A-04112E5D67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2" name="テキスト ボックス 611">
          <a:extLst>
            <a:ext uri="{FF2B5EF4-FFF2-40B4-BE49-F238E27FC236}">
              <a16:creationId xmlns:a16="http://schemas.microsoft.com/office/drawing/2014/main" id="{58952D6A-422F-4DFB-B17E-BCAE18D16C9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3" name="直線コネクタ 612">
          <a:extLst>
            <a:ext uri="{FF2B5EF4-FFF2-40B4-BE49-F238E27FC236}">
              <a16:creationId xmlns:a16="http://schemas.microsoft.com/office/drawing/2014/main" id="{D0059433-57C0-4630-A5D9-E82E24EE5F4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4" name="テキスト ボックス 613">
          <a:extLst>
            <a:ext uri="{FF2B5EF4-FFF2-40B4-BE49-F238E27FC236}">
              <a16:creationId xmlns:a16="http://schemas.microsoft.com/office/drawing/2014/main" id="{5E73B8AE-E298-4581-B8F8-A3BE0A3991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5" name="直線コネクタ 614">
          <a:extLst>
            <a:ext uri="{FF2B5EF4-FFF2-40B4-BE49-F238E27FC236}">
              <a16:creationId xmlns:a16="http://schemas.microsoft.com/office/drawing/2014/main" id="{BBD0FC05-9952-4997-8CA2-506A4926A2D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E869DAFF-88DD-4588-BE69-CF6FED2EA0C5}"/>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7" name="直線コネクタ 616">
          <a:extLst>
            <a:ext uri="{FF2B5EF4-FFF2-40B4-BE49-F238E27FC236}">
              <a16:creationId xmlns:a16="http://schemas.microsoft.com/office/drawing/2014/main" id="{2D245A94-1337-4AB7-BE51-046893F743A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7BDBE893-BCB5-4FD9-A796-F023A37C3F0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9" name="【公民館】&#10;有形固定資産減価償却率グラフ枠">
          <a:extLst>
            <a:ext uri="{FF2B5EF4-FFF2-40B4-BE49-F238E27FC236}">
              <a16:creationId xmlns:a16="http://schemas.microsoft.com/office/drawing/2014/main" id="{CDEEC003-6DFB-4003-8C00-D5421CB1E0C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20" name="直線コネクタ 619">
          <a:extLst>
            <a:ext uri="{FF2B5EF4-FFF2-40B4-BE49-F238E27FC236}">
              <a16:creationId xmlns:a16="http://schemas.microsoft.com/office/drawing/2014/main" id="{EDE32F45-0062-40E9-84C7-F7FDDBC5447B}"/>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21" name="【公民館】&#10;有形固定資産減価償却率最小値テキスト">
          <a:extLst>
            <a:ext uri="{FF2B5EF4-FFF2-40B4-BE49-F238E27FC236}">
              <a16:creationId xmlns:a16="http://schemas.microsoft.com/office/drawing/2014/main" id="{63945FED-52B1-412D-8085-25DE0AB095C1}"/>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22" name="直線コネクタ 621">
          <a:extLst>
            <a:ext uri="{FF2B5EF4-FFF2-40B4-BE49-F238E27FC236}">
              <a16:creationId xmlns:a16="http://schemas.microsoft.com/office/drawing/2014/main" id="{D97D7361-C5F9-49C7-80FC-4CAD57805039}"/>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23" name="【公民館】&#10;有形固定資産減価償却率最大値テキスト">
          <a:extLst>
            <a:ext uri="{FF2B5EF4-FFF2-40B4-BE49-F238E27FC236}">
              <a16:creationId xmlns:a16="http://schemas.microsoft.com/office/drawing/2014/main" id="{3854100E-77A0-4BB9-A27B-5AC9AD2AD08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4" name="直線コネクタ 623">
          <a:extLst>
            <a:ext uri="{FF2B5EF4-FFF2-40B4-BE49-F238E27FC236}">
              <a16:creationId xmlns:a16="http://schemas.microsoft.com/office/drawing/2014/main" id="{BAEA4ED4-735F-493E-A2ED-864F5F38A69F}"/>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25" name="【公民館】&#10;有形固定資産減価償却率平均値テキスト">
          <a:extLst>
            <a:ext uri="{FF2B5EF4-FFF2-40B4-BE49-F238E27FC236}">
              <a16:creationId xmlns:a16="http://schemas.microsoft.com/office/drawing/2014/main" id="{B265E5C0-1F05-4AAB-A590-B93E3EE7EC68}"/>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26" name="フローチャート: 判断 625">
          <a:extLst>
            <a:ext uri="{FF2B5EF4-FFF2-40B4-BE49-F238E27FC236}">
              <a16:creationId xmlns:a16="http://schemas.microsoft.com/office/drawing/2014/main" id="{8380DEDF-24E5-4589-92A6-70B574E2C7B5}"/>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27" name="フローチャート: 判断 626">
          <a:extLst>
            <a:ext uri="{FF2B5EF4-FFF2-40B4-BE49-F238E27FC236}">
              <a16:creationId xmlns:a16="http://schemas.microsoft.com/office/drawing/2014/main" id="{06F228B2-CCE8-4E1A-A91B-24586A7995E4}"/>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28" name="フローチャート: 判断 627">
          <a:extLst>
            <a:ext uri="{FF2B5EF4-FFF2-40B4-BE49-F238E27FC236}">
              <a16:creationId xmlns:a16="http://schemas.microsoft.com/office/drawing/2014/main" id="{5CD1B959-6185-4EA4-89F4-047BB386BF5F}"/>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29" name="フローチャート: 判断 628">
          <a:extLst>
            <a:ext uri="{FF2B5EF4-FFF2-40B4-BE49-F238E27FC236}">
              <a16:creationId xmlns:a16="http://schemas.microsoft.com/office/drawing/2014/main" id="{3DCB92D9-D33B-4350-98C3-C5DE7906BBB9}"/>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773B8000-6F45-4062-949B-F7F6BBAB85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FB80DFF1-1369-41C8-B325-4BBCE3FAC95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1171DDFC-F88A-4410-9D3B-5C20CB054A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D86CA649-933E-4A2C-AC05-9969E36ABD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6A19F6FC-AC87-461C-8EB5-50DB05D0E58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30299</xdr:rowOff>
    </xdr:from>
    <xdr:to>
      <xdr:col>85</xdr:col>
      <xdr:colOff>177800</xdr:colOff>
      <xdr:row>102</xdr:row>
      <xdr:rowOff>131899</xdr:rowOff>
    </xdr:to>
    <xdr:sp macro="" textlink="">
      <xdr:nvSpPr>
        <xdr:cNvPr id="635" name="楕円 634">
          <a:extLst>
            <a:ext uri="{FF2B5EF4-FFF2-40B4-BE49-F238E27FC236}">
              <a16:creationId xmlns:a16="http://schemas.microsoft.com/office/drawing/2014/main" id="{D9BF12CE-C962-4204-93C4-3914DA27FDE5}"/>
            </a:ext>
          </a:extLst>
        </xdr:cNvPr>
        <xdr:cNvSpPr/>
      </xdr:nvSpPr>
      <xdr:spPr>
        <a:xfrm>
          <a:off x="16268700" y="175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53176</xdr:rowOff>
    </xdr:from>
    <xdr:ext cx="405111" cy="259045"/>
    <xdr:sp macro="" textlink="">
      <xdr:nvSpPr>
        <xdr:cNvPr id="636" name="【公民館】&#10;有形固定資産減価償却率該当値テキスト">
          <a:extLst>
            <a:ext uri="{FF2B5EF4-FFF2-40B4-BE49-F238E27FC236}">
              <a16:creationId xmlns:a16="http://schemas.microsoft.com/office/drawing/2014/main" id="{B4C4FBC1-EA38-4A38-A265-4AA69DE5839D}"/>
            </a:ext>
          </a:extLst>
        </xdr:cNvPr>
        <xdr:cNvSpPr txBox="1"/>
      </xdr:nvSpPr>
      <xdr:spPr>
        <a:xfrm>
          <a:off x="16357600"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72752</xdr:rowOff>
    </xdr:from>
    <xdr:to>
      <xdr:col>81</xdr:col>
      <xdr:colOff>101600</xdr:colOff>
      <xdr:row>103</xdr:row>
      <xdr:rowOff>2902</xdr:rowOff>
    </xdr:to>
    <xdr:sp macro="" textlink="">
      <xdr:nvSpPr>
        <xdr:cNvPr id="637" name="楕円 636">
          <a:extLst>
            <a:ext uri="{FF2B5EF4-FFF2-40B4-BE49-F238E27FC236}">
              <a16:creationId xmlns:a16="http://schemas.microsoft.com/office/drawing/2014/main" id="{C5F0F176-B997-4F80-9BCD-CEDF3A714014}"/>
            </a:ext>
          </a:extLst>
        </xdr:cNvPr>
        <xdr:cNvSpPr/>
      </xdr:nvSpPr>
      <xdr:spPr>
        <a:xfrm>
          <a:off x="15430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81099</xdr:rowOff>
    </xdr:from>
    <xdr:to>
      <xdr:col>85</xdr:col>
      <xdr:colOff>127000</xdr:colOff>
      <xdr:row>102</xdr:row>
      <xdr:rowOff>123552</xdr:rowOff>
    </xdr:to>
    <xdr:cxnSp macro="">
      <xdr:nvCxnSpPr>
        <xdr:cNvPr id="638" name="直線コネクタ 637">
          <a:extLst>
            <a:ext uri="{FF2B5EF4-FFF2-40B4-BE49-F238E27FC236}">
              <a16:creationId xmlns:a16="http://schemas.microsoft.com/office/drawing/2014/main" id="{AD74A428-25A1-481B-8A7B-9F6121E66739}"/>
            </a:ext>
          </a:extLst>
        </xdr:cNvPr>
        <xdr:cNvCxnSpPr/>
      </xdr:nvCxnSpPr>
      <xdr:spPr>
        <a:xfrm flipV="1">
          <a:off x="15481300" y="1756899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115207</xdr:rowOff>
    </xdr:from>
    <xdr:to>
      <xdr:col>76</xdr:col>
      <xdr:colOff>165100</xdr:colOff>
      <xdr:row>103</xdr:row>
      <xdr:rowOff>45357</xdr:rowOff>
    </xdr:to>
    <xdr:sp macro="" textlink="">
      <xdr:nvSpPr>
        <xdr:cNvPr id="639" name="楕円 638">
          <a:extLst>
            <a:ext uri="{FF2B5EF4-FFF2-40B4-BE49-F238E27FC236}">
              <a16:creationId xmlns:a16="http://schemas.microsoft.com/office/drawing/2014/main" id="{70DDBF27-D7D2-4939-9CCB-FDD891138FED}"/>
            </a:ext>
          </a:extLst>
        </xdr:cNvPr>
        <xdr:cNvSpPr/>
      </xdr:nvSpPr>
      <xdr:spPr>
        <a:xfrm>
          <a:off x="14541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123552</xdr:rowOff>
    </xdr:from>
    <xdr:to>
      <xdr:col>81</xdr:col>
      <xdr:colOff>50800</xdr:colOff>
      <xdr:row>102</xdr:row>
      <xdr:rowOff>166007</xdr:rowOff>
    </xdr:to>
    <xdr:cxnSp macro="">
      <xdr:nvCxnSpPr>
        <xdr:cNvPr id="640" name="直線コネクタ 639">
          <a:extLst>
            <a:ext uri="{FF2B5EF4-FFF2-40B4-BE49-F238E27FC236}">
              <a16:creationId xmlns:a16="http://schemas.microsoft.com/office/drawing/2014/main" id="{F6C8797E-72CE-4602-A1D5-0776F2F1968E}"/>
            </a:ext>
          </a:extLst>
        </xdr:cNvPr>
        <xdr:cNvCxnSpPr/>
      </xdr:nvCxnSpPr>
      <xdr:spPr>
        <a:xfrm flipV="1">
          <a:off x="14592300" y="1761145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66221</xdr:rowOff>
    </xdr:from>
    <xdr:to>
      <xdr:col>72</xdr:col>
      <xdr:colOff>38100</xdr:colOff>
      <xdr:row>103</xdr:row>
      <xdr:rowOff>167821</xdr:rowOff>
    </xdr:to>
    <xdr:sp macro="" textlink="">
      <xdr:nvSpPr>
        <xdr:cNvPr id="641" name="楕円 640">
          <a:extLst>
            <a:ext uri="{FF2B5EF4-FFF2-40B4-BE49-F238E27FC236}">
              <a16:creationId xmlns:a16="http://schemas.microsoft.com/office/drawing/2014/main" id="{B4922FB8-54AA-4F94-8B36-5EF88569F601}"/>
            </a:ext>
          </a:extLst>
        </xdr:cNvPr>
        <xdr:cNvSpPr/>
      </xdr:nvSpPr>
      <xdr:spPr>
        <a:xfrm>
          <a:off x="13652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166007</xdr:rowOff>
    </xdr:from>
    <xdr:to>
      <xdr:col>76</xdr:col>
      <xdr:colOff>114300</xdr:colOff>
      <xdr:row>103</xdr:row>
      <xdr:rowOff>117021</xdr:rowOff>
    </xdr:to>
    <xdr:cxnSp macro="">
      <xdr:nvCxnSpPr>
        <xdr:cNvPr id="642" name="直線コネクタ 641">
          <a:extLst>
            <a:ext uri="{FF2B5EF4-FFF2-40B4-BE49-F238E27FC236}">
              <a16:creationId xmlns:a16="http://schemas.microsoft.com/office/drawing/2014/main" id="{A50A1202-3E8A-4C46-AD3A-6A94146543E7}"/>
            </a:ext>
          </a:extLst>
        </xdr:cNvPr>
        <xdr:cNvCxnSpPr/>
      </xdr:nvCxnSpPr>
      <xdr:spPr>
        <a:xfrm flipV="1">
          <a:off x="13703300" y="17653907"/>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43" name="n_1aveValue【公民館】&#10;有形固定資産減価償却率">
          <a:extLst>
            <a:ext uri="{FF2B5EF4-FFF2-40B4-BE49-F238E27FC236}">
              <a16:creationId xmlns:a16="http://schemas.microsoft.com/office/drawing/2014/main" id="{8C11639A-367B-4605-9C19-AA8B47FA5F8B}"/>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44" name="n_2aveValue【公民館】&#10;有形固定資産減価償却率">
          <a:extLst>
            <a:ext uri="{FF2B5EF4-FFF2-40B4-BE49-F238E27FC236}">
              <a16:creationId xmlns:a16="http://schemas.microsoft.com/office/drawing/2014/main" id="{E9BD52A5-0767-4C26-ADAF-A3F3104AFF33}"/>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561</xdr:rowOff>
    </xdr:from>
    <xdr:ext cx="405111" cy="259045"/>
    <xdr:sp macro="" textlink="">
      <xdr:nvSpPr>
        <xdr:cNvPr id="645" name="n_3aveValue【公民館】&#10;有形固定資産減価償却率">
          <a:extLst>
            <a:ext uri="{FF2B5EF4-FFF2-40B4-BE49-F238E27FC236}">
              <a16:creationId xmlns:a16="http://schemas.microsoft.com/office/drawing/2014/main" id="{9EF8C8C2-78B9-474B-8A7F-FF343951CB9F}"/>
            </a:ext>
          </a:extLst>
        </xdr:cNvPr>
        <xdr:cNvSpPr txBox="1"/>
      </xdr:nvSpPr>
      <xdr:spPr>
        <a:xfrm>
          <a:off x="13500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19429</xdr:rowOff>
    </xdr:from>
    <xdr:ext cx="405111" cy="259045"/>
    <xdr:sp macro="" textlink="">
      <xdr:nvSpPr>
        <xdr:cNvPr id="646" name="n_1mainValue【公民館】&#10;有形固定資産減価償却率">
          <a:extLst>
            <a:ext uri="{FF2B5EF4-FFF2-40B4-BE49-F238E27FC236}">
              <a16:creationId xmlns:a16="http://schemas.microsoft.com/office/drawing/2014/main" id="{F15D9B1E-7AAD-40B6-919D-FDE07A6B4A9E}"/>
            </a:ext>
          </a:extLst>
        </xdr:cNvPr>
        <xdr:cNvSpPr txBox="1"/>
      </xdr:nvSpPr>
      <xdr:spPr>
        <a:xfrm>
          <a:off x="152660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61884</xdr:rowOff>
    </xdr:from>
    <xdr:ext cx="405111" cy="259045"/>
    <xdr:sp macro="" textlink="">
      <xdr:nvSpPr>
        <xdr:cNvPr id="647" name="n_2mainValue【公民館】&#10;有形固定資産減価償却率">
          <a:extLst>
            <a:ext uri="{FF2B5EF4-FFF2-40B4-BE49-F238E27FC236}">
              <a16:creationId xmlns:a16="http://schemas.microsoft.com/office/drawing/2014/main" id="{C56B2669-6600-48BB-8304-4D67C8C88A67}"/>
            </a:ext>
          </a:extLst>
        </xdr:cNvPr>
        <xdr:cNvSpPr txBox="1"/>
      </xdr:nvSpPr>
      <xdr:spPr>
        <a:xfrm>
          <a:off x="14389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12898</xdr:rowOff>
    </xdr:from>
    <xdr:ext cx="405111" cy="259045"/>
    <xdr:sp macro="" textlink="">
      <xdr:nvSpPr>
        <xdr:cNvPr id="648" name="n_3mainValue【公民館】&#10;有形固定資産減価償却率">
          <a:extLst>
            <a:ext uri="{FF2B5EF4-FFF2-40B4-BE49-F238E27FC236}">
              <a16:creationId xmlns:a16="http://schemas.microsoft.com/office/drawing/2014/main" id="{2FA27537-0E71-4CC7-8E2B-770CCB394023}"/>
            </a:ext>
          </a:extLst>
        </xdr:cNvPr>
        <xdr:cNvSpPr txBox="1"/>
      </xdr:nvSpPr>
      <xdr:spPr>
        <a:xfrm>
          <a:off x="13500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a:extLst>
            <a:ext uri="{FF2B5EF4-FFF2-40B4-BE49-F238E27FC236}">
              <a16:creationId xmlns:a16="http://schemas.microsoft.com/office/drawing/2014/main" id="{6F3AEE34-3FA6-42E2-A176-400E662513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a:extLst>
            <a:ext uri="{FF2B5EF4-FFF2-40B4-BE49-F238E27FC236}">
              <a16:creationId xmlns:a16="http://schemas.microsoft.com/office/drawing/2014/main" id="{029D5540-AC29-4573-A2C1-9003610A35D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a:extLst>
            <a:ext uri="{FF2B5EF4-FFF2-40B4-BE49-F238E27FC236}">
              <a16:creationId xmlns:a16="http://schemas.microsoft.com/office/drawing/2014/main" id="{D9DBA745-91AE-48A7-A198-B9880611702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a:extLst>
            <a:ext uri="{FF2B5EF4-FFF2-40B4-BE49-F238E27FC236}">
              <a16:creationId xmlns:a16="http://schemas.microsoft.com/office/drawing/2014/main" id="{7E255B91-82BC-4918-87BD-0FB0E6EB2A0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a:extLst>
            <a:ext uri="{FF2B5EF4-FFF2-40B4-BE49-F238E27FC236}">
              <a16:creationId xmlns:a16="http://schemas.microsoft.com/office/drawing/2014/main" id="{1611C8E4-4EEF-44A5-8C80-7C357F8538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a:extLst>
            <a:ext uri="{FF2B5EF4-FFF2-40B4-BE49-F238E27FC236}">
              <a16:creationId xmlns:a16="http://schemas.microsoft.com/office/drawing/2014/main" id="{6E5D7EE8-C21D-43FC-AAEC-D30561BF6E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a:extLst>
            <a:ext uri="{FF2B5EF4-FFF2-40B4-BE49-F238E27FC236}">
              <a16:creationId xmlns:a16="http://schemas.microsoft.com/office/drawing/2014/main" id="{7A0B4178-90D9-41E2-A3D3-CA7EE341D0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a:extLst>
            <a:ext uri="{FF2B5EF4-FFF2-40B4-BE49-F238E27FC236}">
              <a16:creationId xmlns:a16="http://schemas.microsoft.com/office/drawing/2014/main" id="{3D9AC81C-C1B3-4F38-8A65-AD922CBA40E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a:extLst>
            <a:ext uri="{FF2B5EF4-FFF2-40B4-BE49-F238E27FC236}">
              <a16:creationId xmlns:a16="http://schemas.microsoft.com/office/drawing/2014/main" id="{3ED20126-9A88-426F-96E8-B3FAA5910AE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a:extLst>
            <a:ext uri="{FF2B5EF4-FFF2-40B4-BE49-F238E27FC236}">
              <a16:creationId xmlns:a16="http://schemas.microsoft.com/office/drawing/2014/main" id="{2F380BDC-F269-4B1A-9796-0C931F0EE8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a:extLst>
            <a:ext uri="{FF2B5EF4-FFF2-40B4-BE49-F238E27FC236}">
              <a16:creationId xmlns:a16="http://schemas.microsoft.com/office/drawing/2014/main" id="{EF963A7A-B1BC-49E8-8F30-D8B716B9E5D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91E69563-3284-477C-A811-51BCF5246D6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a:extLst>
            <a:ext uri="{FF2B5EF4-FFF2-40B4-BE49-F238E27FC236}">
              <a16:creationId xmlns:a16="http://schemas.microsoft.com/office/drawing/2014/main" id="{0D161238-574D-49C8-89E7-BC474D2278E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a:extLst>
            <a:ext uri="{FF2B5EF4-FFF2-40B4-BE49-F238E27FC236}">
              <a16:creationId xmlns:a16="http://schemas.microsoft.com/office/drawing/2014/main" id="{B18BB6AA-D1F3-4FF2-ABED-F6E664CD33E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a:extLst>
            <a:ext uri="{FF2B5EF4-FFF2-40B4-BE49-F238E27FC236}">
              <a16:creationId xmlns:a16="http://schemas.microsoft.com/office/drawing/2014/main" id="{1899C337-4A11-4F7F-A2DB-088766D10B4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64" name="テキスト ボックス 663">
          <a:extLst>
            <a:ext uri="{FF2B5EF4-FFF2-40B4-BE49-F238E27FC236}">
              <a16:creationId xmlns:a16="http://schemas.microsoft.com/office/drawing/2014/main" id="{1E1996D8-A08C-451E-9469-13DEA42E6D15}"/>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a:extLst>
            <a:ext uri="{FF2B5EF4-FFF2-40B4-BE49-F238E27FC236}">
              <a16:creationId xmlns:a16="http://schemas.microsoft.com/office/drawing/2014/main" id="{D84FA0AD-6B2B-41B2-82B7-57E180DD956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66" name="テキスト ボックス 665">
          <a:extLst>
            <a:ext uri="{FF2B5EF4-FFF2-40B4-BE49-F238E27FC236}">
              <a16:creationId xmlns:a16="http://schemas.microsoft.com/office/drawing/2014/main" id="{0AB59568-D0C3-4DC7-8859-8C9C8241C9C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a:extLst>
            <a:ext uri="{FF2B5EF4-FFF2-40B4-BE49-F238E27FC236}">
              <a16:creationId xmlns:a16="http://schemas.microsoft.com/office/drawing/2014/main" id="{68D3F5C6-5A96-4233-A5EC-7FC84609880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8" name="テキスト ボックス 667">
          <a:extLst>
            <a:ext uri="{FF2B5EF4-FFF2-40B4-BE49-F238E27FC236}">
              <a16:creationId xmlns:a16="http://schemas.microsoft.com/office/drawing/2014/main" id="{253955B0-3446-4AA9-8D15-2A027FAAC734}"/>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a:extLst>
            <a:ext uri="{FF2B5EF4-FFF2-40B4-BE49-F238E27FC236}">
              <a16:creationId xmlns:a16="http://schemas.microsoft.com/office/drawing/2014/main" id="{5255F032-5328-4CA7-9773-D3D8DEDA48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a:extLst>
            <a:ext uri="{FF2B5EF4-FFF2-40B4-BE49-F238E27FC236}">
              <a16:creationId xmlns:a16="http://schemas.microsoft.com/office/drawing/2014/main" id="{C077F352-47AA-447B-BBC2-1D08799BEC3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a:extLst>
            <a:ext uri="{FF2B5EF4-FFF2-40B4-BE49-F238E27FC236}">
              <a16:creationId xmlns:a16="http://schemas.microsoft.com/office/drawing/2014/main" id="{67F3AB63-A5DD-47BF-8084-B09AFED5322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672" name="直線コネクタ 671">
          <a:extLst>
            <a:ext uri="{FF2B5EF4-FFF2-40B4-BE49-F238E27FC236}">
              <a16:creationId xmlns:a16="http://schemas.microsoft.com/office/drawing/2014/main" id="{921F7EBA-6A53-4FDE-B915-C28E35E65DCE}"/>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673" name="【公民館】&#10;一人当たり面積最小値テキスト">
          <a:extLst>
            <a:ext uri="{FF2B5EF4-FFF2-40B4-BE49-F238E27FC236}">
              <a16:creationId xmlns:a16="http://schemas.microsoft.com/office/drawing/2014/main" id="{1A80D5D5-BD52-4338-8ADE-3FA023C13287}"/>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674" name="直線コネクタ 673">
          <a:extLst>
            <a:ext uri="{FF2B5EF4-FFF2-40B4-BE49-F238E27FC236}">
              <a16:creationId xmlns:a16="http://schemas.microsoft.com/office/drawing/2014/main" id="{69B220A1-60E7-414A-8767-328E47B1EEC2}"/>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675" name="【公民館】&#10;一人当たり面積最大値テキスト">
          <a:extLst>
            <a:ext uri="{FF2B5EF4-FFF2-40B4-BE49-F238E27FC236}">
              <a16:creationId xmlns:a16="http://schemas.microsoft.com/office/drawing/2014/main" id="{AC66BD13-C36E-477E-BFA6-ACBBB9A1A296}"/>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676" name="直線コネクタ 675">
          <a:extLst>
            <a:ext uri="{FF2B5EF4-FFF2-40B4-BE49-F238E27FC236}">
              <a16:creationId xmlns:a16="http://schemas.microsoft.com/office/drawing/2014/main" id="{558A7D7C-B900-4781-A844-896ECD69B5B7}"/>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677" name="【公民館】&#10;一人当たり面積平均値テキスト">
          <a:extLst>
            <a:ext uri="{FF2B5EF4-FFF2-40B4-BE49-F238E27FC236}">
              <a16:creationId xmlns:a16="http://schemas.microsoft.com/office/drawing/2014/main" id="{5081863B-7142-4150-B2E8-D19F5F2140BF}"/>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678" name="フローチャート: 判断 677">
          <a:extLst>
            <a:ext uri="{FF2B5EF4-FFF2-40B4-BE49-F238E27FC236}">
              <a16:creationId xmlns:a16="http://schemas.microsoft.com/office/drawing/2014/main" id="{3AFACE9A-1C96-4827-A271-5EDC19A2562B}"/>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679" name="フローチャート: 判断 678">
          <a:extLst>
            <a:ext uri="{FF2B5EF4-FFF2-40B4-BE49-F238E27FC236}">
              <a16:creationId xmlns:a16="http://schemas.microsoft.com/office/drawing/2014/main" id="{B8504CFB-3F44-42AB-B658-EAC15662102A}"/>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680" name="フローチャート: 判断 679">
          <a:extLst>
            <a:ext uri="{FF2B5EF4-FFF2-40B4-BE49-F238E27FC236}">
              <a16:creationId xmlns:a16="http://schemas.microsoft.com/office/drawing/2014/main" id="{F69C4D2B-F2B9-4C88-B096-D24E3790CB0A}"/>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681" name="フローチャート: 判断 680">
          <a:extLst>
            <a:ext uri="{FF2B5EF4-FFF2-40B4-BE49-F238E27FC236}">
              <a16:creationId xmlns:a16="http://schemas.microsoft.com/office/drawing/2014/main" id="{91984F01-B266-4D23-AA64-FB74A93D229C}"/>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05ECA03-E5ED-412F-9A2E-EB20BB0010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A770BE0-EDAB-4341-9CF6-ACEE1EA0166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51B5717-5510-4A5B-B4D3-65EC82FC76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6E3A9D95-83FE-422E-8C84-5E1CCDCAC40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F22CB23D-EC24-4486-8792-9D2BDF3E8D9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xdr:rowOff>
    </xdr:from>
    <xdr:to>
      <xdr:col>116</xdr:col>
      <xdr:colOff>114300</xdr:colOff>
      <xdr:row>107</xdr:row>
      <xdr:rowOff>109169</xdr:rowOff>
    </xdr:to>
    <xdr:sp macro="" textlink="">
      <xdr:nvSpPr>
        <xdr:cNvPr id="687" name="楕円 686">
          <a:extLst>
            <a:ext uri="{FF2B5EF4-FFF2-40B4-BE49-F238E27FC236}">
              <a16:creationId xmlns:a16="http://schemas.microsoft.com/office/drawing/2014/main" id="{1926EE6B-7860-48BC-8262-462309985A84}"/>
            </a:ext>
          </a:extLst>
        </xdr:cNvPr>
        <xdr:cNvSpPr/>
      </xdr:nvSpPr>
      <xdr:spPr>
        <a:xfrm>
          <a:off x="22110700" y="183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30446</xdr:rowOff>
    </xdr:from>
    <xdr:ext cx="469744" cy="259045"/>
    <xdr:sp macro="" textlink="">
      <xdr:nvSpPr>
        <xdr:cNvPr id="688" name="【公民館】&#10;一人当たり面積該当値テキスト">
          <a:extLst>
            <a:ext uri="{FF2B5EF4-FFF2-40B4-BE49-F238E27FC236}">
              <a16:creationId xmlns:a16="http://schemas.microsoft.com/office/drawing/2014/main" id="{C3C0A6BB-77BA-45B6-BF3F-57FC1BAA5A2B}"/>
            </a:ext>
          </a:extLst>
        </xdr:cNvPr>
        <xdr:cNvSpPr txBox="1"/>
      </xdr:nvSpPr>
      <xdr:spPr>
        <a:xfrm>
          <a:off x="22199600" y="18204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6578</xdr:rowOff>
    </xdr:from>
    <xdr:to>
      <xdr:col>112</xdr:col>
      <xdr:colOff>38100</xdr:colOff>
      <xdr:row>107</xdr:row>
      <xdr:rowOff>108178</xdr:rowOff>
    </xdr:to>
    <xdr:sp macro="" textlink="">
      <xdr:nvSpPr>
        <xdr:cNvPr id="689" name="楕円 688">
          <a:extLst>
            <a:ext uri="{FF2B5EF4-FFF2-40B4-BE49-F238E27FC236}">
              <a16:creationId xmlns:a16="http://schemas.microsoft.com/office/drawing/2014/main" id="{6084D823-1569-45C4-B501-5428265B6E44}"/>
            </a:ext>
          </a:extLst>
        </xdr:cNvPr>
        <xdr:cNvSpPr/>
      </xdr:nvSpPr>
      <xdr:spPr>
        <a:xfrm>
          <a:off x="21272500" y="183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57378</xdr:rowOff>
    </xdr:from>
    <xdr:to>
      <xdr:col>116</xdr:col>
      <xdr:colOff>63500</xdr:colOff>
      <xdr:row>107</xdr:row>
      <xdr:rowOff>58369</xdr:rowOff>
    </xdr:to>
    <xdr:cxnSp macro="">
      <xdr:nvCxnSpPr>
        <xdr:cNvPr id="690" name="直線コネクタ 689">
          <a:extLst>
            <a:ext uri="{FF2B5EF4-FFF2-40B4-BE49-F238E27FC236}">
              <a16:creationId xmlns:a16="http://schemas.microsoft.com/office/drawing/2014/main" id="{23273EBD-CA3D-43DB-A804-CB022E2D88AB}"/>
            </a:ext>
          </a:extLst>
        </xdr:cNvPr>
        <xdr:cNvCxnSpPr/>
      </xdr:nvCxnSpPr>
      <xdr:spPr>
        <a:xfrm>
          <a:off x="21323300" y="18402528"/>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12675</xdr:rowOff>
    </xdr:from>
    <xdr:to>
      <xdr:col>107</xdr:col>
      <xdr:colOff>101600</xdr:colOff>
      <xdr:row>107</xdr:row>
      <xdr:rowOff>114275</xdr:rowOff>
    </xdr:to>
    <xdr:sp macro="" textlink="">
      <xdr:nvSpPr>
        <xdr:cNvPr id="691" name="楕円 690">
          <a:extLst>
            <a:ext uri="{FF2B5EF4-FFF2-40B4-BE49-F238E27FC236}">
              <a16:creationId xmlns:a16="http://schemas.microsoft.com/office/drawing/2014/main" id="{19193FCF-EADE-4BC5-BE73-D057CE65E6AE}"/>
            </a:ext>
          </a:extLst>
        </xdr:cNvPr>
        <xdr:cNvSpPr/>
      </xdr:nvSpPr>
      <xdr:spPr>
        <a:xfrm>
          <a:off x="20383500" y="183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57378</xdr:rowOff>
    </xdr:from>
    <xdr:to>
      <xdr:col>111</xdr:col>
      <xdr:colOff>177800</xdr:colOff>
      <xdr:row>107</xdr:row>
      <xdr:rowOff>63475</xdr:rowOff>
    </xdr:to>
    <xdr:cxnSp macro="">
      <xdr:nvCxnSpPr>
        <xdr:cNvPr id="692" name="直線コネクタ 691">
          <a:extLst>
            <a:ext uri="{FF2B5EF4-FFF2-40B4-BE49-F238E27FC236}">
              <a16:creationId xmlns:a16="http://schemas.microsoft.com/office/drawing/2014/main" id="{BF8712C7-EA86-402E-BFC8-100A5AAE8F18}"/>
            </a:ext>
          </a:extLst>
        </xdr:cNvPr>
        <xdr:cNvCxnSpPr/>
      </xdr:nvCxnSpPr>
      <xdr:spPr>
        <a:xfrm flipV="1">
          <a:off x="20434300" y="18402528"/>
          <a:ext cx="889000" cy="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64643</xdr:rowOff>
    </xdr:from>
    <xdr:to>
      <xdr:col>102</xdr:col>
      <xdr:colOff>165100</xdr:colOff>
      <xdr:row>106</xdr:row>
      <xdr:rowOff>166243</xdr:rowOff>
    </xdr:to>
    <xdr:sp macro="" textlink="">
      <xdr:nvSpPr>
        <xdr:cNvPr id="693" name="楕円 692">
          <a:extLst>
            <a:ext uri="{FF2B5EF4-FFF2-40B4-BE49-F238E27FC236}">
              <a16:creationId xmlns:a16="http://schemas.microsoft.com/office/drawing/2014/main" id="{B14688CB-C7DE-4443-A5C7-80350CFE59D5}"/>
            </a:ext>
          </a:extLst>
        </xdr:cNvPr>
        <xdr:cNvSpPr/>
      </xdr:nvSpPr>
      <xdr:spPr>
        <a:xfrm>
          <a:off x="19494500" y="182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115443</xdr:rowOff>
    </xdr:from>
    <xdr:to>
      <xdr:col>107</xdr:col>
      <xdr:colOff>50800</xdr:colOff>
      <xdr:row>107</xdr:row>
      <xdr:rowOff>63475</xdr:rowOff>
    </xdr:to>
    <xdr:cxnSp macro="">
      <xdr:nvCxnSpPr>
        <xdr:cNvPr id="694" name="直線コネクタ 693">
          <a:extLst>
            <a:ext uri="{FF2B5EF4-FFF2-40B4-BE49-F238E27FC236}">
              <a16:creationId xmlns:a16="http://schemas.microsoft.com/office/drawing/2014/main" id="{BBBADF5A-E5F5-4792-836B-08349885800A}"/>
            </a:ext>
          </a:extLst>
        </xdr:cNvPr>
        <xdr:cNvCxnSpPr/>
      </xdr:nvCxnSpPr>
      <xdr:spPr>
        <a:xfrm>
          <a:off x="19545300" y="18289143"/>
          <a:ext cx="889000" cy="1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695" name="n_1aveValue【公民館】&#10;一人当たり面積">
          <a:extLst>
            <a:ext uri="{FF2B5EF4-FFF2-40B4-BE49-F238E27FC236}">
              <a16:creationId xmlns:a16="http://schemas.microsoft.com/office/drawing/2014/main" id="{3C62B47A-7572-4D16-9802-B36B8C0F3D1E}"/>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696" name="n_2aveValue【公民館】&#10;一人当たり面積">
          <a:extLst>
            <a:ext uri="{FF2B5EF4-FFF2-40B4-BE49-F238E27FC236}">
              <a16:creationId xmlns:a16="http://schemas.microsoft.com/office/drawing/2014/main" id="{85B3851C-0521-414C-BDC9-75432C25207D}"/>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144187</xdr:rowOff>
    </xdr:from>
    <xdr:ext cx="469744" cy="259045"/>
    <xdr:sp macro="" textlink="">
      <xdr:nvSpPr>
        <xdr:cNvPr id="697" name="n_3aveValue【公民館】&#10;一人当たり面積">
          <a:extLst>
            <a:ext uri="{FF2B5EF4-FFF2-40B4-BE49-F238E27FC236}">
              <a16:creationId xmlns:a16="http://schemas.microsoft.com/office/drawing/2014/main" id="{73028EFA-E255-4F14-8E8C-CE8FBBB521C9}"/>
            </a:ext>
          </a:extLst>
        </xdr:cNvPr>
        <xdr:cNvSpPr txBox="1"/>
      </xdr:nvSpPr>
      <xdr:spPr>
        <a:xfrm>
          <a:off x="19310427" y="186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124705</xdr:rowOff>
    </xdr:from>
    <xdr:ext cx="469744" cy="259045"/>
    <xdr:sp macro="" textlink="">
      <xdr:nvSpPr>
        <xdr:cNvPr id="698" name="n_1mainValue【公民館】&#10;一人当たり面積">
          <a:extLst>
            <a:ext uri="{FF2B5EF4-FFF2-40B4-BE49-F238E27FC236}">
              <a16:creationId xmlns:a16="http://schemas.microsoft.com/office/drawing/2014/main" id="{BFA1A4B8-2334-41DF-8045-BBFAF596EAC6}"/>
            </a:ext>
          </a:extLst>
        </xdr:cNvPr>
        <xdr:cNvSpPr txBox="1"/>
      </xdr:nvSpPr>
      <xdr:spPr>
        <a:xfrm>
          <a:off x="21075727" y="181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130802</xdr:rowOff>
    </xdr:from>
    <xdr:ext cx="469744" cy="259045"/>
    <xdr:sp macro="" textlink="">
      <xdr:nvSpPr>
        <xdr:cNvPr id="699" name="n_2mainValue【公民館】&#10;一人当たり面積">
          <a:extLst>
            <a:ext uri="{FF2B5EF4-FFF2-40B4-BE49-F238E27FC236}">
              <a16:creationId xmlns:a16="http://schemas.microsoft.com/office/drawing/2014/main" id="{F3599661-8F19-494D-AE16-3C10594FFBBA}"/>
            </a:ext>
          </a:extLst>
        </xdr:cNvPr>
        <xdr:cNvSpPr txBox="1"/>
      </xdr:nvSpPr>
      <xdr:spPr>
        <a:xfrm>
          <a:off x="20199427" y="1813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11320</xdr:rowOff>
    </xdr:from>
    <xdr:ext cx="469744" cy="259045"/>
    <xdr:sp macro="" textlink="">
      <xdr:nvSpPr>
        <xdr:cNvPr id="700" name="n_3mainValue【公民館】&#10;一人当たり面積">
          <a:extLst>
            <a:ext uri="{FF2B5EF4-FFF2-40B4-BE49-F238E27FC236}">
              <a16:creationId xmlns:a16="http://schemas.microsoft.com/office/drawing/2014/main" id="{E672D019-329E-47C8-B249-C006EC49A9D1}"/>
            </a:ext>
          </a:extLst>
        </xdr:cNvPr>
        <xdr:cNvSpPr txBox="1"/>
      </xdr:nvSpPr>
      <xdr:spPr>
        <a:xfrm>
          <a:off x="19310427" y="180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a:extLst>
            <a:ext uri="{FF2B5EF4-FFF2-40B4-BE49-F238E27FC236}">
              <a16:creationId xmlns:a16="http://schemas.microsoft.com/office/drawing/2014/main" id="{83D682E5-EE5C-400E-87B2-FA52DC3B94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a:extLst>
            <a:ext uri="{FF2B5EF4-FFF2-40B4-BE49-F238E27FC236}">
              <a16:creationId xmlns:a16="http://schemas.microsoft.com/office/drawing/2014/main" id="{E4F0FA28-68D6-4E4B-A748-B8A1F58ED52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a:extLst>
            <a:ext uri="{FF2B5EF4-FFF2-40B4-BE49-F238E27FC236}">
              <a16:creationId xmlns:a16="http://schemas.microsoft.com/office/drawing/2014/main" id="{B61444CD-5185-43D9-9E7A-9DCCFBEE212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保育所の有形固定資産減価償却率は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％ですでに耐用年数を経過している。本体部分は８８年度の建設であり、老朽化しており更新を検討する必要がある。</a:t>
          </a:r>
        </a:p>
        <a:p>
          <a:r>
            <a:rPr kumimoji="1" lang="ja-JP" altLang="en-US" sz="1300">
              <a:latin typeface="ＭＳ Ｐゴシック" panose="020B0600070205080204" pitchFamily="50" charset="-128"/>
              <a:ea typeface="ＭＳ Ｐゴシック" panose="020B0600070205080204" pitchFamily="50" charset="-128"/>
            </a:rPr>
            <a:t>トンネルについては有形固定資産減価償却率は低く見えるが、９９年に編入された大規模なトンネルが平均値を下げており、橋梁の多くは</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年代に建設されており耐用年数が近づいている。</a:t>
          </a:r>
        </a:p>
        <a:p>
          <a:r>
            <a:rPr kumimoji="1" lang="ja-JP" altLang="en-US" sz="1300">
              <a:latin typeface="ＭＳ Ｐゴシック" panose="020B0600070205080204" pitchFamily="50" charset="-128"/>
              <a:ea typeface="ＭＳ Ｐゴシック" panose="020B0600070205080204" pitchFamily="50" charset="-128"/>
            </a:rPr>
            <a:t>また、編入されたトンネルの規模が大きいため、将来的にはその更新のための財政負担が懸念される。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78143E-5218-43D0-8892-ED3BC47349F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8B0C26E-8706-4472-B792-2780E891BB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2E8698F-2010-4FB6-9C1A-6BA2EDBB13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D9C2CDF-B326-4082-A826-26FD44ED5F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047A90-E317-45FC-8072-88BDA20E96C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106330-52CE-42E7-9DA4-62B0791DDD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F8F54E4-1DDD-442E-85D2-2668325C95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0D85F06-7777-40D7-AD40-9B4CFD7FFB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447D5A-AC32-41C8-BD0B-6E652A9B2A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EC50D7F-FFF4-4F27-B2CC-983A932A10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755
56.32
1,367,009
1,301,191
64,892
809,954
1,720,720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262B83-5A68-4E60-9CBD-697F24E27F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D6C8A4-CED0-4B06-AC75-407D03639B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53E0D68-0A12-430A-8942-A6A3514A02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C0D880-8AD3-41E1-BD0D-B8EDBC903F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7B1AC8D-B951-4BD6-A4E1-78F192D9A8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4A9D1BB-2199-4C43-A96F-194D792E686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D3B3F34-BD57-4A4B-B027-F68588405E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5F2B2B-5A48-4C24-A493-18A3CF12E87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9BF3893-4237-4B60-A390-C4B237F8FCB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1D40FB-F3E2-4808-A95A-6FEF46E5AB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9DF5FE4-A006-48AE-94D6-6AC1FB420A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1CA1642-8509-41D8-8546-F40E48AAAD2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A7584ED-2AD5-4874-8118-2AE7E144F9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A975557-98B6-49BA-9605-C11A0EB9915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109616-023D-4041-9E08-E4580FC425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04B9A6-6271-4F38-BFF0-A6D574CC78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0FC46A-FAD4-45CB-855D-277DE44E8AB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A82F75-0F60-4632-85AE-41486FC93B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8C9A51-D53B-4715-8BEB-F43838F39DB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159436E-5D54-4D32-A0F1-DE605B06F3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0C8848F-499B-48A2-9CD0-92B8CEAA7A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2DF4256-4A0A-4843-B05F-5A1563F9DCB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9E6E00-B974-4896-9145-39221300CA0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EEA75A3C-B5A9-4293-A3AA-75D41238F1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C38CDBC-C260-4810-8742-EAE95EF7F8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8942234-8A03-41B0-840E-AE2420D77E3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4882615-E5D0-484D-8D1D-3EC4D61750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1929B28-D694-4426-A600-77D7094D2C5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647EE47-C03B-4AAE-9D9E-61BA1A87340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21240F66-A519-4531-93F6-5891E803FD4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609AA5DB-D764-49F8-BB69-59301AECD2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46213D1-E783-4115-9626-7CB2E274D2B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78F142B0-9373-4848-A6DC-2B2A1BD4E9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BA7B4E83-09A3-473C-B8B2-182B628312D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CDEDA4D2-70E7-4A87-A05A-36269722CEF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99C7C30-19DF-4C84-9F1B-831D36708F8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351C6DBB-C147-4B35-90B4-EC0220395B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DB66B6B-A1C8-4CA5-98D6-ECADB1449CE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936878D1-3C54-4AA4-8F78-F0983D8AF7B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40880BC8-1DFB-40E3-9FB8-6683D488B1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45A45F43-0D6A-4F37-BC85-9043F1F396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C1E31EC-815A-4C8B-AA92-1E5C4FDC03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AC03DB0-2918-4E3A-8DDD-FDC794FC7F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261D2D6-B56B-4C95-A77C-1179341C231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AE25697A-503E-4A8E-B30C-05B430B874C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6223584-8EF8-4A61-A5AF-0B870D56E8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9F87EC1-1D49-488D-91D4-66B6A9680CC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AE6A7A66-5F5D-488E-8829-8245E5EE98B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A2C19B88-6CDE-4897-B4B9-37637ADE7C8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D08C9A26-44D9-4A83-AD4C-7D1FAF02367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5058335-778D-4E34-AC0D-AC12657468E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FE47AA1C-2A36-42E0-9699-DA33DDED5CF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40EF6F94-36D0-471C-A47B-C2730E9B101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7C54BB72-1833-493F-9EAA-0C28AE162B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0FFFE2C-39C2-4206-B56B-5C253A9DC89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D7EB5093-5996-4C8E-B955-2B372A28094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4AF0D95-3AE7-49F7-B749-F93C26AB40B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8FFB256C-6C2C-4D19-87F6-5E940CE8AC6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29ECB176-E431-497A-8A4B-8AFEE3B23C5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3AD8FFD9-70B7-480E-A957-FB53235EBB9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a:extLst>
            <a:ext uri="{FF2B5EF4-FFF2-40B4-BE49-F238E27FC236}">
              <a16:creationId xmlns:a16="http://schemas.microsoft.com/office/drawing/2014/main" id="{CFDD14D7-79DB-4BAD-9D69-75683574FF8C}"/>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9CED2B5E-3DEF-44ED-9B99-9DAFCC959BC2}"/>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a:extLst>
            <a:ext uri="{FF2B5EF4-FFF2-40B4-BE49-F238E27FC236}">
              <a16:creationId xmlns:a16="http://schemas.microsoft.com/office/drawing/2014/main" id="{4F0B41C7-210F-41E1-AA12-2F359C01D39A}"/>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AC37589D-6161-4A68-8429-B3B19C9F2C9E}"/>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77086C11-A5E2-403A-B4FE-A5B7303476A2}"/>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11DE913-37F0-4A63-9C9E-FAAE6C55D043}"/>
            </a:ext>
          </a:extLst>
        </xdr:cNvPr>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a:extLst>
            <a:ext uri="{FF2B5EF4-FFF2-40B4-BE49-F238E27FC236}">
              <a16:creationId xmlns:a16="http://schemas.microsoft.com/office/drawing/2014/main" id="{80750663-D35C-43B4-B84B-940DEBF935AF}"/>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a:extLst>
            <a:ext uri="{FF2B5EF4-FFF2-40B4-BE49-F238E27FC236}">
              <a16:creationId xmlns:a16="http://schemas.microsoft.com/office/drawing/2014/main" id="{31B8C4F3-53A2-4B31-B1D4-CCFEFB469F29}"/>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126382</xdr:rowOff>
    </xdr:from>
    <xdr:ext cx="405111" cy="259045"/>
    <xdr:sp macro="" textlink="">
      <xdr:nvSpPr>
        <xdr:cNvPr id="80" name="n_1aveValue【体育館・プール】&#10;有形固定資産減価償却率">
          <a:extLst>
            <a:ext uri="{FF2B5EF4-FFF2-40B4-BE49-F238E27FC236}">
              <a16:creationId xmlns:a16="http://schemas.microsoft.com/office/drawing/2014/main" id="{96353ABF-B972-428E-8D6E-B148494B65FA}"/>
            </a:ext>
          </a:extLst>
        </xdr:cNvPr>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a:extLst>
            <a:ext uri="{FF2B5EF4-FFF2-40B4-BE49-F238E27FC236}">
              <a16:creationId xmlns:a16="http://schemas.microsoft.com/office/drawing/2014/main" id="{38D456C4-12BB-49EF-9FE5-8D7487466CBE}"/>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130192</xdr:rowOff>
    </xdr:from>
    <xdr:ext cx="405111" cy="259045"/>
    <xdr:sp macro="" textlink="">
      <xdr:nvSpPr>
        <xdr:cNvPr id="82" name="n_2aveValue【体育館・プール】&#10;有形固定資産減価償却率">
          <a:extLst>
            <a:ext uri="{FF2B5EF4-FFF2-40B4-BE49-F238E27FC236}">
              <a16:creationId xmlns:a16="http://schemas.microsoft.com/office/drawing/2014/main" id="{11BFE52D-66D8-4B03-B96D-1D444F151E02}"/>
            </a:ext>
          </a:extLst>
        </xdr:cNvPr>
        <xdr:cNvSpPr txBox="1"/>
      </xdr:nvSpPr>
      <xdr:spPr>
        <a:xfrm>
          <a:off x="2705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E15BE50E-FA9C-49EB-AB70-01C1A49ABB5F}"/>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FA5584BA-EDFA-4515-B893-9606B4DAE915}"/>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4ED90458-30BC-4B97-8F87-9211EC824F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8BBC605-5501-47FD-831A-F40DB9FD124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83C8FD8-5CF3-44D3-902E-8E1C2F9FFF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CC67C54-BFBA-4E58-9109-0AB4D4493C7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3B58C02-5360-4FEE-ADF7-192AB9A915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128270</xdr:rowOff>
    </xdr:from>
    <xdr:to>
      <xdr:col>24</xdr:col>
      <xdr:colOff>114300</xdr:colOff>
      <xdr:row>61</xdr:row>
      <xdr:rowOff>58420</xdr:rowOff>
    </xdr:to>
    <xdr:sp macro="" textlink="">
      <xdr:nvSpPr>
        <xdr:cNvPr id="90" name="楕円 89">
          <a:extLst>
            <a:ext uri="{FF2B5EF4-FFF2-40B4-BE49-F238E27FC236}">
              <a16:creationId xmlns:a16="http://schemas.microsoft.com/office/drawing/2014/main" id="{220F5E4B-E667-4B04-B97F-88239A6D8968}"/>
            </a:ext>
          </a:extLst>
        </xdr:cNvPr>
        <xdr:cNvSpPr/>
      </xdr:nvSpPr>
      <xdr:spPr>
        <a:xfrm>
          <a:off x="45847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106697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8658480-AEAE-4815-B44F-EC7FC0E5EFB7}"/>
            </a:ext>
          </a:extLst>
        </xdr:cNvPr>
        <xdr:cNvSpPr txBox="1"/>
      </xdr:nvSpPr>
      <xdr:spPr>
        <a:xfrm>
          <a:off x="4673600"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92" name="楕円 91">
          <a:extLst>
            <a:ext uri="{FF2B5EF4-FFF2-40B4-BE49-F238E27FC236}">
              <a16:creationId xmlns:a16="http://schemas.microsoft.com/office/drawing/2014/main" id="{6FF80585-24C4-4620-BF60-2653856E312C}"/>
            </a:ext>
          </a:extLst>
        </xdr:cNvPr>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xdr:rowOff>
    </xdr:from>
    <xdr:to>
      <xdr:col>24</xdr:col>
      <xdr:colOff>63500</xdr:colOff>
      <xdr:row>61</xdr:row>
      <xdr:rowOff>49530</xdr:rowOff>
    </xdr:to>
    <xdr:cxnSp macro="">
      <xdr:nvCxnSpPr>
        <xdr:cNvPr id="93" name="直線コネクタ 92">
          <a:extLst>
            <a:ext uri="{FF2B5EF4-FFF2-40B4-BE49-F238E27FC236}">
              <a16:creationId xmlns:a16="http://schemas.microsoft.com/office/drawing/2014/main" id="{B55134AA-C4DB-4752-9334-266C11A56F58}"/>
            </a:ext>
          </a:extLst>
        </xdr:cNvPr>
        <xdr:cNvCxnSpPr/>
      </xdr:nvCxnSpPr>
      <xdr:spPr>
        <a:xfrm flipV="1">
          <a:off x="3797300" y="104660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94" name="楕円 93">
          <a:extLst>
            <a:ext uri="{FF2B5EF4-FFF2-40B4-BE49-F238E27FC236}">
              <a16:creationId xmlns:a16="http://schemas.microsoft.com/office/drawing/2014/main" id="{8B3A5269-20A2-4EAD-8471-39EEAF9EFFB6}"/>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49530</xdr:rowOff>
    </xdr:from>
    <xdr:to>
      <xdr:col>19</xdr:col>
      <xdr:colOff>177800</xdr:colOff>
      <xdr:row>61</xdr:row>
      <xdr:rowOff>91440</xdr:rowOff>
    </xdr:to>
    <xdr:cxnSp macro="">
      <xdr:nvCxnSpPr>
        <xdr:cNvPr id="95" name="直線コネクタ 94">
          <a:extLst>
            <a:ext uri="{FF2B5EF4-FFF2-40B4-BE49-F238E27FC236}">
              <a16:creationId xmlns:a16="http://schemas.microsoft.com/office/drawing/2014/main" id="{B68F0541-00C4-4863-BC92-2CEF1A3D758F}"/>
            </a:ext>
          </a:extLst>
        </xdr:cNvPr>
        <xdr:cNvCxnSpPr/>
      </xdr:nvCxnSpPr>
      <xdr:spPr>
        <a:xfrm flipV="1">
          <a:off x="2908300" y="10507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96" name="楕円 95">
          <a:extLst>
            <a:ext uri="{FF2B5EF4-FFF2-40B4-BE49-F238E27FC236}">
              <a16:creationId xmlns:a16="http://schemas.microsoft.com/office/drawing/2014/main" id="{3465EFC8-278D-49D4-B6F1-DCC73C6788C7}"/>
            </a:ext>
          </a:extLst>
        </xdr:cNvPr>
        <xdr:cNvSpPr/>
      </xdr:nvSpPr>
      <xdr:spPr>
        <a:xfrm>
          <a:off x="196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91440</xdr:rowOff>
    </xdr:from>
    <xdr:to>
      <xdr:col>15</xdr:col>
      <xdr:colOff>50800</xdr:colOff>
      <xdr:row>61</xdr:row>
      <xdr:rowOff>114300</xdr:rowOff>
    </xdr:to>
    <xdr:cxnSp macro="">
      <xdr:nvCxnSpPr>
        <xdr:cNvPr id="97" name="直線コネクタ 96">
          <a:extLst>
            <a:ext uri="{FF2B5EF4-FFF2-40B4-BE49-F238E27FC236}">
              <a16:creationId xmlns:a16="http://schemas.microsoft.com/office/drawing/2014/main" id="{416C300B-943B-41DA-989E-3DEA8FD788DD}"/>
            </a:ext>
          </a:extLst>
        </xdr:cNvPr>
        <xdr:cNvCxnSpPr/>
      </xdr:nvCxnSpPr>
      <xdr:spPr>
        <a:xfrm flipV="1">
          <a:off x="2019300" y="10549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91457</xdr:rowOff>
    </xdr:from>
    <xdr:ext cx="405111" cy="259045"/>
    <xdr:sp macro="" textlink="">
      <xdr:nvSpPr>
        <xdr:cNvPr id="98" name="n_1mainValue【体育館・プール】&#10;有形固定資産減価償却率">
          <a:extLst>
            <a:ext uri="{FF2B5EF4-FFF2-40B4-BE49-F238E27FC236}">
              <a16:creationId xmlns:a16="http://schemas.microsoft.com/office/drawing/2014/main" id="{3104B4DB-C40C-45C6-9206-458B3DFA94BF}"/>
            </a:ext>
          </a:extLst>
        </xdr:cNvPr>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99" name="n_2mainValue【体育館・プール】&#10;有形固定資産減価償却率">
          <a:extLst>
            <a:ext uri="{FF2B5EF4-FFF2-40B4-BE49-F238E27FC236}">
              <a16:creationId xmlns:a16="http://schemas.microsoft.com/office/drawing/2014/main" id="{4CFC1ED5-353B-4BFE-88A6-79871C8DB03E}"/>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100" name="n_3mainValue【体育館・プール】&#10;有形固定資産減価償却率">
          <a:extLst>
            <a:ext uri="{FF2B5EF4-FFF2-40B4-BE49-F238E27FC236}">
              <a16:creationId xmlns:a16="http://schemas.microsoft.com/office/drawing/2014/main" id="{8ED218EB-C928-4254-8019-C4407E9C4937}"/>
            </a:ext>
          </a:extLst>
        </xdr:cNvPr>
        <xdr:cNvSpPr txBox="1"/>
      </xdr:nvSpPr>
      <xdr:spPr>
        <a:xfrm>
          <a:off x="1816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a:extLst>
            <a:ext uri="{FF2B5EF4-FFF2-40B4-BE49-F238E27FC236}">
              <a16:creationId xmlns:a16="http://schemas.microsoft.com/office/drawing/2014/main" id="{1B3B2CAE-F891-46DB-9E6A-B4FF5C628DC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a:extLst>
            <a:ext uri="{FF2B5EF4-FFF2-40B4-BE49-F238E27FC236}">
              <a16:creationId xmlns:a16="http://schemas.microsoft.com/office/drawing/2014/main" id="{38441361-93FA-41A6-9E56-1953F088DD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a:extLst>
            <a:ext uri="{FF2B5EF4-FFF2-40B4-BE49-F238E27FC236}">
              <a16:creationId xmlns:a16="http://schemas.microsoft.com/office/drawing/2014/main" id="{4D865D4D-199D-498D-9FC9-4DA9EE1EFB1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a:extLst>
            <a:ext uri="{FF2B5EF4-FFF2-40B4-BE49-F238E27FC236}">
              <a16:creationId xmlns:a16="http://schemas.microsoft.com/office/drawing/2014/main" id="{8534DB1B-CCD8-4612-A8E4-D206E622197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a:extLst>
            <a:ext uri="{FF2B5EF4-FFF2-40B4-BE49-F238E27FC236}">
              <a16:creationId xmlns:a16="http://schemas.microsoft.com/office/drawing/2014/main" id="{7D670A9F-4A26-4C54-A943-58BFEF170F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a:extLst>
            <a:ext uri="{FF2B5EF4-FFF2-40B4-BE49-F238E27FC236}">
              <a16:creationId xmlns:a16="http://schemas.microsoft.com/office/drawing/2014/main" id="{B8CB5F4C-48AF-4587-80FD-06BF363969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a:extLst>
            <a:ext uri="{FF2B5EF4-FFF2-40B4-BE49-F238E27FC236}">
              <a16:creationId xmlns:a16="http://schemas.microsoft.com/office/drawing/2014/main" id="{F99FACD9-7FCC-4927-B4D2-1035680684F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a:extLst>
            <a:ext uri="{FF2B5EF4-FFF2-40B4-BE49-F238E27FC236}">
              <a16:creationId xmlns:a16="http://schemas.microsoft.com/office/drawing/2014/main" id="{9DE296CF-C158-489C-9A4A-525FDAF81B4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a:extLst>
            <a:ext uri="{FF2B5EF4-FFF2-40B4-BE49-F238E27FC236}">
              <a16:creationId xmlns:a16="http://schemas.microsoft.com/office/drawing/2014/main" id="{4A860448-F6C2-4B15-AB21-A75ECA7C14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a:extLst>
            <a:ext uri="{FF2B5EF4-FFF2-40B4-BE49-F238E27FC236}">
              <a16:creationId xmlns:a16="http://schemas.microsoft.com/office/drawing/2014/main" id="{9C11858E-24CB-4DF7-BF9E-82E3ABCA17F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1" name="直線コネクタ 110">
          <a:extLst>
            <a:ext uri="{FF2B5EF4-FFF2-40B4-BE49-F238E27FC236}">
              <a16:creationId xmlns:a16="http://schemas.microsoft.com/office/drawing/2014/main" id="{4D04CC63-1D6C-4B61-82D2-A44D154DC4B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2" name="テキスト ボックス 111">
          <a:extLst>
            <a:ext uri="{FF2B5EF4-FFF2-40B4-BE49-F238E27FC236}">
              <a16:creationId xmlns:a16="http://schemas.microsoft.com/office/drawing/2014/main" id="{C9E95EF5-EECB-494B-BE5C-35D62DE357C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3" name="直線コネクタ 112">
          <a:extLst>
            <a:ext uri="{FF2B5EF4-FFF2-40B4-BE49-F238E27FC236}">
              <a16:creationId xmlns:a16="http://schemas.microsoft.com/office/drawing/2014/main" id="{A96804DD-1C90-4396-AB37-0AF8E45DC61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4" name="テキスト ボックス 113">
          <a:extLst>
            <a:ext uri="{FF2B5EF4-FFF2-40B4-BE49-F238E27FC236}">
              <a16:creationId xmlns:a16="http://schemas.microsoft.com/office/drawing/2014/main" id="{EE321E1E-FC30-4FAF-B932-439C2CFC4D8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5" name="直線コネクタ 114">
          <a:extLst>
            <a:ext uri="{FF2B5EF4-FFF2-40B4-BE49-F238E27FC236}">
              <a16:creationId xmlns:a16="http://schemas.microsoft.com/office/drawing/2014/main" id="{36A03FEF-296B-4F17-814B-94EA33FDCB4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6" name="テキスト ボックス 115">
          <a:extLst>
            <a:ext uri="{FF2B5EF4-FFF2-40B4-BE49-F238E27FC236}">
              <a16:creationId xmlns:a16="http://schemas.microsoft.com/office/drawing/2014/main" id="{3EF808C6-180A-4197-B120-6563C79012E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7" name="直線コネクタ 116">
          <a:extLst>
            <a:ext uri="{FF2B5EF4-FFF2-40B4-BE49-F238E27FC236}">
              <a16:creationId xmlns:a16="http://schemas.microsoft.com/office/drawing/2014/main" id="{87C12347-67D2-439A-A155-00E4BD2C66B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8" name="テキスト ボックス 117">
          <a:extLst>
            <a:ext uri="{FF2B5EF4-FFF2-40B4-BE49-F238E27FC236}">
              <a16:creationId xmlns:a16="http://schemas.microsoft.com/office/drawing/2014/main" id="{FB6354BC-DC53-4D9D-A7F3-D0A7C72469D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9" name="直線コネクタ 118">
          <a:extLst>
            <a:ext uri="{FF2B5EF4-FFF2-40B4-BE49-F238E27FC236}">
              <a16:creationId xmlns:a16="http://schemas.microsoft.com/office/drawing/2014/main" id="{3E155C9E-5A4E-4206-A780-F178F2ED7A8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0" name="テキスト ボックス 119">
          <a:extLst>
            <a:ext uri="{FF2B5EF4-FFF2-40B4-BE49-F238E27FC236}">
              <a16:creationId xmlns:a16="http://schemas.microsoft.com/office/drawing/2014/main" id="{81E8ABBD-96E5-4553-8654-0FD9834753B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1" name="直線コネクタ 120">
          <a:extLst>
            <a:ext uri="{FF2B5EF4-FFF2-40B4-BE49-F238E27FC236}">
              <a16:creationId xmlns:a16="http://schemas.microsoft.com/office/drawing/2014/main" id="{62931629-8CF1-42E4-A993-84ABED08E06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2" name="テキスト ボックス 121">
          <a:extLst>
            <a:ext uri="{FF2B5EF4-FFF2-40B4-BE49-F238E27FC236}">
              <a16:creationId xmlns:a16="http://schemas.microsoft.com/office/drawing/2014/main" id="{568F1C1F-327C-4847-B420-18530556D759}"/>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630A201A-FF9B-4BAB-B9FF-60F5AC8D29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555D8223-C84A-4442-80D9-1C6DDFA00ED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45E0DDDB-4A08-46EA-93A6-D7647FDD00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6" name="直線コネクタ 125">
          <a:extLst>
            <a:ext uri="{FF2B5EF4-FFF2-40B4-BE49-F238E27FC236}">
              <a16:creationId xmlns:a16="http://schemas.microsoft.com/office/drawing/2014/main" id="{3DB0D750-4EBE-411E-9BE0-B02046D29E9A}"/>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7" name="【体育館・プール】&#10;一人当たり面積最小値テキスト">
          <a:extLst>
            <a:ext uri="{FF2B5EF4-FFF2-40B4-BE49-F238E27FC236}">
              <a16:creationId xmlns:a16="http://schemas.microsoft.com/office/drawing/2014/main" id="{A72B3565-D030-4075-A36F-9B5E138B28FD}"/>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8" name="直線コネクタ 127">
          <a:extLst>
            <a:ext uri="{FF2B5EF4-FFF2-40B4-BE49-F238E27FC236}">
              <a16:creationId xmlns:a16="http://schemas.microsoft.com/office/drawing/2014/main" id="{72A50A8E-7F27-4C1B-8B3D-9C6EACCD05DA}"/>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9" name="【体育館・プール】&#10;一人当たり面積最大値テキスト">
          <a:extLst>
            <a:ext uri="{FF2B5EF4-FFF2-40B4-BE49-F238E27FC236}">
              <a16:creationId xmlns:a16="http://schemas.microsoft.com/office/drawing/2014/main" id="{F4722258-8A82-498B-AF81-F33C8E45F2FE}"/>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30" name="直線コネクタ 129">
          <a:extLst>
            <a:ext uri="{FF2B5EF4-FFF2-40B4-BE49-F238E27FC236}">
              <a16:creationId xmlns:a16="http://schemas.microsoft.com/office/drawing/2014/main" id="{09E2A1A9-51E6-4BDA-A0FB-5FD4BC05103A}"/>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131" name="【体育館・プール】&#10;一人当たり面積平均値テキスト">
          <a:extLst>
            <a:ext uri="{FF2B5EF4-FFF2-40B4-BE49-F238E27FC236}">
              <a16:creationId xmlns:a16="http://schemas.microsoft.com/office/drawing/2014/main" id="{634453A1-5CAE-4A88-AC8C-324CB9BCAB02}"/>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32" name="フローチャート: 判断 131">
          <a:extLst>
            <a:ext uri="{FF2B5EF4-FFF2-40B4-BE49-F238E27FC236}">
              <a16:creationId xmlns:a16="http://schemas.microsoft.com/office/drawing/2014/main" id="{B29144D5-7057-4AA3-ACA7-636E21B41B7F}"/>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3" name="フローチャート: 判断 132">
          <a:extLst>
            <a:ext uri="{FF2B5EF4-FFF2-40B4-BE49-F238E27FC236}">
              <a16:creationId xmlns:a16="http://schemas.microsoft.com/office/drawing/2014/main" id="{2251415D-59E7-49EA-ADDD-5BCB475B7987}"/>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1105</xdr:rowOff>
    </xdr:from>
    <xdr:ext cx="469744" cy="259045"/>
    <xdr:sp macro="" textlink="">
      <xdr:nvSpPr>
        <xdr:cNvPr id="134" name="n_1aveValue【体育館・プール】&#10;一人当たり面積">
          <a:extLst>
            <a:ext uri="{FF2B5EF4-FFF2-40B4-BE49-F238E27FC236}">
              <a16:creationId xmlns:a16="http://schemas.microsoft.com/office/drawing/2014/main" id="{964682A9-0B04-4F81-86FC-F2724680DE84}"/>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5" name="フローチャート: 判断 134">
          <a:extLst>
            <a:ext uri="{FF2B5EF4-FFF2-40B4-BE49-F238E27FC236}">
              <a16:creationId xmlns:a16="http://schemas.microsoft.com/office/drawing/2014/main" id="{1C41E366-AA60-4D09-B772-A0BC5BAAAFCB}"/>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168474</xdr:rowOff>
    </xdr:from>
    <xdr:ext cx="469744" cy="259045"/>
    <xdr:sp macro="" textlink="">
      <xdr:nvSpPr>
        <xdr:cNvPr id="136" name="n_2aveValue【体育館・プール】&#10;一人当たり面積">
          <a:extLst>
            <a:ext uri="{FF2B5EF4-FFF2-40B4-BE49-F238E27FC236}">
              <a16:creationId xmlns:a16="http://schemas.microsoft.com/office/drawing/2014/main" id="{AD6EFA36-81F6-4069-A3F2-3BA1CF0397ED}"/>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7" name="フローチャート: 判断 136">
          <a:extLst>
            <a:ext uri="{FF2B5EF4-FFF2-40B4-BE49-F238E27FC236}">
              <a16:creationId xmlns:a16="http://schemas.microsoft.com/office/drawing/2014/main" id="{96D1FB14-B132-43BD-95C5-38226EE3AF73}"/>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64</xdr:row>
      <xdr:rowOff>26251</xdr:rowOff>
    </xdr:from>
    <xdr:ext cx="469744" cy="259045"/>
    <xdr:sp macro="" textlink="">
      <xdr:nvSpPr>
        <xdr:cNvPr id="138" name="n_3aveValue【体育館・プール】&#10;一人当たり面積">
          <a:extLst>
            <a:ext uri="{FF2B5EF4-FFF2-40B4-BE49-F238E27FC236}">
              <a16:creationId xmlns:a16="http://schemas.microsoft.com/office/drawing/2014/main" id="{C21ACC90-EA18-444E-BB33-A0EE0AB63C08}"/>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5AE332C-9EA7-4E8F-8FBC-3B9CD452CFB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579F8A0-E27E-4651-9817-AD26FC0F8CC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6BD9FD0-81AC-48A8-9C9D-1EA08C3C887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D3829A6-B1F0-4B39-B3D7-C80E1D0DACF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17EECFE8-D75E-44BB-ABD0-7B0319994DB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108077</xdr:rowOff>
    </xdr:from>
    <xdr:to>
      <xdr:col>55</xdr:col>
      <xdr:colOff>50800</xdr:colOff>
      <xdr:row>61</xdr:row>
      <xdr:rowOff>38227</xdr:rowOff>
    </xdr:to>
    <xdr:sp macro="" textlink="">
      <xdr:nvSpPr>
        <xdr:cNvPr id="144" name="楕円 143">
          <a:extLst>
            <a:ext uri="{FF2B5EF4-FFF2-40B4-BE49-F238E27FC236}">
              <a16:creationId xmlns:a16="http://schemas.microsoft.com/office/drawing/2014/main" id="{B4F78FF2-C3F4-4256-9E93-9305841C16B0}"/>
            </a:ext>
          </a:extLst>
        </xdr:cNvPr>
        <xdr:cNvSpPr/>
      </xdr:nvSpPr>
      <xdr:spPr>
        <a:xfrm>
          <a:off x="10426700" y="103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130954</xdr:rowOff>
    </xdr:from>
    <xdr:ext cx="469744" cy="259045"/>
    <xdr:sp macro="" textlink="">
      <xdr:nvSpPr>
        <xdr:cNvPr id="145" name="【体育館・プール】&#10;一人当たり面積該当値テキスト">
          <a:extLst>
            <a:ext uri="{FF2B5EF4-FFF2-40B4-BE49-F238E27FC236}">
              <a16:creationId xmlns:a16="http://schemas.microsoft.com/office/drawing/2014/main" id="{E9D3C36C-B329-4E68-885E-E054B8846AB8}"/>
            </a:ext>
          </a:extLst>
        </xdr:cNvPr>
        <xdr:cNvSpPr txBox="1"/>
      </xdr:nvSpPr>
      <xdr:spPr>
        <a:xfrm>
          <a:off x="10515600"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105464</xdr:rowOff>
    </xdr:from>
    <xdr:to>
      <xdr:col>50</xdr:col>
      <xdr:colOff>165100</xdr:colOff>
      <xdr:row>61</xdr:row>
      <xdr:rowOff>35614</xdr:rowOff>
    </xdr:to>
    <xdr:sp macro="" textlink="">
      <xdr:nvSpPr>
        <xdr:cNvPr id="146" name="楕円 145">
          <a:extLst>
            <a:ext uri="{FF2B5EF4-FFF2-40B4-BE49-F238E27FC236}">
              <a16:creationId xmlns:a16="http://schemas.microsoft.com/office/drawing/2014/main" id="{88A6873E-EC6C-4099-8E3D-52B2ECB5A826}"/>
            </a:ext>
          </a:extLst>
        </xdr:cNvPr>
        <xdr:cNvSpPr/>
      </xdr:nvSpPr>
      <xdr:spPr>
        <a:xfrm>
          <a:off x="9588500" y="1039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156264</xdr:rowOff>
    </xdr:from>
    <xdr:to>
      <xdr:col>55</xdr:col>
      <xdr:colOff>0</xdr:colOff>
      <xdr:row>60</xdr:row>
      <xdr:rowOff>158877</xdr:rowOff>
    </xdr:to>
    <xdr:cxnSp macro="">
      <xdr:nvCxnSpPr>
        <xdr:cNvPr id="147" name="直線コネクタ 146">
          <a:extLst>
            <a:ext uri="{FF2B5EF4-FFF2-40B4-BE49-F238E27FC236}">
              <a16:creationId xmlns:a16="http://schemas.microsoft.com/office/drawing/2014/main" id="{2BEEA47F-A538-4DCC-B03E-27D1CC8F028E}"/>
            </a:ext>
          </a:extLst>
        </xdr:cNvPr>
        <xdr:cNvCxnSpPr/>
      </xdr:nvCxnSpPr>
      <xdr:spPr>
        <a:xfrm>
          <a:off x="9639300" y="10443264"/>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120650</xdr:rowOff>
    </xdr:from>
    <xdr:to>
      <xdr:col>46</xdr:col>
      <xdr:colOff>38100</xdr:colOff>
      <xdr:row>61</xdr:row>
      <xdr:rowOff>50800</xdr:rowOff>
    </xdr:to>
    <xdr:sp macro="" textlink="">
      <xdr:nvSpPr>
        <xdr:cNvPr id="148" name="楕円 147">
          <a:extLst>
            <a:ext uri="{FF2B5EF4-FFF2-40B4-BE49-F238E27FC236}">
              <a16:creationId xmlns:a16="http://schemas.microsoft.com/office/drawing/2014/main" id="{983BB6EC-D1E7-44C6-95CA-A3CD7FB0ABC2}"/>
            </a:ext>
          </a:extLst>
        </xdr:cNvPr>
        <xdr:cNvSpPr/>
      </xdr:nvSpPr>
      <xdr:spPr>
        <a:xfrm>
          <a:off x="8699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156264</xdr:rowOff>
    </xdr:from>
    <xdr:to>
      <xdr:col>50</xdr:col>
      <xdr:colOff>114300</xdr:colOff>
      <xdr:row>61</xdr:row>
      <xdr:rowOff>0</xdr:rowOff>
    </xdr:to>
    <xdr:cxnSp macro="">
      <xdr:nvCxnSpPr>
        <xdr:cNvPr id="149" name="直線コネクタ 148">
          <a:extLst>
            <a:ext uri="{FF2B5EF4-FFF2-40B4-BE49-F238E27FC236}">
              <a16:creationId xmlns:a16="http://schemas.microsoft.com/office/drawing/2014/main" id="{0F28D60A-5C42-4A6B-AF00-CC0E9C2AD5FD}"/>
            </a:ext>
          </a:extLst>
        </xdr:cNvPr>
        <xdr:cNvCxnSpPr/>
      </xdr:nvCxnSpPr>
      <xdr:spPr>
        <a:xfrm flipV="1">
          <a:off x="8750300" y="1044326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105791</xdr:rowOff>
    </xdr:from>
    <xdr:to>
      <xdr:col>41</xdr:col>
      <xdr:colOff>101600</xdr:colOff>
      <xdr:row>61</xdr:row>
      <xdr:rowOff>35941</xdr:rowOff>
    </xdr:to>
    <xdr:sp macro="" textlink="">
      <xdr:nvSpPr>
        <xdr:cNvPr id="150" name="楕円 149">
          <a:extLst>
            <a:ext uri="{FF2B5EF4-FFF2-40B4-BE49-F238E27FC236}">
              <a16:creationId xmlns:a16="http://schemas.microsoft.com/office/drawing/2014/main" id="{2FD23A16-884F-4AD3-A5DE-4581AB1E30FC}"/>
            </a:ext>
          </a:extLst>
        </xdr:cNvPr>
        <xdr:cNvSpPr/>
      </xdr:nvSpPr>
      <xdr:spPr>
        <a:xfrm>
          <a:off x="7810500" y="103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156591</xdr:rowOff>
    </xdr:from>
    <xdr:to>
      <xdr:col>45</xdr:col>
      <xdr:colOff>177800</xdr:colOff>
      <xdr:row>61</xdr:row>
      <xdr:rowOff>0</xdr:rowOff>
    </xdr:to>
    <xdr:cxnSp macro="">
      <xdr:nvCxnSpPr>
        <xdr:cNvPr id="151" name="直線コネクタ 150">
          <a:extLst>
            <a:ext uri="{FF2B5EF4-FFF2-40B4-BE49-F238E27FC236}">
              <a16:creationId xmlns:a16="http://schemas.microsoft.com/office/drawing/2014/main" id="{0639ED1C-66BE-4AC9-BF8D-212A3468E9C3}"/>
            </a:ext>
          </a:extLst>
        </xdr:cNvPr>
        <xdr:cNvCxnSpPr/>
      </xdr:nvCxnSpPr>
      <xdr:spPr>
        <a:xfrm>
          <a:off x="7861300" y="1044359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52141</xdr:rowOff>
    </xdr:from>
    <xdr:ext cx="469744" cy="259045"/>
    <xdr:sp macro="" textlink="">
      <xdr:nvSpPr>
        <xdr:cNvPr id="152" name="n_1mainValue【体育館・プール】&#10;一人当たり面積">
          <a:extLst>
            <a:ext uri="{FF2B5EF4-FFF2-40B4-BE49-F238E27FC236}">
              <a16:creationId xmlns:a16="http://schemas.microsoft.com/office/drawing/2014/main" id="{C01A772D-46DE-4226-ABCA-94E456F595AC}"/>
            </a:ext>
          </a:extLst>
        </xdr:cNvPr>
        <xdr:cNvSpPr txBox="1"/>
      </xdr:nvSpPr>
      <xdr:spPr>
        <a:xfrm>
          <a:off x="9391727" y="1016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67327</xdr:rowOff>
    </xdr:from>
    <xdr:ext cx="469744" cy="259045"/>
    <xdr:sp macro="" textlink="">
      <xdr:nvSpPr>
        <xdr:cNvPr id="153" name="n_2mainValue【体育館・プール】&#10;一人当たり面積">
          <a:extLst>
            <a:ext uri="{FF2B5EF4-FFF2-40B4-BE49-F238E27FC236}">
              <a16:creationId xmlns:a16="http://schemas.microsoft.com/office/drawing/2014/main" id="{8AFD4D45-4130-4312-AEFC-A34733B508E9}"/>
            </a:ext>
          </a:extLst>
        </xdr:cNvPr>
        <xdr:cNvSpPr txBox="1"/>
      </xdr:nvSpPr>
      <xdr:spPr>
        <a:xfrm>
          <a:off x="8515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52468</xdr:rowOff>
    </xdr:from>
    <xdr:ext cx="469744" cy="259045"/>
    <xdr:sp macro="" textlink="">
      <xdr:nvSpPr>
        <xdr:cNvPr id="154" name="n_3mainValue【体育館・プール】&#10;一人当たり面積">
          <a:extLst>
            <a:ext uri="{FF2B5EF4-FFF2-40B4-BE49-F238E27FC236}">
              <a16:creationId xmlns:a16="http://schemas.microsoft.com/office/drawing/2014/main" id="{093F9A60-2ED8-48B4-96F2-7F9B33963900}"/>
            </a:ext>
          </a:extLst>
        </xdr:cNvPr>
        <xdr:cNvSpPr txBox="1"/>
      </xdr:nvSpPr>
      <xdr:spPr>
        <a:xfrm>
          <a:off x="7626427" y="1016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10D590F3-F236-4A91-9B44-22F33951CBF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EE29236B-91F1-48CB-877B-48A3567A4C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04519FA5-4C4D-468F-8293-6D63E8AC1E7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594B8A46-82A0-48B8-BD28-2535072DFB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FAA30AF1-BA50-4AC1-A4D0-C30F0DC3D9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06DA5C6B-9136-420B-BF35-6B96268409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4B76F522-3A1B-4C0E-8612-A60519F84BA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F49F1CC2-3BCF-4CEA-AD47-A1160FB708F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4B8DB26F-AD0D-428F-B65C-D986945503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F5E5DB69-6554-4A88-BAB8-05DB4BD5449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5" name="テキスト ボックス 164">
          <a:extLst>
            <a:ext uri="{FF2B5EF4-FFF2-40B4-BE49-F238E27FC236}">
              <a16:creationId xmlns:a16="http://schemas.microsoft.com/office/drawing/2014/main" id="{99C99FD5-BA49-4855-8869-5D5499E018D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58D79B75-E40D-4A34-AC95-58581948349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7" name="テキスト ボックス 166">
          <a:extLst>
            <a:ext uri="{FF2B5EF4-FFF2-40B4-BE49-F238E27FC236}">
              <a16:creationId xmlns:a16="http://schemas.microsoft.com/office/drawing/2014/main" id="{5F342B49-53D3-4056-8837-A78860FC132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C9948E0E-8874-40A6-A4D1-E56A050C65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91AC509A-EA58-4CE6-AC46-3B70B78A4C6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3D963702-CCDA-4E96-B6F8-D5E7F8125DC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1FABD58B-2C18-488B-A305-7765872DF9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2630A084-84A5-4697-A525-44294C9246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E7BF16FE-8D00-4C87-B8FB-1588782D1E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60235F6E-4458-40FC-8B33-E8227FD95B5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5" name="テキスト ボックス 174">
          <a:extLst>
            <a:ext uri="{FF2B5EF4-FFF2-40B4-BE49-F238E27FC236}">
              <a16:creationId xmlns:a16="http://schemas.microsoft.com/office/drawing/2014/main" id="{C8078A8A-89A8-4B3D-93AD-6E4C52A7CB8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863727CC-4DD5-4F52-B9F7-BC9F8B5478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B23127C2-770A-4E61-B16D-F41FA48F3C3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1952F5E4-4B1B-4518-8066-6FD65F7F10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179" name="直線コネクタ 178">
          <a:extLst>
            <a:ext uri="{FF2B5EF4-FFF2-40B4-BE49-F238E27FC236}">
              <a16:creationId xmlns:a16="http://schemas.microsoft.com/office/drawing/2014/main" id="{5961AE3C-88E3-415B-8064-DD6BD4B914B9}"/>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180" name="【福祉施設】&#10;有形固定資産減価償却率最小値テキスト">
          <a:extLst>
            <a:ext uri="{FF2B5EF4-FFF2-40B4-BE49-F238E27FC236}">
              <a16:creationId xmlns:a16="http://schemas.microsoft.com/office/drawing/2014/main" id="{757C17D5-CEC5-4209-8FD5-490F186DD60A}"/>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181" name="直線コネクタ 180">
          <a:extLst>
            <a:ext uri="{FF2B5EF4-FFF2-40B4-BE49-F238E27FC236}">
              <a16:creationId xmlns:a16="http://schemas.microsoft.com/office/drawing/2014/main" id="{6348334A-647C-4EF2-975A-DECFF862799E}"/>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21D5D440-6270-4128-921C-2BD030D3D7E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83" name="直線コネクタ 182">
          <a:extLst>
            <a:ext uri="{FF2B5EF4-FFF2-40B4-BE49-F238E27FC236}">
              <a16:creationId xmlns:a16="http://schemas.microsoft.com/office/drawing/2014/main" id="{9BBA2610-A449-47BD-868A-F4F09E1D1E6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44A2BCB3-8016-4437-AC09-2B172DAB0C87}"/>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185" name="フローチャート: 判断 184">
          <a:extLst>
            <a:ext uri="{FF2B5EF4-FFF2-40B4-BE49-F238E27FC236}">
              <a16:creationId xmlns:a16="http://schemas.microsoft.com/office/drawing/2014/main" id="{AC464B17-1181-448C-B23B-05DCF5A1EBE2}"/>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186" name="フローチャート: 判断 185">
          <a:extLst>
            <a:ext uri="{FF2B5EF4-FFF2-40B4-BE49-F238E27FC236}">
              <a16:creationId xmlns:a16="http://schemas.microsoft.com/office/drawing/2014/main" id="{22629C68-0ADF-433B-980A-341BB9B46B4E}"/>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163847</xdr:rowOff>
    </xdr:from>
    <xdr:ext cx="405111" cy="259045"/>
    <xdr:sp macro="" textlink="">
      <xdr:nvSpPr>
        <xdr:cNvPr id="187" name="n_1aveValue【福祉施設】&#10;有形固定資産減価償却率">
          <a:extLst>
            <a:ext uri="{FF2B5EF4-FFF2-40B4-BE49-F238E27FC236}">
              <a16:creationId xmlns:a16="http://schemas.microsoft.com/office/drawing/2014/main" id="{A9879241-A268-4FA7-995B-9C146F91D719}"/>
            </a:ext>
          </a:extLst>
        </xdr:cNvPr>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188" name="フローチャート: 判断 187">
          <a:extLst>
            <a:ext uri="{FF2B5EF4-FFF2-40B4-BE49-F238E27FC236}">
              <a16:creationId xmlns:a16="http://schemas.microsoft.com/office/drawing/2014/main" id="{807F828D-EE03-4691-BFA1-748B1B70FAF1}"/>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17163</xdr:rowOff>
    </xdr:from>
    <xdr:ext cx="405111" cy="259045"/>
    <xdr:sp macro="" textlink="">
      <xdr:nvSpPr>
        <xdr:cNvPr id="189" name="n_2aveValue【福祉施設】&#10;有形固定資産減価償却率">
          <a:extLst>
            <a:ext uri="{FF2B5EF4-FFF2-40B4-BE49-F238E27FC236}">
              <a16:creationId xmlns:a16="http://schemas.microsoft.com/office/drawing/2014/main" id="{41417FC8-B852-4F86-8888-8A8CF05FF801}"/>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69214</xdr:rowOff>
    </xdr:from>
    <xdr:to>
      <xdr:col>10</xdr:col>
      <xdr:colOff>165100</xdr:colOff>
      <xdr:row>83</xdr:row>
      <xdr:rowOff>170814</xdr:rowOff>
    </xdr:to>
    <xdr:sp macro="" textlink="">
      <xdr:nvSpPr>
        <xdr:cNvPr id="190" name="フローチャート: 判断 189">
          <a:extLst>
            <a:ext uri="{FF2B5EF4-FFF2-40B4-BE49-F238E27FC236}">
              <a16:creationId xmlns:a16="http://schemas.microsoft.com/office/drawing/2014/main" id="{C7013DD4-E3B1-4620-938C-643897BBD86B}"/>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161941</xdr:rowOff>
    </xdr:from>
    <xdr:ext cx="405111" cy="259045"/>
    <xdr:sp macro="" textlink="">
      <xdr:nvSpPr>
        <xdr:cNvPr id="191" name="n_3aveValue【福祉施設】&#10;有形固定資産減価償却率">
          <a:extLst>
            <a:ext uri="{FF2B5EF4-FFF2-40B4-BE49-F238E27FC236}">
              <a16:creationId xmlns:a16="http://schemas.microsoft.com/office/drawing/2014/main" id="{B2696E40-C02C-46EA-849B-105BE889A2A3}"/>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BE9D4EFB-3E91-487D-BFAF-D958413D2E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3AAE482D-7919-49C2-B856-E76AE06F68D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A38652A6-0E44-4966-947E-F37B155BC72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FC6DCE92-13F3-40A8-9035-BCBB11A98F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37BF3A67-CEAB-46D5-B85C-A1848DF7EB1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93980</xdr:rowOff>
    </xdr:from>
    <xdr:to>
      <xdr:col>24</xdr:col>
      <xdr:colOff>114300</xdr:colOff>
      <xdr:row>83</xdr:row>
      <xdr:rowOff>24130</xdr:rowOff>
    </xdr:to>
    <xdr:sp macro="" textlink="">
      <xdr:nvSpPr>
        <xdr:cNvPr id="197" name="楕円 196">
          <a:extLst>
            <a:ext uri="{FF2B5EF4-FFF2-40B4-BE49-F238E27FC236}">
              <a16:creationId xmlns:a16="http://schemas.microsoft.com/office/drawing/2014/main" id="{451794D6-5F2B-4CA7-8504-6E95D95E6D92}"/>
            </a:ext>
          </a:extLst>
        </xdr:cNvPr>
        <xdr:cNvSpPr/>
      </xdr:nvSpPr>
      <xdr:spPr>
        <a:xfrm>
          <a:off x="45847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116857</xdr:rowOff>
    </xdr:from>
    <xdr:ext cx="405111" cy="259045"/>
    <xdr:sp macro="" textlink="">
      <xdr:nvSpPr>
        <xdr:cNvPr id="198" name="【福祉施設】&#10;有形固定資産減価償却率該当値テキスト">
          <a:extLst>
            <a:ext uri="{FF2B5EF4-FFF2-40B4-BE49-F238E27FC236}">
              <a16:creationId xmlns:a16="http://schemas.microsoft.com/office/drawing/2014/main" id="{CD833311-93A5-4E43-9B61-652E14BE26C2}"/>
            </a:ext>
          </a:extLst>
        </xdr:cNvPr>
        <xdr:cNvSpPr txBox="1"/>
      </xdr:nvSpPr>
      <xdr:spPr>
        <a:xfrm>
          <a:off x="4673600"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199" name="楕円 198">
          <a:extLst>
            <a:ext uri="{FF2B5EF4-FFF2-40B4-BE49-F238E27FC236}">
              <a16:creationId xmlns:a16="http://schemas.microsoft.com/office/drawing/2014/main" id="{032EE17D-F622-4394-B7FD-A031EE1E86AB}"/>
            </a:ext>
          </a:extLst>
        </xdr:cNvPr>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144780</xdr:rowOff>
    </xdr:from>
    <xdr:to>
      <xdr:col>24</xdr:col>
      <xdr:colOff>63500</xdr:colOff>
      <xdr:row>83</xdr:row>
      <xdr:rowOff>17145</xdr:rowOff>
    </xdr:to>
    <xdr:cxnSp macro="">
      <xdr:nvCxnSpPr>
        <xdr:cNvPr id="200" name="直線コネクタ 199">
          <a:extLst>
            <a:ext uri="{FF2B5EF4-FFF2-40B4-BE49-F238E27FC236}">
              <a16:creationId xmlns:a16="http://schemas.microsoft.com/office/drawing/2014/main" id="{491EEC11-0833-484C-A37C-BFDAF2C5A2F9}"/>
            </a:ext>
          </a:extLst>
        </xdr:cNvPr>
        <xdr:cNvCxnSpPr/>
      </xdr:nvCxnSpPr>
      <xdr:spPr>
        <a:xfrm flipV="1">
          <a:off x="3797300" y="142036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8255</xdr:rowOff>
    </xdr:from>
    <xdr:to>
      <xdr:col>15</xdr:col>
      <xdr:colOff>101600</xdr:colOff>
      <xdr:row>83</xdr:row>
      <xdr:rowOff>109855</xdr:rowOff>
    </xdr:to>
    <xdr:sp macro="" textlink="">
      <xdr:nvSpPr>
        <xdr:cNvPr id="201" name="楕円 200">
          <a:extLst>
            <a:ext uri="{FF2B5EF4-FFF2-40B4-BE49-F238E27FC236}">
              <a16:creationId xmlns:a16="http://schemas.microsoft.com/office/drawing/2014/main" id="{F925A497-F4EE-44B6-84DD-55463DC06B69}"/>
            </a:ext>
          </a:extLst>
        </xdr:cNvPr>
        <xdr:cNvSpPr/>
      </xdr:nvSpPr>
      <xdr:spPr>
        <a:xfrm>
          <a:off x="2857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17145</xdr:rowOff>
    </xdr:from>
    <xdr:to>
      <xdr:col>19</xdr:col>
      <xdr:colOff>177800</xdr:colOff>
      <xdr:row>83</xdr:row>
      <xdr:rowOff>59055</xdr:rowOff>
    </xdr:to>
    <xdr:cxnSp macro="">
      <xdr:nvCxnSpPr>
        <xdr:cNvPr id="202" name="直線コネクタ 201">
          <a:extLst>
            <a:ext uri="{FF2B5EF4-FFF2-40B4-BE49-F238E27FC236}">
              <a16:creationId xmlns:a16="http://schemas.microsoft.com/office/drawing/2014/main" id="{5FE0EB46-392E-4BCA-B3A3-9C8FA9B14C6C}"/>
            </a:ext>
          </a:extLst>
        </xdr:cNvPr>
        <xdr:cNvCxnSpPr/>
      </xdr:nvCxnSpPr>
      <xdr:spPr>
        <a:xfrm flipV="1">
          <a:off x="2908300" y="142474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03" name="楕円 202">
          <a:extLst>
            <a:ext uri="{FF2B5EF4-FFF2-40B4-BE49-F238E27FC236}">
              <a16:creationId xmlns:a16="http://schemas.microsoft.com/office/drawing/2014/main" id="{0313690E-42AF-4A90-B805-004AEA943FEE}"/>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59055</xdr:rowOff>
    </xdr:from>
    <xdr:to>
      <xdr:col>15</xdr:col>
      <xdr:colOff>50800</xdr:colOff>
      <xdr:row>83</xdr:row>
      <xdr:rowOff>87630</xdr:rowOff>
    </xdr:to>
    <xdr:cxnSp macro="">
      <xdr:nvCxnSpPr>
        <xdr:cNvPr id="204" name="直線コネクタ 203">
          <a:extLst>
            <a:ext uri="{FF2B5EF4-FFF2-40B4-BE49-F238E27FC236}">
              <a16:creationId xmlns:a16="http://schemas.microsoft.com/office/drawing/2014/main" id="{119F17E8-EE34-42D7-B329-793E664F4BA9}"/>
            </a:ext>
          </a:extLst>
        </xdr:cNvPr>
        <xdr:cNvCxnSpPr/>
      </xdr:nvCxnSpPr>
      <xdr:spPr>
        <a:xfrm flipV="1">
          <a:off x="2019300" y="14289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84472</xdr:rowOff>
    </xdr:from>
    <xdr:ext cx="405111" cy="259045"/>
    <xdr:sp macro="" textlink="">
      <xdr:nvSpPr>
        <xdr:cNvPr id="205" name="n_1mainValue【福祉施設】&#10;有形固定資産減価償却率">
          <a:extLst>
            <a:ext uri="{FF2B5EF4-FFF2-40B4-BE49-F238E27FC236}">
              <a16:creationId xmlns:a16="http://schemas.microsoft.com/office/drawing/2014/main" id="{658EF50B-5576-4862-AF85-905C22EC3F4C}"/>
            </a:ext>
          </a:extLst>
        </xdr:cNvPr>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126382</xdr:rowOff>
    </xdr:from>
    <xdr:ext cx="405111" cy="259045"/>
    <xdr:sp macro="" textlink="">
      <xdr:nvSpPr>
        <xdr:cNvPr id="206" name="n_2mainValue【福祉施設】&#10;有形固定資産減価償却率">
          <a:extLst>
            <a:ext uri="{FF2B5EF4-FFF2-40B4-BE49-F238E27FC236}">
              <a16:creationId xmlns:a16="http://schemas.microsoft.com/office/drawing/2014/main" id="{99097BF8-5235-4AFD-8275-374F6F12119B}"/>
            </a:ext>
          </a:extLst>
        </xdr:cNvPr>
        <xdr:cNvSpPr txBox="1"/>
      </xdr:nvSpPr>
      <xdr:spPr>
        <a:xfrm>
          <a:off x="2705744" y="1401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07" name="n_3mainValue【福祉施設】&#10;有形固定資産減価償却率">
          <a:extLst>
            <a:ext uri="{FF2B5EF4-FFF2-40B4-BE49-F238E27FC236}">
              <a16:creationId xmlns:a16="http://schemas.microsoft.com/office/drawing/2014/main" id="{DA0419C9-234B-4C1D-9E8B-7A3CD14EA7F5}"/>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8" name="正方形/長方形 207">
          <a:extLst>
            <a:ext uri="{FF2B5EF4-FFF2-40B4-BE49-F238E27FC236}">
              <a16:creationId xmlns:a16="http://schemas.microsoft.com/office/drawing/2014/main" id="{C51B80B8-8F7E-40D9-8AA6-6872349160A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9" name="正方形/長方形 208">
          <a:extLst>
            <a:ext uri="{FF2B5EF4-FFF2-40B4-BE49-F238E27FC236}">
              <a16:creationId xmlns:a16="http://schemas.microsoft.com/office/drawing/2014/main" id="{06F013C5-942B-4240-A3FE-264B154545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0" name="正方形/長方形 209">
          <a:extLst>
            <a:ext uri="{FF2B5EF4-FFF2-40B4-BE49-F238E27FC236}">
              <a16:creationId xmlns:a16="http://schemas.microsoft.com/office/drawing/2014/main" id="{3F718B74-F4F8-4FEF-8567-F7EF27848E6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1" name="正方形/長方形 210">
          <a:extLst>
            <a:ext uri="{FF2B5EF4-FFF2-40B4-BE49-F238E27FC236}">
              <a16:creationId xmlns:a16="http://schemas.microsoft.com/office/drawing/2014/main" id="{B2BCE7D1-386A-46F4-8A9D-6AF7A45D4EA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2" name="正方形/長方形 211">
          <a:extLst>
            <a:ext uri="{FF2B5EF4-FFF2-40B4-BE49-F238E27FC236}">
              <a16:creationId xmlns:a16="http://schemas.microsoft.com/office/drawing/2014/main" id="{ECC30660-EECC-44F0-970A-5347FF94B7E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3" name="正方形/長方形 212">
          <a:extLst>
            <a:ext uri="{FF2B5EF4-FFF2-40B4-BE49-F238E27FC236}">
              <a16:creationId xmlns:a16="http://schemas.microsoft.com/office/drawing/2014/main" id="{EB8E6771-27EC-4C14-A66D-ACAE154A90B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4" name="正方形/長方形 213">
          <a:extLst>
            <a:ext uri="{FF2B5EF4-FFF2-40B4-BE49-F238E27FC236}">
              <a16:creationId xmlns:a16="http://schemas.microsoft.com/office/drawing/2014/main" id="{20FAABAF-F13E-4054-9885-EE104A751F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5" name="正方形/長方形 214">
          <a:extLst>
            <a:ext uri="{FF2B5EF4-FFF2-40B4-BE49-F238E27FC236}">
              <a16:creationId xmlns:a16="http://schemas.microsoft.com/office/drawing/2014/main" id="{5F17DDC6-8E06-4FDF-B365-C4252C59701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6" name="テキスト ボックス 215">
          <a:extLst>
            <a:ext uri="{FF2B5EF4-FFF2-40B4-BE49-F238E27FC236}">
              <a16:creationId xmlns:a16="http://schemas.microsoft.com/office/drawing/2014/main" id="{4AE088EB-9B6F-4AAD-A5F1-2DA1D7B324F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7" name="直線コネクタ 216">
          <a:extLst>
            <a:ext uri="{FF2B5EF4-FFF2-40B4-BE49-F238E27FC236}">
              <a16:creationId xmlns:a16="http://schemas.microsoft.com/office/drawing/2014/main" id="{ED2F16F5-C742-488E-B853-157E4B2F90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8" name="直線コネクタ 217">
          <a:extLst>
            <a:ext uri="{FF2B5EF4-FFF2-40B4-BE49-F238E27FC236}">
              <a16:creationId xmlns:a16="http://schemas.microsoft.com/office/drawing/2014/main" id="{A1B9746C-F418-4711-8E36-12C9315145D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9" name="テキスト ボックス 218">
          <a:extLst>
            <a:ext uri="{FF2B5EF4-FFF2-40B4-BE49-F238E27FC236}">
              <a16:creationId xmlns:a16="http://schemas.microsoft.com/office/drawing/2014/main" id="{DE26C051-CD6B-4CF5-B7E2-4A93806DAFF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0" name="直線コネクタ 219">
          <a:extLst>
            <a:ext uri="{FF2B5EF4-FFF2-40B4-BE49-F238E27FC236}">
              <a16:creationId xmlns:a16="http://schemas.microsoft.com/office/drawing/2014/main" id="{0CA64324-1D1A-4387-9305-82B39086489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1" name="テキスト ボックス 220">
          <a:extLst>
            <a:ext uri="{FF2B5EF4-FFF2-40B4-BE49-F238E27FC236}">
              <a16:creationId xmlns:a16="http://schemas.microsoft.com/office/drawing/2014/main" id="{90C9A77E-4ECC-4E87-9345-01AAC9101C1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2" name="直線コネクタ 221">
          <a:extLst>
            <a:ext uri="{FF2B5EF4-FFF2-40B4-BE49-F238E27FC236}">
              <a16:creationId xmlns:a16="http://schemas.microsoft.com/office/drawing/2014/main" id="{AC35DC8A-367E-4F06-88AB-B1B74B28544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3" name="テキスト ボックス 222">
          <a:extLst>
            <a:ext uri="{FF2B5EF4-FFF2-40B4-BE49-F238E27FC236}">
              <a16:creationId xmlns:a16="http://schemas.microsoft.com/office/drawing/2014/main" id="{609948D7-A9D2-46DD-A51C-5C3888D21A1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4" name="直線コネクタ 223">
          <a:extLst>
            <a:ext uri="{FF2B5EF4-FFF2-40B4-BE49-F238E27FC236}">
              <a16:creationId xmlns:a16="http://schemas.microsoft.com/office/drawing/2014/main" id="{BBAFE2E3-AFCE-43D8-BFF3-28A434E4F82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5" name="テキスト ボックス 224">
          <a:extLst>
            <a:ext uri="{FF2B5EF4-FFF2-40B4-BE49-F238E27FC236}">
              <a16:creationId xmlns:a16="http://schemas.microsoft.com/office/drawing/2014/main" id="{0A6F5BCD-B920-458A-9264-9593FFC316D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6" name="直線コネクタ 225">
          <a:extLst>
            <a:ext uri="{FF2B5EF4-FFF2-40B4-BE49-F238E27FC236}">
              <a16:creationId xmlns:a16="http://schemas.microsoft.com/office/drawing/2014/main" id="{1B66DCF7-457A-4C6C-B20A-13C746ACF08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7" name="テキスト ボックス 226">
          <a:extLst>
            <a:ext uri="{FF2B5EF4-FFF2-40B4-BE49-F238E27FC236}">
              <a16:creationId xmlns:a16="http://schemas.microsoft.com/office/drawing/2014/main" id="{F1CA128C-0C03-40E8-B78F-288060D4C10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8" name="直線コネクタ 227">
          <a:extLst>
            <a:ext uri="{FF2B5EF4-FFF2-40B4-BE49-F238E27FC236}">
              <a16:creationId xmlns:a16="http://schemas.microsoft.com/office/drawing/2014/main" id="{20DF982A-436E-4E0A-9198-BDB222B29E5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9" name="テキスト ボックス 228">
          <a:extLst>
            <a:ext uri="{FF2B5EF4-FFF2-40B4-BE49-F238E27FC236}">
              <a16:creationId xmlns:a16="http://schemas.microsoft.com/office/drawing/2014/main" id="{DBE57188-EF62-486B-BC49-3271DF04FF6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0" name="直線コネクタ 229">
          <a:extLst>
            <a:ext uri="{FF2B5EF4-FFF2-40B4-BE49-F238E27FC236}">
              <a16:creationId xmlns:a16="http://schemas.microsoft.com/office/drawing/2014/main" id="{19E916D6-4B2C-46BE-B036-E09C93DE21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1" name="テキスト ボックス 230">
          <a:extLst>
            <a:ext uri="{FF2B5EF4-FFF2-40B4-BE49-F238E27FC236}">
              <a16:creationId xmlns:a16="http://schemas.microsoft.com/office/drawing/2014/main" id="{9B159EFC-0410-4BC6-BC44-26A8FE6DB22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2" name="【福祉施設】&#10;一人当たり面積グラフ枠">
          <a:extLst>
            <a:ext uri="{FF2B5EF4-FFF2-40B4-BE49-F238E27FC236}">
              <a16:creationId xmlns:a16="http://schemas.microsoft.com/office/drawing/2014/main" id="{3448DDDD-A5B3-4EE1-B0D9-304CF606898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233" name="直線コネクタ 232">
          <a:extLst>
            <a:ext uri="{FF2B5EF4-FFF2-40B4-BE49-F238E27FC236}">
              <a16:creationId xmlns:a16="http://schemas.microsoft.com/office/drawing/2014/main" id="{A5082D85-7C93-4B76-B128-D0A501520B40}"/>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234" name="【福祉施設】&#10;一人当たり面積最小値テキスト">
          <a:extLst>
            <a:ext uri="{FF2B5EF4-FFF2-40B4-BE49-F238E27FC236}">
              <a16:creationId xmlns:a16="http://schemas.microsoft.com/office/drawing/2014/main" id="{47B37D8C-D81B-4661-81C9-3A41264B5FD6}"/>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235" name="直線コネクタ 234">
          <a:extLst>
            <a:ext uri="{FF2B5EF4-FFF2-40B4-BE49-F238E27FC236}">
              <a16:creationId xmlns:a16="http://schemas.microsoft.com/office/drawing/2014/main" id="{341A1113-B019-44C2-966E-13A22B56AF35}"/>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236" name="【福祉施設】&#10;一人当たり面積最大値テキスト">
          <a:extLst>
            <a:ext uri="{FF2B5EF4-FFF2-40B4-BE49-F238E27FC236}">
              <a16:creationId xmlns:a16="http://schemas.microsoft.com/office/drawing/2014/main" id="{13B185D9-9B2A-4972-A424-D5F9C438BEAD}"/>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237" name="直線コネクタ 236">
          <a:extLst>
            <a:ext uri="{FF2B5EF4-FFF2-40B4-BE49-F238E27FC236}">
              <a16:creationId xmlns:a16="http://schemas.microsoft.com/office/drawing/2014/main" id="{C81E4076-1C04-48BD-AD9A-89DFB0743B51}"/>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238" name="【福祉施設】&#10;一人当たり面積平均値テキスト">
          <a:extLst>
            <a:ext uri="{FF2B5EF4-FFF2-40B4-BE49-F238E27FC236}">
              <a16:creationId xmlns:a16="http://schemas.microsoft.com/office/drawing/2014/main" id="{182C19F2-07EF-40D9-A3AD-C73747E68116}"/>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239" name="フローチャート: 判断 238">
          <a:extLst>
            <a:ext uri="{FF2B5EF4-FFF2-40B4-BE49-F238E27FC236}">
              <a16:creationId xmlns:a16="http://schemas.microsoft.com/office/drawing/2014/main" id="{C2477395-15DE-46D1-8DF2-4DCE6D6CA7C2}"/>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0" name="フローチャート: 判断 239">
          <a:extLst>
            <a:ext uri="{FF2B5EF4-FFF2-40B4-BE49-F238E27FC236}">
              <a16:creationId xmlns:a16="http://schemas.microsoft.com/office/drawing/2014/main" id="{203DBCCF-5245-46EF-9412-E35D868E9681}"/>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93417</xdr:rowOff>
    </xdr:from>
    <xdr:ext cx="469744" cy="259045"/>
    <xdr:sp macro="" textlink="">
      <xdr:nvSpPr>
        <xdr:cNvPr id="241" name="n_1aveValue【福祉施設】&#10;一人当たり面積">
          <a:extLst>
            <a:ext uri="{FF2B5EF4-FFF2-40B4-BE49-F238E27FC236}">
              <a16:creationId xmlns:a16="http://schemas.microsoft.com/office/drawing/2014/main" id="{F4EDB059-992B-4D7D-9C51-22B4BAFBF9AF}"/>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242" name="フローチャート: 判断 241">
          <a:extLst>
            <a:ext uri="{FF2B5EF4-FFF2-40B4-BE49-F238E27FC236}">
              <a16:creationId xmlns:a16="http://schemas.microsoft.com/office/drawing/2014/main" id="{A015062C-0DD6-496A-9C56-FFCE1DC90A87}"/>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103540</xdr:rowOff>
    </xdr:from>
    <xdr:ext cx="469744" cy="259045"/>
    <xdr:sp macro="" textlink="">
      <xdr:nvSpPr>
        <xdr:cNvPr id="243" name="n_2aveValue【福祉施設】&#10;一人当たり面積">
          <a:extLst>
            <a:ext uri="{FF2B5EF4-FFF2-40B4-BE49-F238E27FC236}">
              <a16:creationId xmlns:a16="http://schemas.microsoft.com/office/drawing/2014/main" id="{CC330C4B-FFB9-48F2-BAF5-19C5E0D9F5CF}"/>
            </a:ext>
          </a:extLst>
        </xdr:cNvPr>
        <xdr:cNvSpPr txBox="1"/>
      </xdr:nvSpPr>
      <xdr:spPr>
        <a:xfrm>
          <a:off x="8515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33674</xdr:rowOff>
    </xdr:from>
    <xdr:to>
      <xdr:col>41</xdr:col>
      <xdr:colOff>101600</xdr:colOff>
      <xdr:row>85</xdr:row>
      <xdr:rowOff>135274</xdr:rowOff>
    </xdr:to>
    <xdr:sp macro="" textlink="">
      <xdr:nvSpPr>
        <xdr:cNvPr id="244" name="フローチャート: 判断 243">
          <a:extLst>
            <a:ext uri="{FF2B5EF4-FFF2-40B4-BE49-F238E27FC236}">
              <a16:creationId xmlns:a16="http://schemas.microsoft.com/office/drawing/2014/main" id="{6B1CDB47-9B7D-4E21-ABFA-2F0CFDE69E9F}"/>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126401</xdr:rowOff>
    </xdr:from>
    <xdr:ext cx="469744" cy="259045"/>
    <xdr:sp macro="" textlink="">
      <xdr:nvSpPr>
        <xdr:cNvPr id="245" name="n_3aveValue【福祉施設】&#10;一人当たり面積">
          <a:extLst>
            <a:ext uri="{FF2B5EF4-FFF2-40B4-BE49-F238E27FC236}">
              <a16:creationId xmlns:a16="http://schemas.microsoft.com/office/drawing/2014/main" id="{D2A97A82-0350-425D-99A4-04A0ED171CE7}"/>
            </a:ext>
          </a:extLst>
        </xdr:cNvPr>
        <xdr:cNvSpPr txBox="1"/>
      </xdr:nvSpPr>
      <xdr:spPr>
        <a:xfrm>
          <a:off x="7626427" y="146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326B915-4ECE-4B04-851D-2E1462547BB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BFD55770-E764-4C97-A844-4EED258E072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D453DC87-A1DC-44FF-8270-10073544F51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4012781-8AE5-46D1-AC15-87DC88CDA0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DAE4DBDF-E757-4074-8B1F-873A2FCB20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2649</xdr:rowOff>
    </xdr:from>
    <xdr:to>
      <xdr:col>55</xdr:col>
      <xdr:colOff>50800</xdr:colOff>
      <xdr:row>84</xdr:row>
      <xdr:rowOff>104249</xdr:rowOff>
    </xdr:to>
    <xdr:sp macro="" textlink="">
      <xdr:nvSpPr>
        <xdr:cNvPr id="251" name="楕円 250">
          <a:extLst>
            <a:ext uri="{FF2B5EF4-FFF2-40B4-BE49-F238E27FC236}">
              <a16:creationId xmlns:a16="http://schemas.microsoft.com/office/drawing/2014/main" id="{4ED436D1-2CC1-40C6-BD89-43C9E40B2CFD}"/>
            </a:ext>
          </a:extLst>
        </xdr:cNvPr>
        <xdr:cNvSpPr/>
      </xdr:nvSpPr>
      <xdr:spPr>
        <a:xfrm>
          <a:off x="10426700" y="1440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25526</xdr:rowOff>
    </xdr:from>
    <xdr:ext cx="469744" cy="259045"/>
    <xdr:sp macro="" textlink="">
      <xdr:nvSpPr>
        <xdr:cNvPr id="252" name="【福祉施設】&#10;一人当たり面積該当値テキスト">
          <a:extLst>
            <a:ext uri="{FF2B5EF4-FFF2-40B4-BE49-F238E27FC236}">
              <a16:creationId xmlns:a16="http://schemas.microsoft.com/office/drawing/2014/main" id="{514BB743-FC53-4FDC-96DA-A8163A297A1F}"/>
            </a:ext>
          </a:extLst>
        </xdr:cNvPr>
        <xdr:cNvSpPr txBox="1"/>
      </xdr:nvSpPr>
      <xdr:spPr>
        <a:xfrm>
          <a:off x="10515600" y="142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690</xdr:rowOff>
    </xdr:from>
    <xdr:to>
      <xdr:col>50</xdr:col>
      <xdr:colOff>165100</xdr:colOff>
      <xdr:row>84</xdr:row>
      <xdr:rowOff>102290</xdr:rowOff>
    </xdr:to>
    <xdr:sp macro="" textlink="">
      <xdr:nvSpPr>
        <xdr:cNvPr id="253" name="楕円 252">
          <a:extLst>
            <a:ext uri="{FF2B5EF4-FFF2-40B4-BE49-F238E27FC236}">
              <a16:creationId xmlns:a16="http://schemas.microsoft.com/office/drawing/2014/main" id="{F3D73AE6-DC2F-4F2F-AE6F-2FEF6D1C8808}"/>
            </a:ext>
          </a:extLst>
        </xdr:cNvPr>
        <xdr:cNvSpPr/>
      </xdr:nvSpPr>
      <xdr:spPr>
        <a:xfrm>
          <a:off x="9588500" y="1440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51490</xdr:rowOff>
    </xdr:from>
    <xdr:to>
      <xdr:col>55</xdr:col>
      <xdr:colOff>0</xdr:colOff>
      <xdr:row>84</xdr:row>
      <xdr:rowOff>53449</xdr:rowOff>
    </xdr:to>
    <xdr:cxnSp macro="">
      <xdr:nvCxnSpPr>
        <xdr:cNvPr id="254" name="直線コネクタ 253">
          <a:extLst>
            <a:ext uri="{FF2B5EF4-FFF2-40B4-BE49-F238E27FC236}">
              <a16:creationId xmlns:a16="http://schemas.microsoft.com/office/drawing/2014/main" id="{747DB3D9-4459-46C1-B6C3-C7B24DF383C8}"/>
            </a:ext>
          </a:extLst>
        </xdr:cNvPr>
        <xdr:cNvCxnSpPr/>
      </xdr:nvCxnSpPr>
      <xdr:spPr>
        <a:xfrm>
          <a:off x="9639300" y="1445329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11140</xdr:rowOff>
    </xdr:from>
    <xdr:to>
      <xdr:col>46</xdr:col>
      <xdr:colOff>38100</xdr:colOff>
      <xdr:row>84</xdr:row>
      <xdr:rowOff>112740</xdr:rowOff>
    </xdr:to>
    <xdr:sp macro="" textlink="">
      <xdr:nvSpPr>
        <xdr:cNvPr id="255" name="楕円 254">
          <a:extLst>
            <a:ext uri="{FF2B5EF4-FFF2-40B4-BE49-F238E27FC236}">
              <a16:creationId xmlns:a16="http://schemas.microsoft.com/office/drawing/2014/main" id="{83C915A4-D9C5-4C88-B9EA-FBC2D4809D4A}"/>
            </a:ext>
          </a:extLst>
        </xdr:cNvPr>
        <xdr:cNvSpPr/>
      </xdr:nvSpPr>
      <xdr:spPr>
        <a:xfrm>
          <a:off x="8699500" y="144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51490</xdr:rowOff>
    </xdr:from>
    <xdr:to>
      <xdr:col>50</xdr:col>
      <xdr:colOff>114300</xdr:colOff>
      <xdr:row>84</xdr:row>
      <xdr:rowOff>61940</xdr:rowOff>
    </xdr:to>
    <xdr:cxnSp macro="">
      <xdr:nvCxnSpPr>
        <xdr:cNvPr id="256" name="直線コネクタ 255">
          <a:extLst>
            <a:ext uri="{FF2B5EF4-FFF2-40B4-BE49-F238E27FC236}">
              <a16:creationId xmlns:a16="http://schemas.microsoft.com/office/drawing/2014/main" id="{5580DA08-4583-4E76-AEE1-851B5A9204CA}"/>
            </a:ext>
          </a:extLst>
        </xdr:cNvPr>
        <xdr:cNvCxnSpPr/>
      </xdr:nvCxnSpPr>
      <xdr:spPr>
        <a:xfrm flipV="1">
          <a:off x="8750300" y="14453290"/>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137849</xdr:rowOff>
    </xdr:from>
    <xdr:to>
      <xdr:col>41</xdr:col>
      <xdr:colOff>101600</xdr:colOff>
      <xdr:row>83</xdr:row>
      <xdr:rowOff>67999</xdr:rowOff>
    </xdr:to>
    <xdr:sp macro="" textlink="">
      <xdr:nvSpPr>
        <xdr:cNvPr id="257" name="楕円 256">
          <a:extLst>
            <a:ext uri="{FF2B5EF4-FFF2-40B4-BE49-F238E27FC236}">
              <a16:creationId xmlns:a16="http://schemas.microsoft.com/office/drawing/2014/main" id="{98461FB9-AFB0-4392-9788-929ACA5D4814}"/>
            </a:ext>
          </a:extLst>
        </xdr:cNvPr>
        <xdr:cNvSpPr/>
      </xdr:nvSpPr>
      <xdr:spPr>
        <a:xfrm>
          <a:off x="7810500" y="141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17199</xdr:rowOff>
    </xdr:from>
    <xdr:to>
      <xdr:col>45</xdr:col>
      <xdr:colOff>177800</xdr:colOff>
      <xdr:row>84</xdr:row>
      <xdr:rowOff>61940</xdr:rowOff>
    </xdr:to>
    <xdr:cxnSp macro="">
      <xdr:nvCxnSpPr>
        <xdr:cNvPr id="258" name="直線コネクタ 257">
          <a:extLst>
            <a:ext uri="{FF2B5EF4-FFF2-40B4-BE49-F238E27FC236}">
              <a16:creationId xmlns:a16="http://schemas.microsoft.com/office/drawing/2014/main" id="{15419D39-FC03-42E3-9AB6-FF0C341806B8}"/>
            </a:ext>
          </a:extLst>
        </xdr:cNvPr>
        <xdr:cNvCxnSpPr/>
      </xdr:nvCxnSpPr>
      <xdr:spPr>
        <a:xfrm>
          <a:off x="7861300" y="14247549"/>
          <a:ext cx="889000" cy="2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118817</xdr:rowOff>
    </xdr:from>
    <xdr:ext cx="469744" cy="259045"/>
    <xdr:sp macro="" textlink="">
      <xdr:nvSpPr>
        <xdr:cNvPr id="259" name="n_1mainValue【福祉施設】&#10;一人当たり面積">
          <a:extLst>
            <a:ext uri="{FF2B5EF4-FFF2-40B4-BE49-F238E27FC236}">
              <a16:creationId xmlns:a16="http://schemas.microsoft.com/office/drawing/2014/main" id="{9C5B20AF-10F6-401B-BD80-C4F1A5140FD5}"/>
            </a:ext>
          </a:extLst>
        </xdr:cNvPr>
        <xdr:cNvSpPr txBox="1"/>
      </xdr:nvSpPr>
      <xdr:spPr>
        <a:xfrm>
          <a:off x="9391727" y="1417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129267</xdr:rowOff>
    </xdr:from>
    <xdr:ext cx="469744" cy="259045"/>
    <xdr:sp macro="" textlink="">
      <xdr:nvSpPr>
        <xdr:cNvPr id="260" name="n_2mainValue【福祉施設】&#10;一人当たり面積">
          <a:extLst>
            <a:ext uri="{FF2B5EF4-FFF2-40B4-BE49-F238E27FC236}">
              <a16:creationId xmlns:a16="http://schemas.microsoft.com/office/drawing/2014/main" id="{C5AEAA86-39A2-43A0-8B16-7B42618C716D}"/>
            </a:ext>
          </a:extLst>
        </xdr:cNvPr>
        <xdr:cNvSpPr txBox="1"/>
      </xdr:nvSpPr>
      <xdr:spPr>
        <a:xfrm>
          <a:off x="8515427" y="141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84526</xdr:rowOff>
    </xdr:from>
    <xdr:ext cx="469744" cy="259045"/>
    <xdr:sp macro="" textlink="">
      <xdr:nvSpPr>
        <xdr:cNvPr id="261" name="n_3mainValue【福祉施設】&#10;一人当たり面積">
          <a:extLst>
            <a:ext uri="{FF2B5EF4-FFF2-40B4-BE49-F238E27FC236}">
              <a16:creationId xmlns:a16="http://schemas.microsoft.com/office/drawing/2014/main" id="{4C6C9319-98A4-45E9-8803-497593A953A2}"/>
            </a:ext>
          </a:extLst>
        </xdr:cNvPr>
        <xdr:cNvSpPr txBox="1"/>
      </xdr:nvSpPr>
      <xdr:spPr>
        <a:xfrm>
          <a:off x="7626427" y="139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7A3B2046-0BAB-4E74-8D65-6749C46EE57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EC512014-22A3-4103-9182-9ED79208E8C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61A76C2F-44EE-4C29-A78D-1E45F9770E0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81AA336E-DFB3-49FE-BF19-8BE79DBE436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44538A4A-E3D2-414D-8476-9D4EA7D3D1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14F4C015-2DD0-4F41-A61B-ECAC16DFA2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196F8985-C8A4-486F-AEC1-439B8E1D50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BCD526FC-BCD6-4EBF-BDDF-7410E804A2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CB9A3604-E73A-4CD3-B94F-70FF13FE8F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2591A561-6428-47E8-8BBA-4A3AD7BA443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16882EE5-8843-4879-B47C-CC93725F1B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7C5B664A-4EB3-4FA6-9CE2-FB5536B706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3F58CB36-DB7D-4760-8038-FE821D6C949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F5BB2123-140A-4809-904E-876DA421E0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881DF600-CDD8-44A9-8E4D-A3B3791D95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FE5405CE-AF9C-406A-9F97-6DFE8B07B7A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F7CF5AAD-80CE-4C58-B614-4FA03B7E814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8A6805C2-F0F3-459A-A9DF-45CE972D54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3B8E7C32-B855-46CB-B108-E6801171B8D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055230D9-79D5-48AD-ACD1-FA985C27A9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DB21BE46-BB60-4E47-9315-6FAAC16770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5E58BC06-D3C6-4CA2-AB05-5FE73EA8119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C4847049-35C3-4FD1-9546-3E07D99ADAB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47DC2EF4-3C2E-4C72-8B3F-D4B52AD4484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6" name="テキスト ボックス 285">
          <a:extLst>
            <a:ext uri="{FF2B5EF4-FFF2-40B4-BE49-F238E27FC236}">
              <a16:creationId xmlns:a16="http://schemas.microsoft.com/office/drawing/2014/main" id="{693BC88F-C0FA-447F-9762-7DD126FD941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7" name="直線コネクタ 286">
          <a:extLst>
            <a:ext uri="{FF2B5EF4-FFF2-40B4-BE49-F238E27FC236}">
              <a16:creationId xmlns:a16="http://schemas.microsoft.com/office/drawing/2014/main" id="{69A26630-75B9-402D-B659-69D58E1D63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BFC6FBD6-875D-40EC-B335-25329C45034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89" name="テキスト ボックス 288">
          <a:extLst>
            <a:ext uri="{FF2B5EF4-FFF2-40B4-BE49-F238E27FC236}">
              <a16:creationId xmlns:a16="http://schemas.microsoft.com/office/drawing/2014/main" id="{EA4D7849-8E4C-46BE-905B-EF936AA514D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009FBA15-C8CB-4E07-9A68-EA76A0D6669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DF35E1D8-DEA5-43B2-A09D-78EA5F67F3D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A6353014-6383-4408-A5DC-47C7D054EAB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0C4664B4-AC14-453E-945F-19CBF9A8401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77BCCEBB-18EA-47DA-A547-6A88BC21F83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8D3FCAAC-D164-4B54-BD30-574D40AB3BC7}"/>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03E6B9B9-4233-4D5D-AD1A-9C79E1C4D9C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E5D8DE41-D971-4268-A0A8-A1F8014408FD}"/>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60139F66-3B35-4E0E-9B1F-D7A8EE4AE1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F35317F5-A719-4FDE-9EC6-8C85A4CA689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一般廃棄物処理施設】&#10;有形固定資産減価償却率グラフ枠">
          <a:extLst>
            <a:ext uri="{FF2B5EF4-FFF2-40B4-BE49-F238E27FC236}">
              <a16:creationId xmlns:a16="http://schemas.microsoft.com/office/drawing/2014/main" id="{FBA49842-6755-4451-918F-A91E570F3D6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01" name="直線コネクタ 300">
          <a:extLst>
            <a:ext uri="{FF2B5EF4-FFF2-40B4-BE49-F238E27FC236}">
              <a16:creationId xmlns:a16="http://schemas.microsoft.com/office/drawing/2014/main" id="{1DFDF5FA-0CB6-4543-A182-574FC847A3F0}"/>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02" name="【一般廃棄物処理施設】&#10;有形固定資産減価償却率最小値テキスト">
          <a:extLst>
            <a:ext uri="{FF2B5EF4-FFF2-40B4-BE49-F238E27FC236}">
              <a16:creationId xmlns:a16="http://schemas.microsoft.com/office/drawing/2014/main" id="{097A4F79-9325-4DC4-89EB-EEFEE8D24FC8}"/>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3" name="直線コネクタ 302">
          <a:extLst>
            <a:ext uri="{FF2B5EF4-FFF2-40B4-BE49-F238E27FC236}">
              <a16:creationId xmlns:a16="http://schemas.microsoft.com/office/drawing/2014/main" id="{380E7105-53B1-4189-BA4D-382F0A11A61E}"/>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04" name="【一般廃棄物処理施設】&#10;有形固定資産減価償却率最大値テキスト">
          <a:extLst>
            <a:ext uri="{FF2B5EF4-FFF2-40B4-BE49-F238E27FC236}">
              <a16:creationId xmlns:a16="http://schemas.microsoft.com/office/drawing/2014/main" id="{269D8F8B-F183-4CF0-A794-B8FBC884E490}"/>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05" name="直線コネクタ 304">
          <a:extLst>
            <a:ext uri="{FF2B5EF4-FFF2-40B4-BE49-F238E27FC236}">
              <a16:creationId xmlns:a16="http://schemas.microsoft.com/office/drawing/2014/main" id="{046E960D-7A85-459F-B7C9-62DC4FE92B9C}"/>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06" name="【一般廃棄物処理施設】&#10;有形固定資産減価償却率平均値テキスト">
          <a:extLst>
            <a:ext uri="{FF2B5EF4-FFF2-40B4-BE49-F238E27FC236}">
              <a16:creationId xmlns:a16="http://schemas.microsoft.com/office/drawing/2014/main" id="{A6C19C44-B008-4DE8-AC57-F462085E93E8}"/>
            </a:ext>
          </a:extLst>
        </xdr:cNvPr>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07" name="フローチャート: 判断 306">
          <a:extLst>
            <a:ext uri="{FF2B5EF4-FFF2-40B4-BE49-F238E27FC236}">
              <a16:creationId xmlns:a16="http://schemas.microsoft.com/office/drawing/2014/main" id="{4F23A4A3-362C-4CA2-AC6C-A5E231CED11C}"/>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08" name="フローチャート: 判断 307">
          <a:extLst>
            <a:ext uri="{FF2B5EF4-FFF2-40B4-BE49-F238E27FC236}">
              <a16:creationId xmlns:a16="http://schemas.microsoft.com/office/drawing/2014/main" id="{483C98C4-1D1B-43F4-AB81-7E8E945C3E87}"/>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124477</xdr:rowOff>
    </xdr:from>
    <xdr:ext cx="405111" cy="259045"/>
    <xdr:sp macro="" textlink="">
      <xdr:nvSpPr>
        <xdr:cNvPr id="309" name="n_1aveValue【一般廃棄物処理施設】&#10;有形固定資産減価償却率">
          <a:extLst>
            <a:ext uri="{FF2B5EF4-FFF2-40B4-BE49-F238E27FC236}">
              <a16:creationId xmlns:a16="http://schemas.microsoft.com/office/drawing/2014/main" id="{B61FB8A6-51AD-4CCF-BC14-C19EF7E59483}"/>
            </a:ext>
          </a:extLst>
        </xdr:cNvPr>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10" name="フローチャート: 判断 309">
          <a:extLst>
            <a:ext uri="{FF2B5EF4-FFF2-40B4-BE49-F238E27FC236}">
              <a16:creationId xmlns:a16="http://schemas.microsoft.com/office/drawing/2014/main" id="{6C9E5DA9-8046-4FA8-B981-622223BF85F7}"/>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52087</xdr:rowOff>
    </xdr:from>
    <xdr:ext cx="405111" cy="259045"/>
    <xdr:sp macro="" textlink="">
      <xdr:nvSpPr>
        <xdr:cNvPr id="311" name="n_2aveValue【一般廃棄物処理施設】&#10;有形固定資産減価償却率">
          <a:extLst>
            <a:ext uri="{FF2B5EF4-FFF2-40B4-BE49-F238E27FC236}">
              <a16:creationId xmlns:a16="http://schemas.microsoft.com/office/drawing/2014/main" id="{E46BC3AC-60E5-4F27-8C67-70AFBEB31E15}"/>
            </a:ext>
          </a:extLst>
        </xdr:cNvPr>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12" name="フローチャート: 判断 311">
          <a:extLst>
            <a:ext uri="{FF2B5EF4-FFF2-40B4-BE49-F238E27FC236}">
              <a16:creationId xmlns:a16="http://schemas.microsoft.com/office/drawing/2014/main" id="{696E7981-3551-4320-966B-787141844BCE}"/>
            </a:ext>
          </a:extLst>
        </xdr:cNvPr>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1287</xdr:rowOff>
    </xdr:from>
    <xdr:ext cx="405111" cy="259045"/>
    <xdr:sp macro="" textlink="">
      <xdr:nvSpPr>
        <xdr:cNvPr id="313" name="n_3aveValue【一般廃棄物処理施設】&#10;有形固定資産減価償却率">
          <a:extLst>
            <a:ext uri="{FF2B5EF4-FFF2-40B4-BE49-F238E27FC236}">
              <a16:creationId xmlns:a16="http://schemas.microsoft.com/office/drawing/2014/main" id="{DB74FCB2-913D-408B-9AC6-EA0FD5169977}"/>
            </a:ext>
          </a:extLst>
        </xdr:cNvPr>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94119218-EEF4-4AFE-9BC3-F696CC7C736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11C9376F-E8B3-4C4A-B1B1-E57534FBFB1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680251D5-F479-4BEB-94A0-347B02AB5AB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577ABDE7-2C0E-40C0-B4E4-2DC41EC912A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55CA50BF-4EC0-437C-B897-D0DFD91476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19" name="楕円 318">
          <a:extLst>
            <a:ext uri="{FF2B5EF4-FFF2-40B4-BE49-F238E27FC236}">
              <a16:creationId xmlns:a16="http://schemas.microsoft.com/office/drawing/2014/main" id="{E60CC280-D0E8-4032-95B9-8E40A1FAE555}"/>
            </a:ext>
          </a:extLst>
        </xdr:cNvPr>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320" name="【一般廃棄物処理施設】&#10;有形固定資産減価償却率該当値テキスト">
          <a:extLst>
            <a:ext uri="{FF2B5EF4-FFF2-40B4-BE49-F238E27FC236}">
              <a16:creationId xmlns:a16="http://schemas.microsoft.com/office/drawing/2014/main" id="{D622B500-C7F0-4B04-BFD3-8FF251E6AF7B}"/>
            </a:ext>
          </a:extLst>
        </xdr:cNvPr>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66040</xdr:rowOff>
    </xdr:from>
    <xdr:to>
      <xdr:col>81</xdr:col>
      <xdr:colOff>101600</xdr:colOff>
      <xdr:row>38</xdr:row>
      <xdr:rowOff>167640</xdr:rowOff>
    </xdr:to>
    <xdr:sp macro="" textlink="">
      <xdr:nvSpPr>
        <xdr:cNvPr id="321" name="楕円 320">
          <a:extLst>
            <a:ext uri="{FF2B5EF4-FFF2-40B4-BE49-F238E27FC236}">
              <a16:creationId xmlns:a16="http://schemas.microsoft.com/office/drawing/2014/main" id="{A011A5DE-4DE2-4402-B3D6-8B0F176C4A59}"/>
            </a:ext>
          </a:extLst>
        </xdr:cNvPr>
        <xdr:cNvSpPr/>
      </xdr:nvSpPr>
      <xdr:spPr>
        <a:xfrm>
          <a:off x="15430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60960</xdr:rowOff>
    </xdr:from>
    <xdr:to>
      <xdr:col>85</xdr:col>
      <xdr:colOff>127000</xdr:colOff>
      <xdr:row>38</xdr:row>
      <xdr:rowOff>116840</xdr:rowOff>
    </xdr:to>
    <xdr:cxnSp macro="">
      <xdr:nvCxnSpPr>
        <xdr:cNvPr id="322" name="直線コネクタ 321">
          <a:extLst>
            <a:ext uri="{FF2B5EF4-FFF2-40B4-BE49-F238E27FC236}">
              <a16:creationId xmlns:a16="http://schemas.microsoft.com/office/drawing/2014/main" id="{DC8A8738-4FDD-4910-829F-275C0405EBAF}"/>
            </a:ext>
          </a:extLst>
        </xdr:cNvPr>
        <xdr:cNvCxnSpPr/>
      </xdr:nvCxnSpPr>
      <xdr:spPr>
        <a:xfrm flipV="1">
          <a:off x="15481300" y="657606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158767</xdr:rowOff>
    </xdr:from>
    <xdr:ext cx="405111" cy="259045"/>
    <xdr:sp macro="" textlink="">
      <xdr:nvSpPr>
        <xdr:cNvPr id="323" name="n_1mainValue【一般廃棄物処理施設】&#10;有形固定資産減価償却率">
          <a:extLst>
            <a:ext uri="{FF2B5EF4-FFF2-40B4-BE49-F238E27FC236}">
              <a16:creationId xmlns:a16="http://schemas.microsoft.com/office/drawing/2014/main" id="{373CF919-8272-4B26-AF3A-5BB3B6BF5A43}"/>
            </a:ext>
          </a:extLst>
        </xdr:cNvPr>
        <xdr:cNvSpPr txBox="1"/>
      </xdr:nvSpPr>
      <xdr:spPr>
        <a:xfrm>
          <a:off x="15266044"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56CB4C97-0A2C-475E-87F9-4C7553FCD0D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346F584B-3CDE-4C02-A506-2D0FC4C0A9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E3FB1B0D-18C2-43E1-943D-02BBE6753B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583010F1-AB3B-4A17-978B-85CBF53516D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0464310C-5F2E-4025-97BE-F0A889752B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3475533D-514B-4EBE-8615-B2EF2F0FD9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AA5E8325-8464-432C-BA7B-E0CB0CD1491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55B91E2D-1032-4E0B-9AC6-AD4626921C2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4EC16436-076C-4C23-AD80-15BE0EB79A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8A797269-7ED2-4755-8DD1-907EE88D5D6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4" name="直線コネクタ 333">
          <a:extLst>
            <a:ext uri="{FF2B5EF4-FFF2-40B4-BE49-F238E27FC236}">
              <a16:creationId xmlns:a16="http://schemas.microsoft.com/office/drawing/2014/main" id="{1B738EDE-2574-41FA-9C42-5DD0D3D5A5E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5" name="テキスト ボックス 334">
          <a:extLst>
            <a:ext uri="{FF2B5EF4-FFF2-40B4-BE49-F238E27FC236}">
              <a16:creationId xmlns:a16="http://schemas.microsoft.com/office/drawing/2014/main" id="{3DAE5EEA-8FC5-4C26-BB51-98426BBC8FD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6" name="直線コネクタ 335">
          <a:extLst>
            <a:ext uri="{FF2B5EF4-FFF2-40B4-BE49-F238E27FC236}">
              <a16:creationId xmlns:a16="http://schemas.microsoft.com/office/drawing/2014/main" id="{E2F49903-B0AE-4D01-9587-FE22DBC9A94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7" name="テキスト ボックス 336">
          <a:extLst>
            <a:ext uri="{FF2B5EF4-FFF2-40B4-BE49-F238E27FC236}">
              <a16:creationId xmlns:a16="http://schemas.microsoft.com/office/drawing/2014/main" id="{32703F22-5DBA-4EB3-8BAD-BE6C2C57AD6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8" name="直線コネクタ 337">
          <a:extLst>
            <a:ext uri="{FF2B5EF4-FFF2-40B4-BE49-F238E27FC236}">
              <a16:creationId xmlns:a16="http://schemas.microsoft.com/office/drawing/2014/main" id="{6E898B63-2D77-4342-8C59-1D1DB981BC4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9" name="テキスト ボックス 338">
          <a:extLst>
            <a:ext uri="{FF2B5EF4-FFF2-40B4-BE49-F238E27FC236}">
              <a16:creationId xmlns:a16="http://schemas.microsoft.com/office/drawing/2014/main" id="{CA61C873-2362-4974-A05F-7B94B047C0B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0" name="直線コネクタ 339">
          <a:extLst>
            <a:ext uri="{FF2B5EF4-FFF2-40B4-BE49-F238E27FC236}">
              <a16:creationId xmlns:a16="http://schemas.microsoft.com/office/drawing/2014/main" id="{DF05B4A2-71B9-4CCF-A0F6-BAE6B38958F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1" name="テキスト ボックス 340">
          <a:extLst>
            <a:ext uri="{FF2B5EF4-FFF2-40B4-BE49-F238E27FC236}">
              <a16:creationId xmlns:a16="http://schemas.microsoft.com/office/drawing/2014/main" id="{82131BBE-6C83-4352-AE7F-9AB459EED1A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2" name="直線コネクタ 341">
          <a:extLst>
            <a:ext uri="{FF2B5EF4-FFF2-40B4-BE49-F238E27FC236}">
              <a16:creationId xmlns:a16="http://schemas.microsoft.com/office/drawing/2014/main" id="{5DF97D90-2553-4BD0-A38B-912FE407190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3" name="テキスト ボックス 342">
          <a:extLst>
            <a:ext uri="{FF2B5EF4-FFF2-40B4-BE49-F238E27FC236}">
              <a16:creationId xmlns:a16="http://schemas.microsoft.com/office/drawing/2014/main" id="{FE4547D9-5407-43D1-80A0-C4104963E081}"/>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a:extLst>
            <a:ext uri="{FF2B5EF4-FFF2-40B4-BE49-F238E27FC236}">
              <a16:creationId xmlns:a16="http://schemas.microsoft.com/office/drawing/2014/main" id="{5CD7EFBD-3C2A-4B6A-965A-69A0E7A928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5" name="テキスト ボックス 344">
          <a:extLst>
            <a:ext uri="{FF2B5EF4-FFF2-40B4-BE49-F238E27FC236}">
              <a16:creationId xmlns:a16="http://schemas.microsoft.com/office/drawing/2014/main" id="{3E361916-8387-4E63-847D-463968F83357}"/>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40A736FD-589F-4F66-9104-A461E4236FB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347" name="直線コネクタ 346">
          <a:extLst>
            <a:ext uri="{FF2B5EF4-FFF2-40B4-BE49-F238E27FC236}">
              <a16:creationId xmlns:a16="http://schemas.microsoft.com/office/drawing/2014/main" id="{E2C98E06-E718-427C-83F7-B8253697C55E}"/>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348" name="【一般廃棄物処理施設】&#10;一人当たり有形固定資産（償却資産）額最小値テキスト">
          <a:extLst>
            <a:ext uri="{FF2B5EF4-FFF2-40B4-BE49-F238E27FC236}">
              <a16:creationId xmlns:a16="http://schemas.microsoft.com/office/drawing/2014/main" id="{57592024-F63F-4403-8343-1F646BC1D941}"/>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349" name="直線コネクタ 348">
          <a:extLst>
            <a:ext uri="{FF2B5EF4-FFF2-40B4-BE49-F238E27FC236}">
              <a16:creationId xmlns:a16="http://schemas.microsoft.com/office/drawing/2014/main" id="{C9CDDC91-9508-4EDD-8DAD-40E05DF6E09F}"/>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350" name="【一般廃棄物処理施設】&#10;一人当たり有形固定資産（償却資産）額最大値テキスト">
          <a:extLst>
            <a:ext uri="{FF2B5EF4-FFF2-40B4-BE49-F238E27FC236}">
              <a16:creationId xmlns:a16="http://schemas.microsoft.com/office/drawing/2014/main" id="{0E35D379-CC75-4F19-80CC-2FF69CD18BA6}"/>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351" name="直線コネクタ 350">
          <a:extLst>
            <a:ext uri="{FF2B5EF4-FFF2-40B4-BE49-F238E27FC236}">
              <a16:creationId xmlns:a16="http://schemas.microsoft.com/office/drawing/2014/main" id="{9630F360-A8F5-4CAA-827E-DFF5AA2BFA2A}"/>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158376</xdr:rowOff>
    </xdr:from>
    <xdr:ext cx="599010" cy="259045"/>
    <xdr:sp macro="" textlink="">
      <xdr:nvSpPr>
        <xdr:cNvPr id="352" name="【一般廃棄物処理施設】&#10;一人当たり有形固定資産（償却資産）額平均値テキスト">
          <a:extLst>
            <a:ext uri="{FF2B5EF4-FFF2-40B4-BE49-F238E27FC236}">
              <a16:creationId xmlns:a16="http://schemas.microsoft.com/office/drawing/2014/main" id="{BD46773D-53AF-4B03-8111-A37C2D21C261}"/>
            </a:ext>
          </a:extLst>
        </xdr:cNvPr>
        <xdr:cNvSpPr txBox="1"/>
      </xdr:nvSpPr>
      <xdr:spPr>
        <a:xfrm>
          <a:off x="22199600" y="68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353" name="フローチャート: 判断 352">
          <a:extLst>
            <a:ext uri="{FF2B5EF4-FFF2-40B4-BE49-F238E27FC236}">
              <a16:creationId xmlns:a16="http://schemas.microsoft.com/office/drawing/2014/main" id="{D3E04E29-CA99-475D-A33E-13217D2EC567}"/>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354" name="フローチャート: 判断 353">
          <a:extLst>
            <a:ext uri="{FF2B5EF4-FFF2-40B4-BE49-F238E27FC236}">
              <a16:creationId xmlns:a16="http://schemas.microsoft.com/office/drawing/2014/main" id="{30ADFF4A-3B0A-4F66-8231-EE10825A2285}"/>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99934</xdr:rowOff>
    </xdr:from>
    <xdr:ext cx="599010" cy="259045"/>
    <xdr:sp macro="" textlink="">
      <xdr:nvSpPr>
        <xdr:cNvPr id="355" name="n_1aveValue【一般廃棄物処理施設】&#10;一人当たり有形固定資産（償却資産）額">
          <a:extLst>
            <a:ext uri="{FF2B5EF4-FFF2-40B4-BE49-F238E27FC236}">
              <a16:creationId xmlns:a16="http://schemas.microsoft.com/office/drawing/2014/main" id="{C46632C2-B4FD-4D42-9B7C-7D54529C3205}"/>
            </a:ext>
          </a:extLst>
        </xdr:cNvPr>
        <xdr:cNvSpPr txBox="1"/>
      </xdr:nvSpPr>
      <xdr:spPr>
        <a:xfrm>
          <a:off x="21011095" y="678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356" name="フローチャート: 判断 355">
          <a:extLst>
            <a:ext uri="{FF2B5EF4-FFF2-40B4-BE49-F238E27FC236}">
              <a16:creationId xmlns:a16="http://schemas.microsoft.com/office/drawing/2014/main" id="{476A5417-F698-4E07-8FDF-B76ACD9032AC}"/>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357" name="n_2aveValue【一般廃棄物処理施設】&#10;一人当たり有形固定資産（償却資産）額">
          <a:extLst>
            <a:ext uri="{FF2B5EF4-FFF2-40B4-BE49-F238E27FC236}">
              <a16:creationId xmlns:a16="http://schemas.microsoft.com/office/drawing/2014/main" id="{BC450542-41DB-40F3-9276-60BFA65B8A3D}"/>
            </a:ext>
          </a:extLst>
        </xdr:cNvPr>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358" name="フローチャート: 判断 357">
          <a:extLst>
            <a:ext uri="{FF2B5EF4-FFF2-40B4-BE49-F238E27FC236}">
              <a16:creationId xmlns:a16="http://schemas.microsoft.com/office/drawing/2014/main" id="{3889797B-DB85-4AA4-98EA-D6A56166127C}"/>
            </a:ext>
          </a:extLst>
        </xdr:cNvPr>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48634</xdr:rowOff>
    </xdr:from>
    <xdr:ext cx="599010" cy="259045"/>
    <xdr:sp macro="" textlink="">
      <xdr:nvSpPr>
        <xdr:cNvPr id="359" name="n_3aveValue【一般廃棄物処理施設】&#10;一人当たり有形固定資産（償却資産）額">
          <a:extLst>
            <a:ext uri="{FF2B5EF4-FFF2-40B4-BE49-F238E27FC236}">
              <a16:creationId xmlns:a16="http://schemas.microsoft.com/office/drawing/2014/main" id="{ADB938AA-69AF-4045-BD43-E16C67FA8422}"/>
            </a:ext>
          </a:extLst>
        </xdr:cNvPr>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8580F758-00EA-47AA-A5C6-BE1EA18197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D8436377-2F94-49FA-B0F7-9492062EE12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CA4C23B3-818C-454C-8CF3-438FCDCCE0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1A581D78-F6C4-4407-A9B4-05AD9E78A9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B70BDD2-6222-4EF9-9E15-0A361AE266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158599</xdr:rowOff>
    </xdr:from>
    <xdr:to>
      <xdr:col>116</xdr:col>
      <xdr:colOff>114300</xdr:colOff>
      <xdr:row>42</xdr:row>
      <xdr:rowOff>88749</xdr:rowOff>
    </xdr:to>
    <xdr:sp macro="" textlink="">
      <xdr:nvSpPr>
        <xdr:cNvPr id="365" name="楕円 364">
          <a:extLst>
            <a:ext uri="{FF2B5EF4-FFF2-40B4-BE49-F238E27FC236}">
              <a16:creationId xmlns:a16="http://schemas.microsoft.com/office/drawing/2014/main" id="{BCCEE14D-6488-4656-8EA3-2F7C762830E7}"/>
            </a:ext>
          </a:extLst>
        </xdr:cNvPr>
        <xdr:cNvSpPr/>
      </xdr:nvSpPr>
      <xdr:spPr>
        <a:xfrm>
          <a:off x="22110700" y="71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73526</xdr:rowOff>
    </xdr:from>
    <xdr:ext cx="378565" cy="259045"/>
    <xdr:sp macro="" textlink="">
      <xdr:nvSpPr>
        <xdr:cNvPr id="366" name="【一般廃棄物処理施設】&#10;一人当たり有形固定資産（償却資産）額該当値テキスト">
          <a:extLst>
            <a:ext uri="{FF2B5EF4-FFF2-40B4-BE49-F238E27FC236}">
              <a16:creationId xmlns:a16="http://schemas.microsoft.com/office/drawing/2014/main" id="{70C658DC-18EE-4562-AD81-642D2BD82D23}"/>
            </a:ext>
          </a:extLst>
        </xdr:cNvPr>
        <xdr:cNvSpPr txBox="1"/>
      </xdr:nvSpPr>
      <xdr:spPr>
        <a:xfrm>
          <a:off x="22199600" y="710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158597</xdr:rowOff>
    </xdr:from>
    <xdr:to>
      <xdr:col>112</xdr:col>
      <xdr:colOff>38100</xdr:colOff>
      <xdr:row>42</xdr:row>
      <xdr:rowOff>88747</xdr:rowOff>
    </xdr:to>
    <xdr:sp macro="" textlink="">
      <xdr:nvSpPr>
        <xdr:cNvPr id="367" name="楕円 366">
          <a:extLst>
            <a:ext uri="{FF2B5EF4-FFF2-40B4-BE49-F238E27FC236}">
              <a16:creationId xmlns:a16="http://schemas.microsoft.com/office/drawing/2014/main" id="{D91D50EF-BCC1-49D8-BAFB-F424B85070F9}"/>
            </a:ext>
          </a:extLst>
        </xdr:cNvPr>
        <xdr:cNvSpPr/>
      </xdr:nvSpPr>
      <xdr:spPr>
        <a:xfrm>
          <a:off x="21272500" y="71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37947</xdr:rowOff>
    </xdr:from>
    <xdr:to>
      <xdr:col>116</xdr:col>
      <xdr:colOff>63500</xdr:colOff>
      <xdr:row>42</xdr:row>
      <xdr:rowOff>37949</xdr:rowOff>
    </xdr:to>
    <xdr:cxnSp macro="">
      <xdr:nvCxnSpPr>
        <xdr:cNvPr id="368" name="直線コネクタ 367">
          <a:extLst>
            <a:ext uri="{FF2B5EF4-FFF2-40B4-BE49-F238E27FC236}">
              <a16:creationId xmlns:a16="http://schemas.microsoft.com/office/drawing/2014/main" id="{FDE94255-E1F5-4DC2-8E39-647651A11B1F}"/>
            </a:ext>
          </a:extLst>
        </xdr:cNvPr>
        <xdr:cNvCxnSpPr/>
      </xdr:nvCxnSpPr>
      <xdr:spPr>
        <a:xfrm>
          <a:off x="21323300" y="7238847"/>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166317</xdr:colOff>
      <xdr:row>42</xdr:row>
      <xdr:rowOff>79874</xdr:rowOff>
    </xdr:from>
    <xdr:ext cx="378565" cy="259045"/>
    <xdr:sp macro="" textlink="">
      <xdr:nvSpPr>
        <xdr:cNvPr id="369" name="n_1mainValue【一般廃棄物処理施設】&#10;一人当たり有形固定資産（償却資産）額">
          <a:extLst>
            <a:ext uri="{FF2B5EF4-FFF2-40B4-BE49-F238E27FC236}">
              <a16:creationId xmlns:a16="http://schemas.microsoft.com/office/drawing/2014/main" id="{C07D2E94-4EB7-4125-8E21-5737BD0963A8}"/>
            </a:ext>
          </a:extLst>
        </xdr:cNvPr>
        <xdr:cNvSpPr txBox="1"/>
      </xdr:nvSpPr>
      <xdr:spPr>
        <a:xfrm>
          <a:off x="21121317" y="728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a:extLst>
            <a:ext uri="{FF2B5EF4-FFF2-40B4-BE49-F238E27FC236}">
              <a16:creationId xmlns:a16="http://schemas.microsoft.com/office/drawing/2014/main" id="{C140FE1D-2EF9-45ED-B93F-1ED9BB86BE3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1" name="正方形/長方形 370">
          <a:extLst>
            <a:ext uri="{FF2B5EF4-FFF2-40B4-BE49-F238E27FC236}">
              <a16:creationId xmlns:a16="http://schemas.microsoft.com/office/drawing/2014/main" id="{DB84986C-88E7-4F97-9C1D-47C69B92BA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2" name="正方形/長方形 371">
          <a:extLst>
            <a:ext uri="{FF2B5EF4-FFF2-40B4-BE49-F238E27FC236}">
              <a16:creationId xmlns:a16="http://schemas.microsoft.com/office/drawing/2014/main" id="{60C8DEEF-D5B4-43E3-8EB0-DECCE559EB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3" name="正方形/長方形 372">
          <a:extLst>
            <a:ext uri="{FF2B5EF4-FFF2-40B4-BE49-F238E27FC236}">
              <a16:creationId xmlns:a16="http://schemas.microsoft.com/office/drawing/2014/main" id="{1CFC820A-FAFA-4B54-9AA8-23E46BD6BE1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4" name="正方形/長方形 373">
          <a:extLst>
            <a:ext uri="{FF2B5EF4-FFF2-40B4-BE49-F238E27FC236}">
              <a16:creationId xmlns:a16="http://schemas.microsoft.com/office/drawing/2014/main" id="{DE7F88E4-0886-4E9C-946B-B33AFF809F7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5" name="正方形/長方形 374">
          <a:extLst>
            <a:ext uri="{FF2B5EF4-FFF2-40B4-BE49-F238E27FC236}">
              <a16:creationId xmlns:a16="http://schemas.microsoft.com/office/drawing/2014/main" id="{8AB8BABB-E312-4781-8448-746338CBDD9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6" name="正方形/長方形 375">
          <a:extLst>
            <a:ext uri="{FF2B5EF4-FFF2-40B4-BE49-F238E27FC236}">
              <a16:creationId xmlns:a16="http://schemas.microsoft.com/office/drawing/2014/main" id="{B6D61575-A5B5-4015-BC29-4D42B306D6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a:extLst>
            <a:ext uri="{FF2B5EF4-FFF2-40B4-BE49-F238E27FC236}">
              <a16:creationId xmlns:a16="http://schemas.microsoft.com/office/drawing/2014/main" id="{EFB97065-CBFF-443C-8CD5-5DBF50AA440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a:extLst>
            <a:ext uri="{FF2B5EF4-FFF2-40B4-BE49-F238E27FC236}">
              <a16:creationId xmlns:a16="http://schemas.microsoft.com/office/drawing/2014/main" id="{1609AB8E-9B42-44FB-8536-C4A9762704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a:extLst>
            <a:ext uri="{FF2B5EF4-FFF2-40B4-BE49-F238E27FC236}">
              <a16:creationId xmlns:a16="http://schemas.microsoft.com/office/drawing/2014/main" id="{0F437E03-E0AB-4C52-846F-552948BB96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a:extLst>
            <a:ext uri="{FF2B5EF4-FFF2-40B4-BE49-F238E27FC236}">
              <a16:creationId xmlns:a16="http://schemas.microsoft.com/office/drawing/2014/main" id="{092FFADC-AA2F-4910-9329-BFE9DFEDB21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a:extLst>
            <a:ext uri="{FF2B5EF4-FFF2-40B4-BE49-F238E27FC236}">
              <a16:creationId xmlns:a16="http://schemas.microsoft.com/office/drawing/2014/main" id="{11E866F8-CDFB-47C1-9308-B709A8F810C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a:extLst>
            <a:ext uri="{FF2B5EF4-FFF2-40B4-BE49-F238E27FC236}">
              <a16:creationId xmlns:a16="http://schemas.microsoft.com/office/drawing/2014/main" id="{30D065C7-A0E8-434C-BDC7-F4FF54C14DE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a:extLst>
            <a:ext uri="{FF2B5EF4-FFF2-40B4-BE49-F238E27FC236}">
              <a16:creationId xmlns:a16="http://schemas.microsoft.com/office/drawing/2014/main" id="{444ECD71-B1FD-42EC-A2AA-9EB1B5C0337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a:extLst>
            <a:ext uri="{FF2B5EF4-FFF2-40B4-BE49-F238E27FC236}">
              <a16:creationId xmlns:a16="http://schemas.microsoft.com/office/drawing/2014/main" id="{9983BB62-B814-4918-A2FC-C838744D205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a:extLst>
            <a:ext uri="{FF2B5EF4-FFF2-40B4-BE49-F238E27FC236}">
              <a16:creationId xmlns:a16="http://schemas.microsoft.com/office/drawing/2014/main" id="{628E6FE2-A01B-481D-B85F-43E0DAF2951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6" name="正方形/長方形 385">
          <a:extLst>
            <a:ext uri="{FF2B5EF4-FFF2-40B4-BE49-F238E27FC236}">
              <a16:creationId xmlns:a16="http://schemas.microsoft.com/office/drawing/2014/main" id="{29FB4D20-9E09-4D22-A332-9B9E55969E4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7" name="正方形/長方形 386">
          <a:extLst>
            <a:ext uri="{FF2B5EF4-FFF2-40B4-BE49-F238E27FC236}">
              <a16:creationId xmlns:a16="http://schemas.microsoft.com/office/drawing/2014/main" id="{5C6CB047-F4A6-4A53-AFF8-D86B9E45D2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8" name="正方形/長方形 387">
          <a:extLst>
            <a:ext uri="{FF2B5EF4-FFF2-40B4-BE49-F238E27FC236}">
              <a16:creationId xmlns:a16="http://schemas.microsoft.com/office/drawing/2014/main" id="{B8E37A68-94DB-4546-9969-9712AD0B1F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9" name="正方形/長方形 388">
          <a:extLst>
            <a:ext uri="{FF2B5EF4-FFF2-40B4-BE49-F238E27FC236}">
              <a16:creationId xmlns:a16="http://schemas.microsoft.com/office/drawing/2014/main" id="{BD1D37CE-5498-46B9-BF92-AEA55623EEE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0" name="正方形/長方形 389">
          <a:extLst>
            <a:ext uri="{FF2B5EF4-FFF2-40B4-BE49-F238E27FC236}">
              <a16:creationId xmlns:a16="http://schemas.microsoft.com/office/drawing/2014/main" id="{4F0E44A6-EA51-4864-A364-C15F41CCB12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1" name="正方形/長方形 390">
          <a:extLst>
            <a:ext uri="{FF2B5EF4-FFF2-40B4-BE49-F238E27FC236}">
              <a16:creationId xmlns:a16="http://schemas.microsoft.com/office/drawing/2014/main" id="{001564E7-ED87-42E6-B0EB-37BA28506A1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2" name="正方形/長方形 391">
          <a:extLst>
            <a:ext uri="{FF2B5EF4-FFF2-40B4-BE49-F238E27FC236}">
              <a16:creationId xmlns:a16="http://schemas.microsoft.com/office/drawing/2014/main" id="{A568F190-C616-421F-B2E8-0E963E4ECC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3" name="正方形/長方形 392">
          <a:extLst>
            <a:ext uri="{FF2B5EF4-FFF2-40B4-BE49-F238E27FC236}">
              <a16:creationId xmlns:a16="http://schemas.microsoft.com/office/drawing/2014/main" id="{8037DEDC-C9C9-40EF-A32A-B75989DF89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4" name="テキスト ボックス 393">
          <a:extLst>
            <a:ext uri="{FF2B5EF4-FFF2-40B4-BE49-F238E27FC236}">
              <a16:creationId xmlns:a16="http://schemas.microsoft.com/office/drawing/2014/main" id="{CB2DECD8-1220-44B7-BBAB-4D62284283B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5" name="直線コネクタ 394">
          <a:extLst>
            <a:ext uri="{FF2B5EF4-FFF2-40B4-BE49-F238E27FC236}">
              <a16:creationId xmlns:a16="http://schemas.microsoft.com/office/drawing/2014/main" id="{1F53959E-AF88-436E-9C74-7677BBDAB8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6" name="直線コネクタ 395">
          <a:extLst>
            <a:ext uri="{FF2B5EF4-FFF2-40B4-BE49-F238E27FC236}">
              <a16:creationId xmlns:a16="http://schemas.microsoft.com/office/drawing/2014/main" id="{15BAC16C-A915-429B-88F9-BE416F77FD8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7" name="テキスト ボックス 396">
          <a:extLst>
            <a:ext uri="{FF2B5EF4-FFF2-40B4-BE49-F238E27FC236}">
              <a16:creationId xmlns:a16="http://schemas.microsoft.com/office/drawing/2014/main" id="{83E9C035-DCA4-44DD-B2C3-7482C11F2F9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98" name="直線コネクタ 397">
          <a:extLst>
            <a:ext uri="{FF2B5EF4-FFF2-40B4-BE49-F238E27FC236}">
              <a16:creationId xmlns:a16="http://schemas.microsoft.com/office/drawing/2014/main" id="{3E5B88DE-E2E7-4C5E-A39A-8520888C8BC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99" name="テキスト ボックス 398">
          <a:extLst>
            <a:ext uri="{FF2B5EF4-FFF2-40B4-BE49-F238E27FC236}">
              <a16:creationId xmlns:a16="http://schemas.microsoft.com/office/drawing/2014/main" id="{E24D278E-8AE1-4D1B-8AC5-6E9170C16E9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0" name="直線コネクタ 399">
          <a:extLst>
            <a:ext uri="{FF2B5EF4-FFF2-40B4-BE49-F238E27FC236}">
              <a16:creationId xmlns:a16="http://schemas.microsoft.com/office/drawing/2014/main" id="{A06423C5-7096-49BB-ACA8-C7EFBA9266A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1" name="テキスト ボックス 400">
          <a:extLst>
            <a:ext uri="{FF2B5EF4-FFF2-40B4-BE49-F238E27FC236}">
              <a16:creationId xmlns:a16="http://schemas.microsoft.com/office/drawing/2014/main" id="{E5F09D13-FCAF-4FF8-A994-C6404676D2C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2" name="直線コネクタ 401">
          <a:extLst>
            <a:ext uri="{FF2B5EF4-FFF2-40B4-BE49-F238E27FC236}">
              <a16:creationId xmlns:a16="http://schemas.microsoft.com/office/drawing/2014/main" id="{F194B934-D5F3-426C-8629-AF87E564A87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3" name="テキスト ボックス 402">
          <a:extLst>
            <a:ext uri="{FF2B5EF4-FFF2-40B4-BE49-F238E27FC236}">
              <a16:creationId xmlns:a16="http://schemas.microsoft.com/office/drawing/2014/main" id="{39179006-58FB-44AC-89B9-ACDE0D87A66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4" name="直線コネクタ 403">
          <a:extLst>
            <a:ext uri="{FF2B5EF4-FFF2-40B4-BE49-F238E27FC236}">
              <a16:creationId xmlns:a16="http://schemas.microsoft.com/office/drawing/2014/main" id="{B0E53479-5304-4D72-92F8-DBE67A483FF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5" name="テキスト ボックス 404">
          <a:extLst>
            <a:ext uri="{FF2B5EF4-FFF2-40B4-BE49-F238E27FC236}">
              <a16:creationId xmlns:a16="http://schemas.microsoft.com/office/drawing/2014/main" id="{900C35E8-7C52-494F-9273-8867821127B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6" name="直線コネクタ 405">
          <a:extLst>
            <a:ext uri="{FF2B5EF4-FFF2-40B4-BE49-F238E27FC236}">
              <a16:creationId xmlns:a16="http://schemas.microsoft.com/office/drawing/2014/main" id="{F2FBB85D-D9BB-4BB2-A609-E25AF8DA8B3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7" name="テキスト ボックス 406">
          <a:extLst>
            <a:ext uri="{FF2B5EF4-FFF2-40B4-BE49-F238E27FC236}">
              <a16:creationId xmlns:a16="http://schemas.microsoft.com/office/drawing/2014/main" id="{04BC5D77-E60A-49B6-8480-78116315A8F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8" name="直線コネクタ 407">
          <a:extLst>
            <a:ext uri="{FF2B5EF4-FFF2-40B4-BE49-F238E27FC236}">
              <a16:creationId xmlns:a16="http://schemas.microsoft.com/office/drawing/2014/main" id="{F125A83B-584F-497F-A70F-D4FD1985FE6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09" name="テキスト ボックス 408">
          <a:extLst>
            <a:ext uri="{FF2B5EF4-FFF2-40B4-BE49-F238E27FC236}">
              <a16:creationId xmlns:a16="http://schemas.microsoft.com/office/drawing/2014/main" id="{811EF57A-DA68-4FF2-80E5-28AA513A904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0" name="【消防施設】&#10;有形固定資産減価償却率グラフ枠">
          <a:extLst>
            <a:ext uri="{FF2B5EF4-FFF2-40B4-BE49-F238E27FC236}">
              <a16:creationId xmlns:a16="http://schemas.microsoft.com/office/drawing/2014/main" id="{CADFAB9E-2EDB-405A-8F70-3E9EF3EC4D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11" name="直線コネクタ 410">
          <a:extLst>
            <a:ext uri="{FF2B5EF4-FFF2-40B4-BE49-F238E27FC236}">
              <a16:creationId xmlns:a16="http://schemas.microsoft.com/office/drawing/2014/main" id="{6EE3E2F2-5BD9-4AAD-AD00-459E66FF83CF}"/>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12" name="【消防施設】&#10;有形固定資産減価償却率最小値テキスト">
          <a:extLst>
            <a:ext uri="{FF2B5EF4-FFF2-40B4-BE49-F238E27FC236}">
              <a16:creationId xmlns:a16="http://schemas.microsoft.com/office/drawing/2014/main" id="{4A1905C7-37DC-493B-9BC4-4840A5DF642F}"/>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13" name="直線コネクタ 412">
          <a:extLst>
            <a:ext uri="{FF2B5EF4-FFF2-40B4-BE49-F238E27FC236}">
              <a16:creationId xmlns:a16="http://schemas.microsoft.com/office/drawing/2014/main" id="{0740BFB9-3D80-488B-AC90-26F90A497FF6}"/>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14" name="【消防施設】&#10;有形固定資産減価償却率最大値テキスト">
          <a:extLst>
            <a:ext uri="{FF2B5EF4-FFF2-40B4-BE49-F238E27FC236}">
              <a16:creationId xmlns:a16="http://schemas.microsoft.com/office/drawing/2014/main" id="{35C1D5AC-C836-4110-99DC-0BC2DFEE797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15" name="直線コネクタ 414">
          <a:extLst>
            <a:ext uri="{FF2B5EF4-FFF2-40B4-BE49-F238E27FC236}">
              <a16:creationId xmlns:a16="http://schemas.microsoft.com/office/drawing/2014/main" id="{BF15A3D9-AD3A-4313-92EE-890B1CEED7D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416" name="【消防施設】&#10;有形固定資産減価償却率平均値テキスト">
          <a:extLst>
            <a:ext uri="{FF2B5EF4-FFF2-40B4-BE49-F238E27FC236}">
              <a16:creationId xmlns:a16="http://schemas.microsoft.com/office/drawing/2014/main" id="{4C1D1043-D85E-48E7-B708-74276242C73F}"/>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17" name="フローチャート: 判断 416">
          <a:extLst>
            <a:ext uri="{FF2B5EF4-FFF2-40B4-BE49-F238E27FC236}">
              <a16:creationId xmlns:a16="http://schemas.microsoft.com/office/drawing/2014/main" id="{30B903F6-5FE7-4057-AAC3-F92F2FCAAB84}"/>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18" name="フローチャート: 判断 417">
          <a:extLst>
            <a:ext uri="{FF2B5EF4-FFF2-40B4-BE49-F238E27FC236}">
              <a16:creationId xmlns:a16="http://schemas.microsoft.com/office/drawing/2014/main" id="{2BDB2331-97C6-4B23-BAD8-6FBDC7F9F641}"/>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419" name="n_1aveValue【消防施設】&#10;有形固定資産減価償却率">
          <a:extLst>
            <a:ext uri="{FF2B5EF4-FFF2-40B4-BE49-F238E27FC236}">
              <a16:creationId xmlns:a16="http://schemas.microsoft.com/office/drawing/2014/main" id="{F4807643-7593-427B-A0F0-47174A8747B7}"/>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20" name="フローチャート: 判断 419">
          <a:extLst>
            <a:ext uri="{FF2B5EF4-FFF2-40B4-BE49-F238E27FC236}">
              <a16:creationId xmlns:a16="http://schemas.microsoft.com/office/drawing/2014/main" id="{EFF64DB4-B72C-4783-A864-C9BB1BA0A2CF}"/>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21" name="n_2aveValue【消防施設】&#10;有形固定資産減価償却率">
          <a:extLst>
            <a:ext uri="{FF2B5EF4-FFF2-40B4-BE49-F238E27FC236}">
              <a16:creationId xmlns:a16="http://schemas.microsoft.com/office/drawing/2014/main" id="{128B508F-F14B-4CB7-BE5C-97BE96FB8D5E}"/>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422" name="フローチャート: 判断 421">
          <a:extLst>
            <a:ext uri="{FF2B5EF4-FFF2-40B4-BE49-F238E27FC236}">
              <a16:creationId xmlns:a16="http://schemas.microsoft.com/office/drawing/2014/main" id="{F2F8A75C-62A5-423A-A2B0-90E405B2E696}"/>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423" name="n_3aveValue【消防施設】&#10;有形固定資産減価償却率">
          <a:extLst>
            <a:ext uri="{FF2B5EF4-FFF2-40B4-BE49-F238E27FC236}">
              <a16:creationId xmlns:a16="http://schemas.microsoft.com/office/drawing/2014/main" id="{9AE581AB-D87F-4E7B-8A1F-0823484ECB48}"/>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C6170CFB-93EE-4EB1-A69D-A0FDAA1B58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8E80E072-985A-4DBC-835F-299E7693851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E0FD29D6-BFC2-4399-963A-29891EF864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5BE7A5FB-F352-4CA3-8130-7115DC980B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id="{00359C0D-F571-4689-85A4-8980CA3214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68943</xdr:rowOff>
    </xdr:from>
    <xdr:to>
      <xdr:col>85</xdr:col>
      <xdr:colOff>177800</xdr:colOff>
      <xdr:row>81</xdr:row>
      <xdr:rowOff>170543</xdr:rowOff>
    </xdr:to>
    <xdr:sp macro="" textlink="">
      <xdr:nvSpPr>
        <xdr:cNvPr id="429" name="楕円 428">
          <a:extLst>
            <a:ext uri="{FF2B5EF4-FFF2-40B4-BE49-F238E27FC236}">
              <a16:creationId xmlns:a16="http://schemas.microsoft.com/office/drawing/2014/main" id="{7F1899A5-07E7-4DC1-B796-7293BD247B34}"/>
            </a:ext>
          </a:extLst>
        </xdr:cNvPr>
        <xdr:cNvSpPr/>
      </xdr:nvSpPr>
      <xdr:spPr>
        <a:xfrm>
          <a:off x="162687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47370</xdr:rowOff>
    </xdr:from>
    <xdr:ext cx="405111" cy="259045"/>
    <xdr:sp macro="" textlink="">
      <xdr:nvSpPr>
        <xdr:cNvPr id="430" name="【消防施設】&#10;有形固定資産減価償却率該当値テキスト">
          <a:extLst>
            <a:ext uri="{FF2B5EF4-FFF2-40B4-BE49-F238E27FC236}">
              <a16:creationId xmlns:a16="http://schemas.microsoft.com/office/drawing/2014/main" id="{800410DF-AADA-43D6-9F15-FC426F7A640F}"/>
            </a:ext>
          </a:extLst>
        </xdr:cNvPr>
        <xdr:cNvSpPr txBox="1"/>
      </xdr:nvSpPr>
      <xdr:spPr>
        <a:xfrm>
          <a:off x="16357600" y="1393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93436</xdr:rowOff>
    </xdr:from>
    <xdr:to>
      <xdr:col>81</xdr:col>
      <xdr:colOff>101600</xdr:colOff>
      <xdr:row>82</xdr:row>
      <xdr:rowOff>23586</xdr:rowOff>
    </xdr:to>
    <xdr:sp macro="" textlink="">
      <xdr:nvSpPr>
        <xdr:cNvPr id="431" name="楕円 430">
          <a:extLst>
            <a:ext uri="{FF2B5EF4-FFF2-40B4-BE49-F238E27FC236}">
              <a16:creationId xmlns:a16="http://schemas.microsoft.com/office/drawing/2014/main" id="{25BEA643-91B3-4EAF-9AD4-E1E0E8943AA1}"/>
            </a:ext>
          </a:extLst>
        </xdr:cNvPr>
        <xdr:cNvSpPr/>
      </xdr:nvSpPr>
      <xdr:spPr>
        <a:xfrm>
          <a:off x="15430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119743</xdr:rowOff>
    </xdr:from>
    <xdr:to>
      <xdr:col>85</xdr:col>
      <xdr:colOff>127000</xdr:colOff>
      <xdr:row>81</xdr:row>
      <xdr:rowOff>144236</xdr:rowOff>
    </xdr:to>
    <xdr:cxnSp macro="">
      <xdr:nvCxnSpPr>
        <xdr:cNvPr id="432" name="直線コネクタ 431">
          <a:extLst>
            <a:ext uri="{FF2B5EF4-FFF2-40B4-BE49-F238E27FC236}">
              <a16:creationId xmlns:a16="http://schemas.microsoft.com/office/drawing/2014/main" id="{39E1318C-7C49-4C5B-80FB-98C0EA002E55}"/>
            </a:ext>
          </a:extLst>
        </xdr:cNvPr>
        <xdr:cNvCxnSpPr/>
      </xdr:nvCxnSpPr>
      <xdr:spPr>
        <a:xfrm flipV="1">
          <a:off x="15481300" y="1400719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130992</xdr:rowOff>
    </xdr:from>
    <xdr:to>
      <xdr:col>76</xdr:col>
      <xdr:colOff>165100</xdr:colOff>
      <xdr:row>82</xdr:row>
      <xdr:rowOff>61142</xdr:rowOff>
    </xdr:to>
    <xdr:sp macro="" textlink="">
      <xdr:nvSpPr>
        <xdr:cNvPr id="433" name="楕円 432">
          <a:extLst>
            <a:ext uri="{FF2B5EF4-FFF2-40B4-BE49-F238E27FC236}">
              <a16:creationId xmlns:a16="http://schemas.microsoft.com/office/drawing/2014/main" id="{211D4C32-2CB7-4A83-B666-B9CB04E8494C}"/>
            </a:ext>
          </a:extLst>
        </xdr:cNvPr>
        <xdr:cNvSpPr/>
      </xdr:nvSpPr>
      <xdr:spPr>
        <a:xfrm>
          <a:off x="14541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144236</xdr:rowOff>
    </xdr:from>
    <xdr:to>
      <xdr:col>81</xdr:col>
      <xdr:colOff>50800</xdr:colOff>
      <xdr:row>82</xdr:row>
      <xdr:rowOff>10342</xdr:rowOff>
    </xdr:to>
    <xdr:cxnSp macro="">
      <xdr:nvCxnSpPr>
        <xdr:cNvPr id="434" name="直線コネクタ 433">
          <a:extLst>
            <a:ext uri="{FF2B5EF4-FFF2-40B4-BE49-F238E27FC236}">
              <a16:creationId xmlns:a16="http://schemas.microsoft.com/office/drawing/2014/main" id="{5DC9C14D-B3EA-46BF-B651-ECBFA0B5B806}"/>
            </a:ext>
          </a:extLst>
        </xdr:cNvPr>
        <xdr:cNvCxnSpPr/>
      </xdr:nvCxnSpPr>
      <xdr:spPr>
        <a:xfrm flipV="1">
          <a:off x="14592300" y="1403168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435" name="n_1mainValue【消防施設】&#10;有形固定資産減価償却率">
          <a:extLst>
            <a:ext uri="{FF2B5EF4-FFF2-40B4-BE49-F238E27FC236}">
              <a16:creationId xmlns:a16="http://schemas.microsoft.com/office/drawing/2014/main" id="{57502628-3AD7-4BE3-9576-5D8DB0CE1432}"/>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52269</xdr:rowOff>
    </xdr:from>
    <xdr:ext cx="405111" cy="259045"/>
    <xdr:sp macro="" textlink="">
      <xdr:nvSpPr>
        <xdr:cNvPr id="436" name="n_2mainValue【消防施設】&#10;有形固定資産減価償却率">
          <a:extLst>
            <a:ext uri="{FF2B5EF4-FFF2-40B4-BE49-F238E27FC236}">
              <a16:creationId xmlns:a16="http://schemas.microsoft.com/office/drawing/2014/main" id="{0B9C2FAD-B114-463D-8EC6-40783DD6ED7A}"/>
            </a:ext>
          </a:extLst>
        </xdr:cNvPr>
        <xdr:cNvSpPr txBox="1"/>
      </xdr:nvSpPr>
      <xdr:spPr>
        <a:xfrm>
          <a:off x="14389744"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7" name="正方形/長方形 436">
          <a:extLst>
            <a:ext uri="{FF2B5EF4-FFF2-40B4-BE49-F238E27FC236}">
              <a16:creationId xmlns:a16="http://schemas.microsoft.com/office/drawing/2014/main" id="{8B4C885B-6759-4B43-AEE4-E84A4DDDC44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8" name="正方形/長方形 437">
          <a:extLst>
            <a:ext uri="{FF2B5EF4-FFF2-40B4-BE49-F238E27FC236}">
              <a16:creationId xmlns:a16="http://schemas.microsoft.com/office/drawing/2014/main" id="{0E1E0F5D-0F4C-4BB4-97FE-BE713963908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9" name="正方形/長方形 438">
          <a:extLst>
            <a:ext uri="{FF2B5EF4-FFF2-40B4-BE49-F238E27FC236}">
              <a16:creationId xmlns:a16="http://schemas.microsoft.com/office/drawing/2014/main" id="{6DCC7F02-86D6-44BA-9DAD-F0FF0CAD0AA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0" name="正方形/長方形 439">
          <a:extLst>
            <a:ext uri="{FF2B5EF4-FFF2-40B4-BE49-F238E27FC236}">
              <a16:creationId xmlns:a16="http://schemas.microsoft.com/office/drawing/2014/main" id="{57BBE247-4146-4997-989B-94400E7338F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1" name="正方形/長方形 440">
          <a:extLst>
            <a:ext uri="{FF2B5EF4-FFF2-40B4-BE49-F238E27FC236}">
              <a16:creationId xmlns:a16="http://schemas.microsoft.com/office/drawing/2014/main" id="{81478232-75AC-45C5-96C5-4172AFBE291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2" name="正方形/長方形 441">
          <a:extLst>
            <a:ext uri="{FF2B5EF4-FFF2-40B4-BE49-F238E27FC236}">
              <a16:creationId xmlns:a16="http://schemas.microsoft.com/office/drawing/2014/main" id="{77FC9B66-E8D1-4F92-AC85-2D14D0CB31C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3" name="正方形/長方形 442">
          <a:extLst>
            <a:ext uri="{FF2B5EF4-FFF2-40B4-BE49-F238E27FC236}">
              <a16:creationId xmlns:a16="http://schemas.microsoft.com/office/drawing/2014/main" id="{B3DB0A78-A30F-4032-9D98-16CF630ADBE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4" name="正方形/長方形 443">
          <a:extLst>
            <a:ext uri="{FF2B5EF4-FFF2-40B4-BE49-F238E27FC236}">
              <a16:creationId xmlns:a16="http://schemas.microsoft.com/office/drawing/2014/main" id="{616BCF70-10C3-42A8-80A5-E9CD86D852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5" name="テキスト ボックス 444">
          <a:extLst>
            <a:ext uri="{FF2B5EF4-FFF2-40B4-BE49-F238E27FC236}">
              <a16:creationId xmlns:a16="http://schemas.microsoft.com/office/drawing/2014/main" id="{22764378-E445-4104-8166-C56335FD43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6" name="直線コネクタ 445">
          <a:extLst>
            <a:ext uri="{FF2B5EF4-FFF2-40B4-BE49-F238E27FC236}">
              <a16:creationId xmlns:a16="http://schemas.microsoft.com/office/drawing/2014/main" id="{D99AEC41-9C99-41A4-80CA-C1F77F6CBC4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7" name="直線コネクタ 446">
          <a:extLst>
            <a:ext uri="{FF2B5EF4-FFF2-40B4-BE49-F238E27FC236}">
              <a16:creationId xmlns:a16="http://schemas.microsoft.com/office/drawing/2014/main" id="{2D914B1E-879C-49B2-A275-FC8CBCEE141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8" name="テキスト ボックス 447">
          <a:extLst>
            <a:ext uri="{FF2B5EF4-FFF2-40B4-BE49-F238E27FC236}">
              <a16:creationId xmlns:a16="http://schemas.microsoft.com/office/drawing/2014/main" id="{5DD1545D-33FD-45E6-AE8B-D477366243E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9" name="直線コネクタ 448">
          <a:extLst>
            <a:ext uri="{FF2B5EF4-FFF2-40B4-BE49-F238E27FC236}">
              <a16:creationId xmlns:a16="http://schemas.microsoft.com/office/drawing/2014/main" id="{1D180C75-4285-4F60-97CF-2C09EC33101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0" name="テキスト ボックス 449">
          <a:extLst>
            <a:ext uri="{FF2B5EF4-FFF2-40B4-BE49-F238E27FC236}">
              <a16:creationId xmlns:a16="http://schemas.microsoft.com/office/drawing/2014/main" id="{E335AFB5-A5E6-42C0-A93B-C009AFC161C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1" name="直線コネクタ 450">
          <a:extLst>
            <a:ext uri="{FF2B5EF4-FFF2-40B4-BE49-F238E27FC236}">
              <a16:creationId xmlns:a16="http://schemas.microsoft.com/office/drawing/2014/main" id="{E794D2CF-1361-4B90-B62F-FE3F1BCE38C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2" name="テキスト ボックス 451">
          <a:extLst>
            <a:ext uri="{FF2B5EF4-FFF2-40B4-BE49-F238E27FC236}">
              <a16:creationId xmlns:a16="http://schemas.microsoft.com/office/drawing/2014/main" id="{953A994F-0A9F-4CD0-B723-6E04B34504D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3" name="直線コネクタ 452">
          <a:extLst>
            <a:ext uri="{FF2B5EF4-FFF2-40B4-BE49-F238E27FC236}">
              <a16:creationId xmlns:a16="http://schemas.microsoft.com/office/drawing/2014/main" id="{A0B30F7C-4578-49C2-855D-BA650830C6E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4" name="テキスト ボックス 453">
          <a:extLst>
            <a:ext uri="{FF2B5EF4-FFF2-40B4-BE49-F238E27FC236}">
              <a16:creationId xmlns:a16="http://schemas.microsoft.com/office/drawing/2014/main" id="{FEB6F75A-748A-4111-8ADE-BB57B0D5606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5" name="直線コネクタ 454">
          <a:extLst>
            <a:ext uri="{FF2B5EF4-FFF2-40B4-BE49-F238E27FC236}">
              <a16:creationId xmlns:a16="http://schemas.microsoft.com/office/drawing/2014/main" id="{CEC1D704-A4BB-44A5-A796-DF5435101D0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6" name="テキスト ボックス 455">
          <a:extLst>
            <a:ext uri="{FF2B5EF4-FFF2-40B4-BE49-F238E27FC236}">
              <a16:creationId xmlns:a16="http://schemas.microsoft.com/office/drawing/2014/main" id="{66AECB52-1FA7-4C5D-8530-299C72AE890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a:extLst>
            <a:ext uri="{FF2B5EF4-FFF2-40B4-BE49-F238E27FC236}">
              <a16:creationId xmlns:a16="http://schemas.microsoft.com/office/drawing/2014/main" id="{A3EEB129-16DD-4E54-930C-4D9A6654489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58" name="テキスト ボックス 457">
          <a:extLst>
            <a:ext uri="{FF2B5EF4-FFF2-40B4-BE49-F238E27FC236}">
              <a16:creationId xmlns:a16="http://schemas.microsoft.com/office/drawing/2014/main" id="{E031677C-C9B5-4B68-AD06-586112E8360A}"/>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a:extLst>
            <a:ext uri="{FF2B5EF4-FFF2-40B4-BE49-F238E27FC236}">
              <a16:creationId xmlns:a16="http://schemas.microsoft.com/office/drawing/2014/main" id="{18CEFEF8-D9E9-4414-B88E-87E2D19CBE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60" name="直線コネクタ 459">
          <a:extLst>
            <a:ext uri="{FF2B5EF4-FFF2-40B4-BE49-F238E27FC236}">
              <a16:creationId xmlns:a16="http://schemas.microsoft.com/office/drawing/2014/main" id="{81063EC8-CC8A-4E0B-A7F8-9B52F5128736}"/>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61" name="【消防施設】&#10;一人当たり面積最小値テキスト">
          <a:extLst>
            <a:ext uri="{FF2B5EF4-FFF2-40B4-BE49-F238E27FC236}">
              <a16:creationId xmlns:a16="http://schemas.microsoft.com/office/drawing/2014/main" id="{049A8AF0-C594-42A0-A96A-E1DEB4C6A54D}"/>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62" name="直線コネクタ 461">
          <a:extLst>
            <a:ext uri="{FF2B5EF4-FFF2-40B4-BE49-F238E27FC236}">
              <a16:creationId xmlns:a16="http://schemas.microsoft.com/office/drawing/2014/main" id="{504357FB-47EA-451F-B7CE-2AE590FB5302}"/>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63" name="【消防施設】&#10;一人当たり面積最大値テキスト">
          <a:extLst>
            <a:ext uri="{FF2B5EF4-FFF2-40B4-BE49-F238E27FC236}">
              <a16:creationId xmlns:a16="http://schemas.microsoft.com/office/drawing/2014/main" id="{B9A5D934-0AA4-441E-B415-F54477AFE735}"/>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64" name="直線コネクタ 463">
          <a:extLst>
            <a:ext uri="{FF2B5EF4-FFF2-40B4-BE49-F238E27FC236}">
              <a16:creationId xmlns:a16="http://schemas.microsoft.com/office/drawing/2014/main" id="{BC3B0601-7F28-490A-A644-8A533DC5FF01}"/>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465" name="【消防施設】&#10;一人当たり面積平均値テキスト">
          <a:extLst>
            <a:ext uri="{FF2B5EF4-FFF2-40B4-BE49-F238E27FC236}">
              <a16:creationId xmlns:a16="http://schemas.microsoft.com/office/drawing/2014/main" id="{FF6A212B-6D83-41BE-A29C-3E6E0EE6FA11}"/>
            </a:ext>
          </a:extLst>
        </xdr:cNvPr>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66" name="フローチャート: 判断 465">
          <a:extLst>
            <a:ext uri="{FF2B5EF4-FFF2-40B4-BE49-F238E27FC236}">
              <a16:creationId xmlns:a16="http://schemas.microsoft.com/office/drawing/2014/main" id="{AC45FAEE-25EE-4C1E-BB75-76358888F8D8}"/>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67" name="フローチャート: 判断 466">
          <a:extLst>
            <a:ext uri="{FF2B5EF4-FFF2-40B4-BE49-F238E27FC236}">
              <a16:creationId xmlns:a16="http://schemas.microsoft.com/office/drawing/2014/main" id="{382CADE1-0022-4667-B783-497A2AD7C10F}"/>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468" name="n_1aveValue【消防施設】&#10;一人当たり面積">
          <a:extLst>
            <a:ext uri="{FF2B5EF4-FFF2-40B4-BE49-F238E27FC236}">
              <a16:creationId xmlns:a16="http://schemas.microsoft.com/office/drawing/2014/main" id="{C4DCEA26-36B4-4F7A-B96A-D4FAA3E0B8E4}"/>
            </a:ext>
          </a:extLst>
        </xdr:cNvPr>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69" name="フローチャート: 判断 468">
          <a:extLst>
            <a:ext uri="{FF2B5EF4-FFF2-40B4-BE49-F238E27FC236}">
              <a16:creationId xmlns:a16="http://schemas.microsoft.com/office/drawing/2014/main" id="{EC20A1DB-FAAB-4471-824E-78D6754F8162}"/>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470" name="n_2aveValue【消防施設】&#10;一人当たり面積">
          <a:extLst>
            <a:ext uri="{FF2B5EF4-FFF2-40B4-BE49-F238E27FC236}">
              <a16:creationId xmlns:a16="http://schemas.microsoft.com/office/drawing/2014/main" id="{981BE180-E213-4BF7-8FE1-B9DEB8DD95FF}"/>
            </a:ext>
          </a:extLst>
        </xdr:cNvPr>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471" name="フローチャート: 判断 470">
          <a:extLst>
            <a:ext uri="{FF2B5EF4-FFF2-40B4-BE49-F238E27FC236}">
              <a16:creationId xmlns:a16="http://schemas.microsoft.com/office/drawing/2014/main" id="{317CD269-E355-4572-B05D-15D73C8190A7}"/>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472" name="n_3aveValue【消防施設】&#10;一人当たり面積">
          <a:extLst>
            <a:ext uri="{FF2B5EF4-FFF2-40B4-BE49-F238E27FC236}">
              <a16:creationId xmlns:a16="http://schemas.microsoft.com/office/drawing/2014/main" id="{D19D1432-C80F-4390-A111-C5AD60CF1FED}"/>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C81BEC11-CFA2-49C2-A6B2-088CE4BEEB6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CDEDB859-79A2-422D-9C82-5B45184501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592CF622-CDCC-4598-9605-8C3ECCE8C98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62560361-0D88-4930-A3E1-E128FE80D4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A7D19CC5-F85D-4966-A5E4-52EA54C0773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25019</xdr:rowOff>
    </xdr:from>
    <xdr:to>
      <xdr:col>116</xdr:col>
      <xdr:colOff>114300</xdr:colOff>
      <xdr:row>86</xdr:row>
      <xdr:rowOff>126619</xdr:rowOff>
    </xdr:to>
    <xdr:sp macro="" textlink="">
      <xdr:nvSpPr>
        <xdr:cNvPr id="478" name="楕円 477">
          <a:extLst>
            <a:ext uri="{FF2B5EF4-FFF2-40B4-BE49-F238E27FC236}">
              <a16:creationId xmlns:a16="http://schemas.microsoft.com/office/drawing/2014/main" id="{861FCFAF-E926-4591-AC06-00612210CF28}"/>
            </a:ext>
          </a:extLst>
        </xdr:cNvPr>
        <xdr:cNvSpPr/>
      </xdr:nvSpPr>
      <xdr:spPr>
        <a:xfrm>
          <a:off x="22110700" y="147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479" name="【消防施設】&#10;一人当たり面積該当値テキスト">
          <a:extLst>
            <a:ext uri="{FF2B5EF4-FFF2-40B4-BE49-F238E27FC236}">
              <a16:creationId xmlns:a16="http://schemas.microsoft.com/office/drawing/2014/main" id="{4E1B96C3-2269-4180-B10B-41D998564136}"/>
            </a:ext>
          </a:extLst>
        </xdr:cNvPr>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24828</xdr:rowOff>
    </xdr:from>
    <xdr:to>
      <xdr:col>112</xdr:col>
      <xdr:colOff>38100</xdr:colOff>
      <xdr:row>86</xdr:row>
      <xdr:rowOff>126428</xdr:rowOff>
    </xdr:to>
    <xdr:sp macro="" textlink="">
      <xdr:nvSpPr>
        <xdr:cNvPr id="480" name="楕円 479">
          <a:extLst>
            <a:ext uri="{FF2B5EF4-FFF2-40B4-BE49-F238E27FC236}">
              <a16:creationId xmlns:a16="http://schemas.microsoft.com/office/drawing/2014/main" id="{1AEA5C5B-D839-44FE-BD73-686272DDD36A}"/>
            </a:ext>
          </a:extLst>
        </xdr:cNvPr>
        <xdr:cNvSpPr/>
      </xdr:nvSpPr>
      <xdr:spPr>
        <a:xfrm>
          <a:off x="21272500" y="147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75628</xdr:rowOff>
    </xdr:from>
    <xdr:to>
      <xdr:col>116</xdr:col>
      <xdr:colOff>63500</xdr:colOff>
      <xdr:row>86</xdr:row>
      <xdr:rowOff>75819</xdr:rowOff>
    </xdr:to>
    <xdr:cxnSp macro="">
      <xdr:nvCxnSpPr>
        <xdr:cNvPr id="481" name="直線コネクタ 480">
          <a:extLst>
            <a:ext uri="{FF2B5EF4-FFF2-40B4-BE49-F238E27FC236}">
              <a16:creationId xmlns:a16="http://schemas.microsoft.com/office/drawing/2014/main" id="{D745BC27-2E9B-4388-9F73-3BA2A1E9535F}"/>
            </a:ext>
          </a:extLst>
        </xdr:cNvPr>
        <xdr:cNvCxnSpPr/>
      </xdr:nvCxnSpPr>
      <xdr:spPr>
        <a:xfrm>
          <a:off x="21323300" y="1482032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25781</xdr:rowOff>
    </xdr:from>
    <xdr:to>
      <xdr:col>107</xdr:col>
      <xdr:colOff>101600</xdr:colOff>
      <xdr:row>86</xdr:row>
      <xdr:rowOff>127381</xdr:rowOff>
    </xdr:to>
    <xdr:sp macro="" textlink="">
      <xdr:nvSpPr>
        <xdr:cNvPr id="482" name="楕円 481">
          <a:extLst>
            <a:ext uri="{FF2B5EF4-FFF2-40B4-BE49-F238E27FC236}">
              <a16:creationId xmlns:a16="http://schemas.microsoft.com/office/drawing/2014/main" id="{97D86C4A-FD2C-4BB1-99E9-199FAA4FE877}"/>
            </a:ext>
          </a:extLst>
        </xdr:cNvPr>
        <xdr:cNvSpPr/>
      </xdr:nvSpPr>
      <xdr:spPr>
        <a:xfrm>
          <a:off x="20383500" y="147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75628</xdr:rowOff>
    </xdr:from>
    <xdr:to>
      <xdr:col>111</xdr:col>
      <xdr:colOff>177800</xdr:colOff>
      <xdr:row>86</xdr:row>
      <xdr:rowOff>76581</xdr:rowOff>
    </xdr:to>
    <xdr:cxnSp macro="">
      <xdr:nvCxnSpPr>
        <xdr:cNvPr id="483" name="直線コネクタ 482">
          <a:extLst>
            <a:ext uri="{FF2B5EF4-FFF2-40B4-BE49-F238E27FC236}">
              <a16:creationId xmlns:a16="http://schemas.microsoft.com/office/drawing/2014/main" id="{206CFBA4-7777-458D-B9E7-48309890636A}"/>
            </a:ext>
          </a:extLst>
        </xdr:cNvPr>
        <xdr:cNvCxnSpPr/>
      </xdr:nvCxnSpPr>
      <xdr:spPr>
        <a:xfrm flipV="1">
          <a:off x="20434300" y="14820328"/>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117555</xdr:rowOff>
    </xdr:from>
    <xdr:ext cx="469744" cy="259045"/>
    <xdr:sp macro="" textlink="">
      <xdr:nvSpPr>
        <xdr:cNvPr id="484" name="n_1mainValue【消防施設】&#10;一人当たり面積">
          <a:extLst>
            <a:ext uri="{FF2B5EF4-FFF2-40B4-BE49-F238E27FC236}">
              <a16:creationId xmlns:a16="http://schemas.microsoft.com/office/drawing/2014/main" id="{44F0C572-3370-4BD9-81A1-BBF358CD4BFB}"/>
            </a:ext>
          </a:extLst>
        </xdr:cNvPr>
        <xdr:cNvSpPr txBox="1"/>
      </xdr:nvSpPr>
      <xdr:spPr>
        <a:xfrm>
          <a:off x="21075727" y="1486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118508</xdr:rowOff>
    </xdr:from>
    <xdr:ext cx="469744" cy="259045"/>
    <xdr:sp macro="" textlink="">
      <xdr:nvSpPr>
        <xdr:cNvPr id="485" name="n_2mainValue【消防施設】&#10;一人当たり面積">
          <a:extLst>
            <a:ext uri="{FF2B5EF4-FFF2-40B4-BE49-F238E27FC236}">
              <a16:creationId xmlns:a16="http://schemas.microsoft.com/office/drawing/2014/main" id="{C511A269-5C46-4948-A2E8-CE515BBBBA05}"/>
            </a:ext>
          </a:extLst>
        </xdr:cNvPr>
        <xdr:cNvSpPr txBox="1"/>
      </xdr:nvSpPr>
      <xdr:spPr>
        <a:xfrm>
          <a:off x="20199427" y="14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6" name="正方形/長方形 485">
          <a:extLst>
            <a:ext uri="{FF2B5EF4-FFF2-40B4-BE49-F238E27FC236}">
              <a16:creationId xmlns:a16="http://schemas.microsoft.com/office/drawing/2014/main" id="{A8FB9D29-5A7E-4C58-867D-241632F07A4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7" name="正方形/長方形 486">
          <a:extLst>
            <a:ext uri="{FF2B5EF4-FFF2-40B4-BE49-F238E27FC236}">
              <a16:creationId xmlns:a16="http://schemas.microsoft.com/office/drawing/2014/main" id="{103F961A-CC1C-4B14-B5CC-D5138ED1B1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8" name="正方形/長方形 487">
          <a:extLst>
            <a:ext uri="{FF2B5EF4-FFF2-40B4-BE49-F238E27FC236}">
              <a16:creationId xmlns:a16="http://schemas.microsoft.com/office/drawing/2014/main" id="{DA53CB86-42CD-4BB6-A57A-6DBA7C6E6EA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9" name="正方形/長方形 488">
          <a:extLst>
            <a:ext uri="{FF2B5EF4-FFF2-40B4-BE49-F238E27FC236}">
              <a16:creationId xmlns:a16="http://schemas.microsoft.com/office/drawing/2014/main" id="{842B3D94-2F55-4306-AEA5-2402718D580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0" name="正方形/長方形 489">
          <a:extLst>
            <a:ext uri="{FF2B5EF4-FFF2-40B4-BE49-F238E27FC236}">
              <a16:creationId xmlns:a16="http://schemas.microsoft.com/office/drawing/2014/main" id="{4E1B1617-CFE0-4B1D-A36B-E72A94F2A9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1" name="正方形/長方形 490">
          <a:extLst>
            <a:ext uri="{FF2B5EF4-FFF2-40B4-BE49-F238E27FC236}">
              <a16:creationId xmlns:a16="http://schemas.microsoft.com/office/drawing/2014/main" id="{6F01CC2C-818F-4DB9-8FC8-582E413F945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2" name="正方形/長方形 491">
          <a:extLst>
            <a:ext uri="{FF2B5EF4-FFF2-40B4-BE49-F238E27FC236}">
              <a16:creationId xmlns:a16="http://schemas.microsoft.com/office/drawing/2014/main" id="{1EE199C8-1C64-4DF7-8485-F9C2E6DC4E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3" name="正方形/長方形 492">
          <a:extLst>
            <a:ext uri="{FF2B5EF4-FFF2-40B4-BE49-F238E27FC236}">
              <a16:creationId xmlns:a16="http://schemas.microsoft.com/office/drawing/2014/main" id="{B8979650-7B37-4AC1-A824-132D5DF9825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4" name="テキスト ボックス 493">
          <a:extLst>
            <a:ext uri="{FF2B5EF4-FFF2-40B4-BE49-F238E27FC236}">
              <a16:creationId xmlns:a16="http://schemas.microsoft.com/office/drawing/2014/main" id="{57CF6E06-1393-4F38-A386-B907A0E0C0E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5" name="直線コネクタ 494">
          <a:extLst>
            <a:ext uri="{FF2B5EF4-FFF2-40B4-BE49-F238E27FC236}">
              <a16:creationId xmlns:a16="http://schemas.microsoft.com/office/drawing/2014/main" id="{127E3405-4B31-4690-9AB7-B2B9DB59A18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96" name="直線コネクタ 495">
          <a:extLst>
            <a:ext uri="{FF2B5EF4-FFF2-40B4-BE49-F238E27FC236}">
              <a16:creationId xmlns:a16="http://schemas.microsoft.com/office/drawing/2014/main" id="{6FAF4271-B75B-4FF2-8868-1EE541018F2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7" name="テキスト ボックス 496">
          <a:extLst>
            <a:ext uri="{FF2B5EF4-FFF2-40B4-BE49-F238E27FC236}">
              <a16:creationId xmlns:a16="http://schemas.microsoft.com/office/drawing/2014/main" id="{944DCBD4-7979-49C5-998B-490BC3AB8D51}"/>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8" name="直線コネクタ 497">
          <a:extLst>
            <a:ext uri="{FF2B5EF4-FFF2-40B4-BE49-F238E27FC236}">
              <a16:creationId xmlns:a16="http://schemas.microsoft.com/office/drawing/2014/main" id="{18C0E2D2-9F0A-413B-BCD1-1C333ED5AF6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9" name="テキスト ボックス 498">
          <a:extLst>
            <a:ext uri="{FF2B5EF4-FFF2-40B4-BE49-F238E27FC236}">
              <a16:creationId xmlns:a16="http://schemas.microsoft.com/office/drawing/2014/main" id="{5E623BA4-9116-4CD5-AE45-DD448D8D631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00" name="直線コネクタ 499">
          <a:extLst>
            <a:ext uri="{FF2B5EF4-FFF2-40B4-BE49-F238E27FC236}">
              <a16:creationId xmlns:a16="http://schemas.microsoft.com/office/drawing/2014/main" id="{4337F1DE-7562-4D3D-AAB0-2265013E9D5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01" name="テキスト ボックス 500">
          <a:extLst>
            <a:ext uri="{FF2B5EF4-FFF2-40B4-BE49-F238E27FC236}">
              <a16:creationId xmlns:a16="http://schemas.microsoft.com/office/drawing/2014/main" id="{0715EF7D-8305-40CA-AE86-0AEF8203A63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02" name="直線コネクタ 501">
          <a:extLst>
            <a:ext uri="{FF2B5EF4-FFF2-40B4-BE49-F238E27FC236}">
              <a16:creationId xmlns:a16="http://schemas.microsoft.com/office/drawing/2014/main" id="{71586636-C6E6-4102-851B-1C171E4F4E1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3" name="テキスト ボックス 502">
          <a:extLst>
            <a:ext uri="{FF2B5EF4-FFF2-40B4-BE49-F238E27FC236}">
              <a16:creationId xmlns:a16="http://schemas.microsoft.com/office/drawing/2014/main" id="{E53F3620-2935-4C41-B9AC-C8B949355C0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4" name="直線コネクタ 503">
          <a:extLst>
            <a:ext uri="{FF2B5EF4-FFF2-40B4-BE49-F238E27FC236}">
              <a16:creationId xmlns:a16="http://schemas.microsoft.com/office/drawing/2014/main" id="{18CF1ED4-724C-43F5-9B6F-AE675AD80DD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5" name="テキスト ボックス 504">
          <a:extLst>
            <a:ext uri="{FF2B5EF4-FFF2-40B4-BE49-F238E27FC236}">
              <a16:creationId xmlns:a16="http://schemas.microsoft.com/office/drawing/2014/main" id="{8EA1280A-A203-4A1C-8878-99767D1DE02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6" name="直線コネクタ 505">
          <a:extLst>
            <a:ext uri="{FF2B5EF4-FFF2-40B4-BE49-F238E27FC236}">
              <a16:creationId xmlns:a16="http://schemas.microsoft.com/office/drawing/2014/main" id="{4A91D17A-C1C5-4EF0-B036-1D2071F37E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7" name="テキスト ボックス 506">
          <a:extLst>
            <a:ext uri="{FF2B5EF4-FFF2-40B4-BE49-F238E27FC236}">
              <a16:creationId xmlns:a16="http://schemas.microsoft.com/office/drawing/2014/main" id="{CBBE56ED-E0E1-4E27-BACB-0559D1B6C27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8" name="【庁舎】&#10;有形固定資産減価償却率グラフ枠">
          <a:extLst>
            <a:ext uri="{FF2B5EF4-FFF2-40B4-BE49-F238E27FC236}">
              <a16:creationId xmlns:a16="http://schemas.microsoft.com/office/drawing/2014/main" id="{D57F1284-C42C-4FE1-B0F0-BBC152F48B5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9" name="直線コネクタ 508">
          <a:extLst>
            <a:ext uri="{FF2B5EF4-FFF2-40B4-BE49-F238E27FC236}">
              <a16:creationId xmlns:a16="http://schemas.microsoft.com/office/drawing/2014/main" id="{3339B16D-1C27-4834-813F-7CFC3409B9E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10" name="【庁舎】&#10;有形固定資産減価償却率最小値テキスト">
          <a:extLst>
            <a:ext uri="{FF2B5EF4-FFF2-40B4-BE49-F238E27FC236}">
              <a16:creationId xmlns:a16="http://schemas.microsoft.com/office/drawing/2014/main" id="{BBD78A0C-0EE0-4E16-9734-28C9714ADA9E}"/>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11" name="直線コネクタ 510">
          <a:extLst>
            <a:ext uri="{FF2B5EF4-FFF2-40B4-BE49-F238E27FC236}">
              <a16:creationId xmlns:a16="http://schemas.microsoft.com/office/drawing/2014/main" id="{95776057-A250-4E1A-ABF4-332B81950CD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12" name="【庁舎】&#10;有形固定資産減価償却率最大値テキスト">
          <a:extLst>
            <a:ext uri="{FF2B5EF4-FFF2-40B4-BE49-F238E27FC236}">
              <a16:creationId xmlns:a16="http://schemas.microsoft.com/office/drawing/2014/main" id="{04EA6F71-00A3-4A02-B767-FB6650310E0E}"/>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13" name="直線コネクタ 512">
          <a:extLst>
            <a:ext uri="{FF2B5EF4-FFF2-40B4-BE49-F238E27FC236}">
              <a16:creationId xmlns:a16="http://schemas.microsoft.com/office/drawing/2014/main" id="{1D70E7C3-1AAA-4B3B-9361-D980C8FCCF8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14" name="【庁舎】&#10;有形固定資産減価償却率平均値テキスト">
          <a:extLst>
            <a:ext uri="{FF2B5EF4-FFF2-40B4-BE49-F238E27FC236}">
              <a16:creationId xmlns:a16="http://schemas.microsoft.com/office/drawing/2014/main" id="{225140DD-D0A4-4268-B0CD-276499D17F2D}"/>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15" name="フローチャート: 判断 514">
          <a:extLst>
            <a:ext uri="{FF2B5EF4-FFF2-40B4-BE49-F238E27FC236}">
              <a16:creationId xmlns:a16="http://schemas.microsoft.com/office/drawing/2014/main" id="{292747FC-67E5-4B37-A6A5-4B21A8A71BF3}"/>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16" name="フローチャート: 判断 515">
          <a:extLst>
            <a:ext uri="{FF2B5EF4-FFF2-40B4-BE49-F238E27FC236}">
              <a16:creationId xmlns:a16="http://schemas.microsoft.com/office/drawing/2014/main" id="{283A2E66-627C-4466-9A7A-32D240635421}"/>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517" name="n_1aveValue【庁舎】&#10;有形固定資産減価償却率">
          <a:extLst>
            <a:ext uri="{FF2B5EF4-FFF2-40B4-BE49-F238E27FC236}">
              <a16:creationId xmlns:a16="http://schemas.microsoft.com/office/drawing/2014/main" id="{367AD83F-6F01-4D98-948F-EE7BB6F9D5E4}"/>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18" name="フローチャート: 判断 517">
          <a:extLst>
            <a:ext uri="{FF2B5EF4-FFF2-40B4-BE49-F238E27FC236}">
              <a16:creationId xmlns:a16="http://schemas.microsoft.com/office/drawing/2014/main" id="{1331DE43-2195-4B16-8197-3D449F39FA46}"/>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519" name="n_2aveValue【庁舎】&#10;有形固定資産減価償却率">
          <a:extLst>
            <a:ext uri="{FF2B5EF4-FFF2-40B4-BE49-F238E27FC236}">
              <a16:creationId xmlns:a16="http://schemas.microsoft.com/office/drawing/2014/main" id="{0B7ECD61-424A-4983-B3A0-D1B69B820EA9}"/>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520" name="フローチャート: 判断 519">
          <a:extLst>
            <a:ext uri="{FF2B5EF4-FFF2-40B4-BE49-F238E27FC236}">
              <a16:creationId xmlns:a16="http://schemas.microsoft.com/office/drawing/2014/main" id="{2ADE3077-0679-43B0-8626-5B535603E444}"/>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521" name="n_3aveValue【庁舎】&#10;有形固定資産減価償却率">
          <a:extLst>
            <a:ext uri="{FF2B5EF4-FFF2-40B4-BE49-F238E27FC236}">
              <a16:creationId xmlns:a16="http://schemas.microsoft.com/office/drawing/2014/main" id="{3A8DE4E8-B418-4EE7-AAAD-DBA0919A2988}"/>
            </a:ext>
          </a:extLst>
        </xdr:cNvPr>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22" name="テキスト ボックス 521">
          <a:extLst>
            <a:ext uri="{FF2B5EF4-FFF2-40B4-BE49-F238E27FC236}">
              <a16:creationId xmlns:a16="http://schemas.microsoft.com/office/drawing/2014/main" id="{752DC7E8-019A-4C8C-BCC1-8431FDE167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3" name="テキスト ボックス 522">
          <a:extLst>
            <a:ext uri="{FF2B5EF4-FFF2-40B4-BE49-F238E27FC236}">
              <a16:creationId xmlns:a16="http://schemas.microsoft.com/office/drawing/2014/main" id="{1509D769-BC1F-42A1-A724-996E8BC9E37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4" name="テキスト ボックス 523">
          <a:extLst>
            <a:ext uri="{FF2B5EF4-FFF2-40B4-BE49-F238E27FC236}">
              <a16:creationId xmlns:a16="http://schemas.microsoft.com/office/drawing/2014/main" id="{5F7B2B6D-6050-43B7-9C04-1AC247C619A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5" name="テキスト ボックス 524">
          <a:extLst>
            <a:ext uri="{FF2B5EF4-FFF2-40B4-BE49-F238E27FC236}">
              <a16:creationId xmlns:a16="http://schemas.microsoft.com/office/drawing/2014/main" id="{C91E6029-CD71-4A72-91D8-4E27CEADAE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6C996E82-610F-44D1-8DE1-F2A9009E3AD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81280</xdr:rowOff>
    </xdr:from>
    <xdr:to>
      <xdr:col>85</xdr:col>
      <xdr:colOff>177800</xdr:colOff>
      <xdr:row>105</xdr:row>
      <xdr:rowOff>11430</xdr:rowOff>
    </xdr:to>
    <xdr:sp macro="" textlink="">
      <xdr:nvSpPr>
        <xdr:cNvPr id="527" name="楕円 526">
          <a:extLst>
            <a:ext uri="{FF2B5EF4-FFF2-40B4-BE49-F238E27FC236}">
              <a16:creationId xmlns:a16="http://schemas.microsoft.com/office/drawing/2014/main" id="{291A3DF6-67D9-4F37-BACC-228903254DB6}"/>
            </a:ext>
          </a:extLst>
        </xdr:cNvPr>
        <xdr:cNvSpPr/>
      </xdr:nvSpPr>
      <xdr:spPr>
        <a:xfrm>
          <a:off x="162687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59707</xdr:rowOff>
    </xdr:from>
    <xdr:ext cx="405111" cy="259045"/>
    <xdr:sp macro="" textlink="">
      <xdr:nvSpPr>
        <xdr:cNvPr id="528" name="【庁舎】&#10;有形固定資産減価償却率該当値テキスト">
          <a:extLst>
            <a:ext uri="{FF2B5EF4-FFF2-40B4-BE49-F238E27FC236}">
              <a16:creationId xmlns:a16="http://schemas.microsoft.com/office/drawing/2014/main" id="{71A51073-F143-4E16-B05F-F4E43BB795B7}"/>
            </a:ext>
          </a:extLst>
        </xdr:cNvPr>
        <xdr:cNvSpPr txBox="1"/>
      </xdr:nvSpPr>
      <xdr:spPr>
        <a:xfrm>
          <a:off x="163576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119380</xdr:rowOff>
    </xdr:from>
    <xdr:to>
      <xdr:col>81</xdr:col>
      <xdr:colOff>101600</xdr:colOff>
      <xdr:row>105</xdr:row>
      <xdr:rowOff>49530</xdr:rowOff>
    </xdr:to>
    <xdr:sp macro="" textlink="">
      <xdr:nvSpPr>
        <xdr:cNvPr id="529" name="楕円 528">
          <a:extLst>
            <a:ext uri="{FF2B5EF4-FFF2-40B4-BE49-F238E27FC236}">
              <a16:creationId xmlns:a16="http://schemas.microsoft.com/office/drawing/2014/main" id="{CBB4B098-35C0-409B-8F24-381DB7372CAC}"/>
            </a:ext>
          </a:extLst>
        </xdr:cNvPr>
        <xdr:cNvSpPr/>
      </xdr:nvSpPr>
      <xdr:spPr>
        <a:xfrm>
          <a:off x="15430500" y="1795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132080</xdr:rowOff>
    </xdr:from>
    <xdr:to>
      <xdr:col>85</xdr:col>
      <xdr:colOff>127000</xdr:colOff>
      <xdr:row>104</xdr:row>
      <xdr:rowOff>170180</xdr:rowOff>
    </xdr:to>
    <xdr:cxnSp macro="">
      <xdr:nvCxnSpPr>
        <xdr:cNvPr id="530" name="直線コネクタ 529">
          <a:extLst>
            <a:ext uri="{FF2B5EF4-FFF2-40B4-BE49-F238E27FC236}">
              <a16:creationId xmlns:a16="http://schemas.microsoft.com/office/drawing/2014/main" id="{E57F1D86-B8D5-4F34-90B7-213D1191B0FD}"/>
            </a:ext>
          </a:extLst>
        </xdr:cNvPr>
        <xdr:cNvCxnSpPr/>
      </xdr:nvCxnSpPr>
      <xdr:spPr>
        <a:xfrm flipV="1">
          <a:off x="15481300" y="17962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531" name="楕円 530">
          <a:extLst>
            <a:ext uri="{FF2B5EF4-FFF2-40B4-BE49-F238E27FC236}">
              <a16:creationId xmlns:a16="http://schemas.microsoft.com/office/drawing/2014/main" id="{953F607D-3AF9-41A7-A890-7626289D25A6}"/>
            </a:ext>
          </a:extLst>
        </xdr:cNvPr>
        <xdr:cNvSpPr/>
      </xdr:nvSpPr>
      <xdr:spPr>
        <a:xfrm>
          <a:off x="14541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170180</xdr:rowOff>
    </xdr:from>
    <xdr:to>
      <xdr:col>81</xdr:col>
      <xdr:colOff>50800</xdr:colOff>
      <xdr:row>105</xdr:row>
      <xdr:rowOff>34289</xdr:rowOff>
    </xdr:to>
    <xdr:cxnSp macro="">
      <xdr:nvCxnSpPr>
        <xdr:cNvPr id="532" name="直線コネクタ 531">
          <a:extLst>
            <a:ext uri="{FF2B5EF4-FFF2-40B4-BE49-F238E27FC236}">
              <a16:creationId xmlns:a16="http://schemas.microsoft.com/office/drawing/2014/main" id="{DEF821FD-464D-4B3A-8CC5-D427E3BE08A8}"/>
            </a:ext>
          </a:extLst>
        </xdr:cNvPr>
        <xdr:cNvCxnSpPr/>
      </xdr:nvCxnSpPr>
      <xdr:spPr>
        <a:xfrm flipV="1">
          <a:off x="14592300" y="18000980"/>
          <a:ext cx="889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90170</xdr:rowOff>
    </xdr:from>
    <xdr:to>
      <xdr:col>72</xdr:col>
      <xdr:colOff>38100</xdr:colOff>
      <xdr:row>104</xdr:row>
      <xdr:rowOff>20320</xdr:rowOff>
    </xdr:to>
    <xdr:sp macro="" textlink="">
      <xdr:nvSpPr>
        <xdr:cNvPr id="533" name="楕円 532">
          <a:extLst>
            <a:ext uri="{FF2B5EF4-FFF2-40B4-BE49-F238E27FC236}">
              <a16:creationId xmlns:a16="http://schemas.microsoft.com/office/drawing/2014/main" id="{07C4B3A4-6E5B-4E9C-B1D7-6A090377BEF1}"/>
            </a:ext>
          </a:extLst>
        </xdr:cNvPr>
        <xdr:cNvSpPr/>
      </xdr:nvSpPr>
      <xdr:spPr>
        <a:xfrm>
          <a:off x="1365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140970</xdr:rowOff>
    </xdr:from>
    <xdr:to>
      <xdr:col>76</xdr:col>
      <xdr:colOff>114300</xdr:colOff>
      <xdr:row>105</xdr:row>
      <xdr:rowOff>34289</xdr:rowOff>
    </xdr:to>
    <xdr:cxnSp macro="">
      <xdr:nvCxnSpPr>
        <xdr:cNvPr id="534" name="直線コネクタ 533">
          <a:extLst>
            <a:ext uri="{FF2B5EF4-FFF2-40B4-BE49-F238E27FC236}">
              <a16:creationId xmlns:a16="http://schemas.microsoft.com/office/drawing/2014/main" id="{79F4AF6C-F845-4882-B57C-A59ACF26F751}"/>
            </a:ext>
          </a:extLst>
        </xdr:cNvPr>
        <xdr:cNvCxnSpPr/>
      </xdr:nvCxnSpPr>
      <xdr:spPr>
        <a:xfrm>
          <a:off x="13703300" y="17800320"/>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40657</xdr:rowOff>
    </xdr:from>
    <xdr:ext cx="405111" cy="259045"/>
    <xdr:sp macro="" textlink="">
      <xdr:nvSpPr>
        <xdr:cNvPr id="535" name="n_1mainValue【庁舎】&#10;有形固定資産減価償却率">
          <a:extLst>
            <a:ext uri="{FF2B5EF4-FFF2-40B4-BE49-F238E27FC236}">
              <a16:creationId xmlns:a16="http://schemas.microsoft.com/office/drawing/2014/main" id="{1CC1CD31-097E-4BD4-B192-29880F1B77A5}"/>
            </a:ext>
          </a:extLst>
        </xdr:cNvPr>
        <xdr:cNvSpPr txBox="1"/>
      </xdr:nvSpPr>
      <xdr:spPr>
        <a:xfrm>
          <a:off x="15266044" y="1804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536" name="n_2mainValue【庁舎】&#10;有形固定資産減価償却率">
          <a:extLst>
            <a:ext uri="{FF2B5EF4-FFF2-40B4-BE49-F238E27FC236}">
              <a16:creationId xmlns:a16="http://schemas.microsoft.com/office/drawing/2014/main" id="{F4B9C6C5-2E4E-4830-A95A-73C970E98A1B}"/>
            </a:ext>
          </a:extLst>
        </xdr:cNvPr>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36847</xdr:rowOff>
    </xdr:from>
    <xdr:ext cx="405111" cy="259045"/>
    <xdr:sp macro="" textlink="">
      <xdr:nvSpPr>
        <xdr:cNvPr id="537" name="n_3mainValue【庁舎】&#10;有形固定資産減価償却率">
          <a:extLst>
            <a:ext uri="{FF2B5EF4-FFF2-40B4-BE49-F238E27FC236}">
              <a16:creationId xmlns:a16="http://schemas.microsoft.com/office/drawing/2014/main" id="{5D8BDCF8-58BB-426D-A848-241AF74A6799}"/>
            </a:ext>
          </a:extLst>
        </xdr:cNvPr>
        <xdr:cNvSpPr txBox="1"/>
      </xdr:nvSpPr>
      <xdr:spPr>
        <a:xfrm>
          <a:off x="13500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8" name="正方形/長方形 537">
          <a:extLst>
            <a:ext uri="{FF2B5EF4-FFF2-40B4-BE49-F238E27FC236}">
              <a16:creationId xmlns:a16="http://schemas.microsoft.com/office/drawing/2014/main" id="{7048FA36-8ACB-4BFA-A93E-C2C7CC8B9D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9" name="正方形/長方形 538">
          <a:extLst>
            <a:ext uri="{FF2B5EF4-FFF2-40B4-BE49-F238E27FC236}">
              <a16:creationId xmlns:a16="http://schemas.microsoft.com/office/drawing/2014/main" id="{223AAC13-E69A-4156-8F49-8814AF8657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0" name="正方形/長方形 539">
          <a:extLst>
            <a:ext uri="{FF2B5EF4-FFF2-40B4-BE49-F238E27FC236}">
              <a16:creationId xmlns:a16="http://schemas.microsoft.com/office/drawing/2014/main" id="{D92A4E19-62FB-4E1F-B613-93317F1D71A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1" name="正方形/長方形 540">
          <a:extLst>
            <a:ext uri="{FF2B5EF4-FFF2-40B4-BE49-F238E27FC236}">
              <a16:creationId xmlns:a16="http://schemas.microsoft.com/office/drawing/2014/main" id="{EAD7A6D5-ED69-4A98-B8F3-6A31E39E18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2" name="正方形/長方形 541">
          <a:extLst>
            <a:ext uri="{FF2B5EF4-FFF2-40B4-BE49-F238E27FC236}">
              <a16:creationId xmlns:a16="http://schemas.microsoft.com/office/drawing/2014/main" id="{F0B8070D-16A5-4536-9F44-AFF800A86DD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3" name="正方形/長方形 542">
          <a:extLst>
            <a:ext uri="{FF2B5EF4-FFF2-40B4-BE49-F238E27FC236}">
              <a16:creationId xmlns:a16="http://schemas.microsoft.com/office/drawing/2014/main" id="{D9252569-6CDC-46DF-ABE3-AA7F0003EF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4" name="正方形/長方形 543">
          <a:extLst>
            <a:ext uri="{FF2B5EF4-FFF2-40B4-BE49-F238E27FC236}">
              <a16:creationId xmlns:a16="http://schemas.microsoft.com/office/drawing/2014/main" id="{3E50EE7E-5643-44A8-A600-93AAE7EA17B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5" name="正方形/長方形 544">
          <a:extLst>
            <a:ext uri="{FF2B5EF4-FFF2-40B4-BE49-F238E27FC236}">
              <a16:creationId xmlns:a16="http://schemas.microsoft.com/office/drawing/2014/main" id="{34BAB8F3-DAB7-4E6B-85A0-E6F50A9C005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6" name="テキスト ボックス 545">
          <a:extLst>
            <a:ext uri="{FF2B5EF4-FFF2-40B4-BE49-F238E27FC236}">
              <a16:creationId xmlns:a16="http://schemas.microsoft.com/office/drawing/2014/main" id="{7DA5EE0B-D065-4498-B891-838889F6FDB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7" name="直線コネクタ 546">
          <a:extLst>
            <a:ext uri="{FF2B5EF4-FFF2-40B4-BE49-F238E27FC236}">
              <a16:creationId xmlns:a16="http://schemas.microsoft.com/office/drawing/2014/main" id="{E68A8BE0-9923-4FE6-9BE4-83212521810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8" name="直線コネクタ 547">
          <a:extLst>
            <a:ext uri="{FF2B5EF4-FFF2-40B4-BE49-F238E27FC236}">
              <a16:creationId xmlns:a16="http://schemas.microsoft.com/office/drawing/2014/main" id="{8525921F-2A7E-4818-9ADE-E0C1DB39E2B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9" name="テキスト ボックス 548">
          <a:extLst>
            <a:ext uri="{FF2B5EF4-FFF2-40B4-BE49-F238E27FC236}">
              <a16:creationId xmlns:a16="http://schemas.microsoft.com/office/drawing/2014/main" id="{CBDC6132-312D-4924-8834-84B0B29C738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0" name="直線コネクタ 549">
          <a:extLst>
            <a:ext uri="{FF2B5EF4-FFF2-40B4-BE49-F238E27FC236}">
              <a16:creationId xmlns:a16="http://schemas.microsoft.com/office/drawing/2014/main" id="{A43ED88B-4014-40F0-9450-1756FAC1FB5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1" name="テキスト ボックス 550">
          <a:extLst>
            <a:ext uri="{FF2B5EF4-FFF2-40B4-BE49-F238E27FC236}">
              <a16:creationId xmlns:a16="http://schemas.microsoft.com/office/drawing/2014/main" id="{22D4610D-2F86-4D5C-B47C-72A840AC506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2" name="直線コネクタ 551">
          <a:extLst>
            <a:ext uri="{FF2B5EF4-FFF2-40B4-BE49-F238E27FC236}">
              <a16:creationId xmlns:a16="http://schemas.microsoft.com/office/drawing/2014/main" id="{4968B46E-D807-4B86-AE27-DF209312F41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3" name="テキスト ボックス 552">
          <a:extLst>
            <a:ext uri="{FF2B5EF4-FFF2-40B4-BE49-F238E27FC236}">
              <a16:creationId xmlns:a16="http://schemas.microsoft.com/office/drawing/2014/main" id="{4F71DC0C-90C5-4FAC-A744-8BFA53532A2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4" name="直線コネクタ 553">
          <a:extLst>
            <a:ext uri="{FF2B5EF4-FFF2-40B4-BE49-F238E27FC236}">
              <a16:creationId xmlns:a16="http://schemas.microsoft.com/office/drawing/2014/main" id="{5587B625-9026-45F3-A399-A819CBCD6D1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5" name="テキスト ボックス 554">
          <a:extLst>
            <a:ext uri="{FF2B5EF4-FFF2-40B4-BE49-F238E27FC236}">
              <a16:creationId xmlns:a16="http://schemas.microsoft.com/office/drawing/2014/main" id="{4AC7D8A0-4D9E-4980-A417-F458082E3F6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6" name="直線コネクタ 555">
          <a:extLst>
            <a:ext uri="{FF2B5EF4-FFF2-40B4-BE49-F238E27FC236}">
              <a16:creationId xmlns:a16="http://schemas.microsoft.com/office/drawing/2014/main" id="{F3931594-9403-4675-BEF9-2F4FD236A69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7" name="テキスト ボックス 556">
          <a:extLst>
            <a:ext uri="{FF2B5EF4-FFF2-40B4-BE49-F238E27FC236}">
              <a16:creationId xmlns:a16="http://schemas.microsoft.com/office/drawing/2014/main" id="{11DD5E5B-C95F-47D5-BD56-5A1054D0537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a:extLst>
            <a:ext uri="{FF2B5EF4-FFF2-40B4-BE49-F238E27FC236}">
              <a16:creationId xmlns:a16="http://schemas.microsoft.com/office/drawing/2014/main" id="{E19B65F5-70D2-483F-83C2-CC1834F651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9" name="テキスト ボックス 558">
          <a:extLst>
            <a:ext uri="{FF2B5EF4-FFF2-40B4-BE49-F238E27FC236}">
              <a16:creationId xmlns:a16="http://schemas.microsoft.com/office/drawing/2014/main" id="{EEB85886-B607-4292-8FAB-75846F4AA3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庁舎】&#10;一人当たり面積グラフ枠">
          <a:extLst>
            <a:ext uri="{FF2B5EF4-FFF2-40B4-BE49-F238E27FC236}">
              <a16:creationId xmlns:a16="http://schemas.microsoft.com/office/drawing/2014/main" id="{E5CED0C6-456C-4259-86D3-FF905A53F0A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61" name="直線コネクタ 560">
          <a:extLst>
            <a:ext uri="{FF2B5EF4-FFF2-40B4-BE49-F238E27FC236}">
              <a16:creationId xmlns:a16="http://schemas.microsoft.com/office/drawing/2014/main" id="{E308988E-C902-4076-9264-D52E52A59F3A}"/>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62" name="【庁舎】&#10;一人当たり面積最小値テキスト">
          <a:extLst>
            <a:ext uri="{FF2B5EF4-FFF2-40B4-BE49-F238E27FC236}">
              <a16:creationId xmlns:a16="http://schemas.microsoft.com/office/drawing/2014/main" id="{D392F128-E8D7-473D-B7DA-22EB152B01F6}"/>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63" name="直線コネクタ 562">
          <a:extLst>
            <a:ext uri="{FF2B5EF4-FFF2-40B4-BE49-F238E27FC236}">
              <a16:creationId xmlns:a16="http://schemas.microsoft.com/office/drawing/2014/main" id="{70049B2A-16F6-4DB9-9B0B-D7B944AD5C36}"/>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64" name="【庁舎】&#10;一人当たり面積最大値テキスト">
          <a:extLst>
            <a:ext uri="{FF2B5EF4-FFF2-40B4-BE49-F238E27FC236}">
              <a16:creationId xmlns:a16="http://schemas.microsoft.com/office/drawing/2014/main" id="{3D42B2E0-9E5E-4E44-9F8A-6DEA43FA193E}"/>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65" name="直線コネクタ 564">
          <a:extLst>
            <a:ext uri="{FF2B5EF4-FFF2-40B4-BE49-F238E27FC236}">
              <a16:creationId xmlns:a16="http://schemas.microsoft.com/office/drawing/2014/main" id="{E81EB623-D7AF-4640-823D-6C06642D3333}"/>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566" name="【庁舎】&#10;一人当たり面積平均値テキスト">
          <a:extLst>
            <a:ext uri="{FF2B5EF4-FFF2-40B4-BE49-F238E27FC236}">
              <a16:creationId xmlns:a16="http://schemas.microsoft.com/office/drawing/2014/main" id="{29F29756-EC9A-4615-BA88-6F2E2DF72FAA}"/>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67" name="フローチャート: 判断 566">
          <a:extLst>
            <a:ext uri="{FF2B5EF4-FFF2-40B4-BE49-F238E27FC236}">
              <a16:creationId xmlns:a16="http://schemas.microsoft.com/office/drawing/2014/main" id="{27A6F3DD-03B3-44E1-AA3F-6B0CD7BEB54A}"/>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68" name="フローチャート: 判断 567">
          <a:extLst>
            <a:ext uri="{FF2B5EF4-FFF2-40B4-BE49-F238E27FC236}">
              <a16:creationId xmlns:a16="http://schemas.microsoft.com/office/drawing/2014/main" id="{E42DB780-8C67-4641-9E11-884089CE5A50}"/>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569" name="n_1aveValue【庁舎】&#10;一人当たり面積">
          <a:extLst>
            <a:ext uri="{FF2B5EF4-FFF2-40B4-BE49-F238E27FC236}">
              <a16:creationId xmlns:a16="http://schemas.microsoft.com/office/drawing/2014/main" id="{6C129511-5CA7-4B88-8E57-EE0C86126CD0}"/>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70" name="フローチャート: 判断 569">
          <a:extLst>
            <a:ext uri="{FF2B5EF4-FFF2-40B4-BE49-F238E27FC236}">
              <a16:creationId xmlns:a16="http://schemas.microsoft.com/office/drawing/2014/main" id="{1501DA3B-3E26-4760-9A22-68E691643887}"/>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571" name="n_2aveValue【庁舎】&#10;一人当たり面積">
          <a:extLst>
            <a:ext uri="{FF2B5EF4-FFF2-40B4-BE49-F238E27FC236}">
              <a16:creationId xmlns:a16="http://schemas.microsoft.com/office/drawing/2014/main" id="{CCF83DA9-1026-4836-80A2-E395A587F840}"/>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572" name="フローチャート: 判断 571">
          <a:extLst>
            <a:ext uri="{FF2B5EF4-FFF2-40B4-BE49-F238E27FC236}">
              <a16:creationId xmlns:a16="http://schemas.microsoft.com/office/drawing/2014/main" id="{0F4ADA97-7CA0-4B21-93AF-3CFE6FC4FF64}"/>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573" name="n_3aveValue【庁舎】&#10;一人当たり面積">
          <a:extLst>
            <a:ext uri="{FF2B5EF4-FFF2-40B4-BE49-F238E27FC236}">
              <a16:creationId xmlns:a16="http://schemas.microsoft.com/office/drawing/2014/main" id="{5EF3ECEE-EAD8-4F44-9FA5-21D9045DF4AB}"/>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DED5FB67-CFE9-484D-8B68-4E2C0CD408D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B753978-4E8B-4DBF-A8CE-E47D51DAB7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97181B7F-897A-44F7-AF81-DC222D18E2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84673BB9-8643-49FC-AD32-A896B8127A6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502FA184-7B5C-4185-9ADF-9D2F07E1F2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53594</xdr:rowOff>
    </xdr:from>
    <xdr:to>
      <xdr:col>116</xdr:col>
      <xdr:colOff>114300</xdr:colOff>
      <xdr:row>106</xdr:row>
      <xdr:rowOff>155194</xdr:rowOff>
    </xdr:to>
    <xdr:sp macro="" textlink="">
      <xdr:nvSpPr>
        <xdr:cNvPr id="579" name="楕円 578">
          <a:extLst>
            <a:ext uri="{FF2B5EF4-FFF2-40B4-BE49-F238E27FC236}">
              <a16:creationId xmlns:a16="http://schemas.microsoft.com/office/drawing/2014/main" id="{128121E0-E5E3-4B32-B70B-A94AFAA4C81C}"/>
            </a:ext>
          </a:extLst>
        </xdr:cNvPr>
        <xdr:cNvSpPr/>
      </xdr:nvSpPr>
      <xdr:spPr>
        <a:xfrm>
          <a:off x="22110700" y="182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76471</xdr:rowOff>
    </xdr:from>
    <xdr:ext cx="469744" cy="259045"/>
    <xdr:sp macro="" textlink="">
      <xdr:nvSpPr>
        <xdr:cNvPr id="580" name="【庁舎】&#10;一人当たり面積該当値テキスト">
          <a:extLst>
            <a:ext uri="{FF2B5EF4-FFF2-40B4-BE49-F238E27FC236}">
              <a16:creationId xmlns:a16="http://schemas.microsoft.com/office/drawing/2014/main" id="{B46FBCC1-6741-41F7-A455-859D928DD9CB}"/>
            </a:ext>
          </a:extLst>
        </xdr:cNvPr>
        <xdr:cNvSpPr txBox="1"/>
      </xdr:nvSpPr>
      <xdr:spPr>
        <a:xfrm>
          <a:off x="22199600" y="180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581" name="楕円 580">
          <a:extLst>
            <a:ext uri="{FF2B5EF4-FFF2-40B4-BE49-F238E27FC236}">
              <a16:creationId xmlns:a16="http://schemas.microsoft.com/office/drawing/2014/main" id="{6454FC86-20E8-4F1A-AA4A-58AD5A331E27}"/>
            </a:ext>
          </a:extLst>
        </xdr:cNvPr>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104394</xdr:rowOff>
    </xdr:to>
    <xdr:cxnSp macro="">
      <xdr:nvCxnSpPr>
        <xdr:cNvPr id="582" name="直線コネクタ 581">
          <a:extLst>
            <a:ext uri="{FF2B5EF4-FFF2-40B4-BE49-F238E27FC236}">
              <a16:creationId xmlns:a16="http://schemas.microsoft.com/office/drawing/2014/main" id="{531C2395-6681-493F-B7D9-4C14EC29AE4F}"/>
            </a:ext>
          </a:extLst>
        </xdr:cNvPr>
        <xdr:cNvCxnSpPr/>
      </xdr:nvCxnSpPr>
      <xdr:spPr>
        <a:xfrm>
          <a:off x="21323300" y="1827657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61213</xdr:rowOff>
    </xdr:from>
    <xdr:to>
      <xdr:col>107</xdr:col>
      <xdr:colOff>101600</xdr:colOff>
      <xdr:row>106</xdr:row>
      <xdr:rowOff>162813</xdr:rowOff>
    </xdr:to>
    <xdr:sp macro="" textlink="">
      <xdr:nvSpPr>
        <xdr:cNvPr id="583" name="楕円 582">
          <a:extLst>
            <a:ext uri="{FF2B5EF4-FFF2-40B4-BE49-F238E27FC236}">
              <a16:creationId xmlns:a16="http://schemas.microsoft.com/office/drawing/2014/main" id="{4496E518-DABF-4E60-8408-EB0170F18FFD}"/>
            </a:ext>
          </a:extLst>
        </xdr:cNvPr>
        <xdr:cNvSpPr/>
      </xdr:nvSpPr>
      <xdr:spPr>
        <a:xfrm>
          <a:off x="20383500" y="182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102870</xdr:rowOff>
    </xdr:from>
    <xdr:to>
      <xdr:col>111</xdr:col>
      <xdr:colOff>177800</xdr:colOff>
      <xdr:row>106</xdr:row>
      <xdr:rowOff>112013</xdr:rowOff>
    </xdr:to>
    <xdr:cxnSp macro="">
      <xdr:nvCxnSpPr>
        <xdr:cNvPr id="584" name="直線コネクタ 583">
          <a:extLst>
            <a:ext uri="{FF2B5EF4-FFF2-40B4-BE49-F238E27FC236}">
              <a16:creationId xmlns:a16="http://schemas.microsoft.com/office/drawing/2014/main" id="{7B04F578-48C7-4C87-9303-EC473324D6EC}"/>
            </a:ext>
          </a:extLst>
        </xdr:cNvPr>
        <xdr:cNvCxnSpPr/>
      </xdr:nvCxnSpPr>
      <xdr:spPr>
        <a:xfrm flipV="1">
          <a:off x="20434300" y="1827657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31496</xdr:rowOff>
    </xdr:from>
    <xdr:to>
      <xdr:col>102</xdr:col>
      <xdr:colOff>165100</xdr:colOff>
      <xdr:row>106</xdr:row>
      <xdr:rowOff>133096</xdr:rowOff>
    </xdr:to>
    <xdr:sp macro="" textlink="">
      <xdr:nvSpPr>
        <xdr:cNvPr id="585" name="楕円 584">
          <a:extLst>
            <a:ext uri="{FF2B5EF4-FFF2-40B4-BE49-F238E27FC236}">
              <a16:creationId xmlns:a16="http://schemas.microsoft.com/office/drawing/2014/main" id="{9D27DE76-0D25-40EA-9E85-FED1BA5A2B7F}"/>
            </a:ext>
          </a:extLst>
        </xdr:cNvPr>
        <xdr:cNvSpPr/>
      </xdr:nvSpPr>
      <xdr:spPr>
        <a:xfrm>
          <a:off x="19494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82296</xdr:rowOff>
    </xdr:from>
    <xdr:to>
      <xdr:col>107</xdr:col>
      <xdr:colOff>50800</xdr:colOff>
      <xdr:row>106</xdr:row>
      <xdr:rowOff>112013</xdr:rowOff>
    </xdr:to>
    <xdr:cxnSp macro="">
      <xdr:nvCxnSpPr>
        <xdr:cNvPr id="586" name="直線コネクタ 585">
          <a:extLst>
            <a:ext uri="{FF2B5EF4-FFF2-40B4-BE49-F238E27FC236}">
              <a16:creationId xmlns:a16="http://schemas.microsoft.com/office/drawing/2014/main" id="{F5329EBF-E2BC-40AF-B6D7-6760EE9E94AE}"/>
            </a:ext>
          </a:extLst>
        </xdr:cNvPr>
        <xdr:cNvCxnSpPr/>
      </xdr:nvCxnSpPr>
      <xdr:spPr>
        <a:xfrm>
          <a:off x="19545300" y="1825599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587" name="n_1mainValue【庁舎】&#10;一人当たり面積">
          <a:extLst>
            <a:ext uri="{FF2B5EF4-FFF2-40B4-BE49-F238E27FC236}">
              <a16:creationId xmlns:a16="http://schemas.microsoft.com/office/drawing/2014/main" id="{5B443418-4BAD-48E4-8CD1-8262EFD7E9F6}"/>
            </a:ext>
          </a:extLst>
        </xdr:cNvPr>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7890</xdr:rowOff>
    </xdr:from>
    <xdr:ext cx="469744" cy="259045"/>
    <xdr:sp macro="" textlink="">
      <xdr:nvSpPr>
        <xdr:cNvPr id="588" name="n_2mainValue【庁舎】&#10;一人当たり面積">
          <a:extLst>
            <a:ext uri="{FF2B5EF4-FFF2-40B4-BE49-F238E27FC236}">
              <a16:creationId xmlns:a16="http://schemas.microsoft.com/office/drawing/2014/main" id="{A1C68283-0BD9-4CD1-B097-F88F61B30B12}"/>
            </a:ext>
          </a:extLst>
        </xdr:cNvPr>
        <xdr:cNvSpPr txBox="1"/>
      </xdr:nvSpPr>
      <xdr:spPr>
        <a:xfrm>
          <a:off x="20199427" y="180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149623</xdr:rowOff>
    </xdr:from>
    <xdr:ext cx="469744" cy="259045"/>
    <xdr:sp macro="" textlink="">
      <xdr:nvSpPr>
        <xdr:cNvPr id="589" name="n_3mainValue【庁舎】&#10;一人当たり面積">
          <a:extLst>
            <a:ext uri="{FF2B5EF4-FFF2-40B4-BE49-F238E27FC236}">
              <a16:creationId xmlns:a16="http://schemas.microsoft.com/office/drawing/2014/main" id="{CAA98DDF-0957-4217-9172-9654EBB26FC9}"/>
            </a:ext>
          </a:extLst>
        </xdr:cNvPr>
        <xdr:cNvSpPr txBox="1"/>
      </xdr:nvSpPr>
      <xdr:spPr>
        <a:xfrm>
          <a:off x="19310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0" name="正方形/長方形 589">
          <a:extLst>
            <a:ext uri="{FF2B5EF4-FFF2-40B4-BE49-F238E27FC236}">
              <a16:creationId xmlns:a16="http://schemas.microsoft.com/office/drawing/2014/main" id="{E1E709EC-739F-4446-9127-7EA12907B9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1" name="正方形/長方形 590">
          <a:extLst>
            <a:ext uri="{FF2B5EF4-FFF2-40B4-BE49-F238E27FC236}">
              <a16:creationId xmlns:a16="http://schemas.microsoft.com/office/drawing/2014/main" id="{299FFFAE-226C-445B-90A7-09426CF480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2" name="テキスト ボックス 591">
          <a:extLst>
            <a:ext uri="{FF2B5EF4-FFF2-40B4-BE49-F238E27FC236}">
              <a16:creationId xmlns:a16="http://schemas.microsoft.com/office/drawing/2014/main" id="{6ADB1E4B-AA59-4C94-A89A-0E0D646ECCB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体育館の一人当たり面積が類似団体に比べて大きくなっているが、保有しているのは１施設であり多目的のホールのため見かけ上の面積が大きくなっている。</a:t>
          </a:r>
        </a:p>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福祉施設の有形固定資産減価償却率が上がってきている。施設の規模は大きく将来の更新に当たっては計画的な財源確保や規模縮小などによる負担軽減を検討する必要がある。</a:t>
          </a:r>
        </a:p>
        <a:p>
          <a:r>
            <a:rPr kumimoji="1" lang="ja-JP" altLang="en-US" sz="1300">
              <a:latin typeface="ＭＳ Ｐゴシック" panose="020B0600070205080204" pitchFamily="50" charset="-128"/>
              <a:ea typeface="ＭＳ Ｐゴシック" panose="020B0600070205080204" pitchFamily="50" charset="-128"/>
            </a:rPr>
            <a:t>福祉施設の一人当たり面積が大きくなっているのは、高齢化が進んでいるため全人口に対する施設数が相対的に多くなっているのと、近隣に民間の施設がないため村営の施設が必要なためである。</a:t>
          </a:r>
        </a:p>
        <a:p>
          <a:r>
            <a:rPr kumimoji="1" lang="ja-JP" altLang="en-US" sz="1300">
              <a:latin typeface="ＭＳ Ｐゴシック" panose="020B0600070205080204" pitchFamily="50" charset="-128"/>
              <a:ea typeface="ＭＳ Ｐゴシック" panose="020B0600070205080204" pitchFamily="50" charset="-128"/>
            </a:rPr>
            <a:t>庁舎は、７５年度の建築で耐用年数が近くなっているが、改修や耐震工事などを実施して延命を図っており、当面の建て替えは予定していない。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755
56.32
1,367,009
1,301,191
64,892
809,954
1,720,720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人口減少や全国平均を上回る高齢化に加え、村内に産業がないことなどにより、税収が乏しく、自主財源が少なく財源基盤が弱い。引き続き行政の効率化に努めることにより、財政の健全化を図る。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20320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経常経費充当一般財源は若干であるが昨年と比較減少したが、普通交付税が昨年比▲</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となるなど、収入が減ったことにより経常収支比率は昨年より悪くなり、年々悪化する傾向である。収入の増加はあまり見込めないため、人件費の削減などにより義務的経費の削減に努め、水準改善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122344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55325"/>
          <a:ext cx="838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53975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889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54504</xdr:rowOff>
    </xdr:from>
    <xdr:to>
      <xdr:col>15</xdr:col>
      <xdr:colOff>82550</xdr:colOff>
      <xdr:row>62</xdr:row>
      <xdr:rowOff>159068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684404"/>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54504</xdr:rowOff>
    </xdr:from>
    <xdr:to>
      <xdr:col>11</xdr:col>
      <xdr:colOff>31750</xdr:colOff>
      <xdr:row>62</xdr:row>
      <xdr:rowOff>84667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68440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67433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6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71544</xdr:rowOff>
    </xdr:from>
    <xdr:to>
      <xdr:col>23</xdr:col>
      <xdr:colOff>184150</xdr:colOff>
      <xdr:row>64</xdr:row>
      <xdr:rowOff>1694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43621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114952</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108268</xdr:rowOff>
    </xdr:from>
    <xdr:to>
      <xdr:col>15</xdr:col>
      <xdr:colOff>133350</xdr:colOff>
      <xdr:row>63</xdr:row>
      <xdr:rowOff>38418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48595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3704</xdr:rowOff>
    </xdr:from>
    <xdr:to>
      <xdr:col>11</xdr:col>
      <xdr:colOff>82550</xdr:colOff>
      <xdr:row>62</xdr:row>
      <xdr:rowOff>105304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115481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件費、物件費及び維持改修費の合計額の人口一人当たりの金額が類似団体平均を上回っているのは、主に人件費が要因となっている。これは住民サービスの低下をさせずに行うためには、他の市町村のように民間で実施可能な部分も自前で必要な人員を確保せざるを得なく、人口約</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人では村民一人当たりの経費が高くなってしまうが、今後さらにコスト削減に努める。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124213</xdr:rowOff>
    </xdr:from>
    <xdr:to>
      <xdr:col>23</xdr:col>
      <xdr:colOff>133350</xdr:colOff>
      <xdr:row>84</xdr:row>
      <xdr:rowOff>131459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26013"/>
          <a:ext cx="8382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109683</xdr:rowOff>
    </xdr:from>
    <xdr:to>
      <xdr:col>19</xdr:col>
      <xdr:colOff>133350</xdr:colOff>
      <xdr:row>84</xdr:row>
      <xdr:rowOff>124213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11483"/>
          <a:ext cx="889000" cy="1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48694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3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109683</xdr:rowOff>
    </xdr:from>
    <xdr:to>
      <xdr:col>15</xdr:col>
      <xdr:colOff>82550</xdr:colOff>
      <xdr:row>84</xdr:row>
      <xdr:rowOff>157198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11483"/>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41967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52065</xdr:rowOff>
    </xdr:from>
    <xdr:to>
      <xdr:col>11</xdr:col>
      <xdr:colOff>31750</xdr:colOff>
      <xdr:row>84</xdr:row>
      <xdr:rowOff>157198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53865"/>
          <a:ext cx="889000" cy="10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80659</xdr:rowOff>
    </xdr:from>
    <xdr:to>
      <xdr:col>23</xdr:col>
      <xdr:colOff>184150</xdr:colOff>
      <xdr:row>85</xdr:row>
      <xdr:rowOff>10809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8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52736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5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73413</xdr:rowOff>
    </xdr:from>
    <xdr:to>
      <xdr:col>19</xdr:col>
      <xdr:colOff>184150</xdr:colOff>
      <xdr:row>85</xdr:row>
      <xdr:rowOff>3563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159790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61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58883</xdr:rowOff>
    </xdr:from>
    <xdr:to>
      <xdr:col>15</xdr:col>
      <xdr:colOff>133350</xdr:colOff>
      <xdr:row>84</xdr:row>
      <xdr:rowOff>160483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145260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4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106398</xdr:rowOff>
    </xdr:from>
    <xdr:to>
      <xdr:col>11</xdr:col>
      <xdr:colOff>82550</xdr:colOff>
      <xdr:row>85</xdr:row>
      <xdr:rowOff>36548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0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21325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94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1265</xdr:rowOff>
    </xdr:from>
    <xdr:to>
      <xdr:col>7</xdr:col>
      <xdr:colOff>31750</xdr:colOff>
      <xdr:row>84</xdr:row>
      <xdr:rowOff>102865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87642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職員数が少なく年度ごとの退職及び採用により変動幅が大きくなる傾向であるが、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類似団体の中でも低水準にある。今後も適正な定員管理と併せ、妥当な水準を維持できるよう総点検を行うなど、より一層の給与の適正化に努める。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148907</xdr:rowOff>
    </xdr:from>
    <xdr:to>
      <xdr:col>81</xdr:col>
      <xdr:colOff>44450</xdr:colOff>
      <xdr:row>86</xdr:row>
      <xdr:rowOff>89536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550707"/>
          <a:ext cx="838200" cy="28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140336</xdr:rowOff>
    </xdr:from>
    <xdr:to>
      <xdr:col>77</xdr:col>
      <xdr:colOff>44450</xdr:colOff>
      <xdr:row>86</xdr:row>
      <xdr:rowOff>89536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1358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37782</xdr:rowOff>
    </xdr:from>
    <xdr:to>
      <xdr:col>72</xdr:col>
      <xdr:colOff>203200</xdr:colOff>
      <xdr:row>85</xdr:row>
      <xdr:rowOff>140336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611032"/>
          <a:ext cx="8890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1588</xdr:rowOff>
    </xdr:from>
    <xdr:to>
      <xdr:col>68</xdr:col>
      <xdr:colOff>152400</xdr:colOff>
      <xdr:row>85</xdr:row>
      <xdr:rowOff>37782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7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98107</xdr:rowOff>
    </xdr:from>
    <xdr:to>
      <xdr:col>81</xdr:col>
      <xdr:colOff>95250</xdr:colOff>
      <xdr:row>85</xdr:row>
      <xdr:rowOff>28257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114634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34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89536</xdr:rowOff>
    </xdr:from>
    <xdr:to>
      <xdr:col>73</xdr:col>
      <xdr:colOff>44450</xdr:colOff>
      <xdr:row>86</xdr:row>
      <xdr:rowOff>19686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29863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158432</xdr:rowOff>
    </xdr:from>
    <xdr:to>
      <xdr:col>68</xdr:col>
      <xdr:colOff>203200</xdr:colOff>
      <xdr:row>85</xdr:row>
      <xdr:rowOff>88582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98759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32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122238</xdr:rowOff>
    </xdr:from>
    <xdr:to>
      <xdr:col>64</xdr:col>
      <xdr:colOff>152400</xdr:colOff>
      <xdr:row>85</xdr:row>
      <xdr:rowOff>52388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62565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類似団体平均より上回っており、新規採用により前年より増加となった。現行の行政サービス水準を維持していくためには人員削減は厳しい面があるが、今後も効果的な業務分担、人員配置に努める。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170615</xdr:rowOff>
    </xdr:from>
    <xdr:to>
      <xdr:col>81</xdr:col>
      <xdr:colOff>44450</xdr:colOff>
      <xdr:row>63</xdr:row>
      <xdr:rowOff>83620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005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142694</xdr:rowOff>
    </xdr:from>
    <xdr:to>
      <xdr:col>77</xdr:col>
      <xdr:colOff>44450</xdr:colOff>
      <xdr:row>62</xdr:row>
      <xdr:rowOff>170615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772594"/>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166950</xdr:rowOff>
    </xdr:from>
    <xdr:to>
      <xdr:col>72</xdr:col>
      <xdr:colOff>203200</xdr:colOff>
      <xdr:row>62</xdr:row>
      <xdr:rowOff>142694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25400"/>
          <a:ext cx="889000" cy="14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166950</xdr:rowOff>
    </xdr:from>
    <xdr:to>
      <xdr:col>68</xdr:col>
      <xdr:colOff>152400</xdr:colOff>
      <xdr:row>62</xdr:row>
      <xdr:rowOff>38590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625400"/>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89824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32820</xdr:rowOff>
    </xdr:from>
    <xdr:to>
      <xdr:col>81</xdr:col>
      <xdr:colOff>95250</xdr:colOff>
      <xdr:row>63</xdr:row>
      <xdr:rowOff>134420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4897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119815</xdr:rowOff>
    </xdr:from>
    <xdr:to>
      <xdr:col>77</xdr:col>
      <xdr:colOff>95250</xdr:colOff>
      <xdr:row>63</xdr:row>
      <xdr:rowOff>49965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74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34742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36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91894</xdr:rowOff>
    </xdr:from>
    <xdr:to>
      <xdr:col>73</xdr:col>
      <xdr:colOff>44450</xdr:colOff>
      <xdr:row>63</xdr:row>
      <xdr:rowOff>22044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7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6821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8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116150</xdr:rowOff>
    </xdr:from>
    <xdr:to>
      <xdr:col>68</xdr:col>
      <xdr:colOff>203200</xdr:colOff>
      <xdr:row>62</xdr:row>
      <xdr:rowOff>46300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31077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159240</xdr:rowOff>
    </xdr:from>
    <xdr:to>
      <xdr:col>64</xdr:col>
      <xdr:colOff>152400</xdr:colOff>
      <xdr:row>62</xdr:row>
      <xdr:rowOff>89390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6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74167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0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元利償還金は前年度と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比較し若干の増加に留まっているが、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標準財政規模が縮小していることから実質公債費率は増加した。類似団体平均を下回っているが、比率は上昇することが考えられるので、起債の発行抑制に努める。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151130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9608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102870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91743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40132</xdr:rowOff>
    </xdr:from>
    <xdr:to>
      <xdr:col>72</xdr:col>
      <xdr:colOff>203200</xdr:colOff>
      <xdr:row>40</xdr:row>
      <xdr:rowOff>59436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689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44958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89813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165608</xdr:rowOff>
    </xdr:from>
    <xdr:to>
      <xdr:col>64</xdr:col>
      <xdr:colOff>152400</xdr:colOff>
      <xdr:row>40</xdr:row>
      <xdr:rowOff>95758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105935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62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今後も公債費等義務的経費の削減を中心とする行政改革を進め、財政の健全化に努める。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755
56.32
1,367,009
1,301,191
64,892
809,954
1,720,720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類似団体と比べ</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れは他市町村では保育所、診療所、バス運営など民間でも実施可能な部分を直営で行っているために、職員数が類似団体平均と比較して多いことが主な要因である。今後は新規採用を調整しつつ、職員数の適正化を図り、行政改革への取り組みを通じて人件費削減につと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38</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97282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39624</xdr:rowOff>
    </xdr:from>
    <xdr:to>
      <xdr:col>24</xdr:col>
      <xdr:colOff>76200</xdr:colOff>
      <xdr:row>38</xdr:row>
      <xdr:rowOff>141224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11701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類似団体平均より下回っておりほぼ横ばいで推移しているので、今後も適正な数値の維持に努める。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19558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02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16</xdr:row>
      <xdr:rowOff>168148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02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11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156735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2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類似団体の平均値より低い数値であるが、引き続き適正な数値の維持に努める。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25400</xdr:rowOff>
    </xdr:from>
    <xdr:to>
      <xdr:col>24</xdr:col>
      <xdr:colOff>25400</xdr:colOff>
      <xdr:row>54</xdr:row>
      <xdr:rowOff>63500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8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25400</xdr:rowOff>
    </xdr:from>
    <xdr:to>
      <xdr:col>19</xdr:col>
      <xdr:colOff>187325</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25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25400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25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146050</xdr:rowOff>
    </xdr:from>
    <xdr:to>
      <xdr:col>20</xdr:col>
      <xdr:colOff>38100</xdr:colOff>
      <xdr:row>54</xdr:row>
      <xdr:rowOff>76200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0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146050</xdr:rowOff>
    </xdr:from>
    <xdr:to>
      <xdr:col>6</xdr:col>
      <xdr:colOff>171450</xdr:colOff>
      <xdr:row>54</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類似団体平均より低い数値を維持している。引き続き適正な維持に努める。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58420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413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7129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18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17272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600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55</xdr:row>
      <xdr:rowOff>170434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595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160782</xdr:rowOff>
    </xdr:from>
    <xdr:to>
      <xdr:col>82</xdr:col>
      <xdr:colOff>158750</xdr:colOff>
      <xdr:row>56</xdr:row>
      <xdr:rowOff>90932</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5859</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類似団体の平均と比べ</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ポイント下回っており、村の推移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は微増傾向であるが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以前から同程度で維持している。今後も効果等を検証し引き続き適正な数値の維持に努める。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156718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254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124714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110998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568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056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はほぼ横ばいで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推移はしている。今後公共施設等の維持補修による事業の増加が危惧されるが、将来の負担軽減を図るためにも、大型事業等による多額な負債は、中長期計画によるものとし、財政状況に応じて繰上償還も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123189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829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85089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82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85089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87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76</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類似団体平均より低い数値を維持している。引き続き適正な維持に努める。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74422</xdr:rowOff>
    </xdr:from>
    <xdr:to>
      <xdr:col>82</xdr:col>
      <xdr:colOff>107950</xdr:colOff>
      <xdr:row>76</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10462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168148</xdr:rowOff>
    </xdr:from>
    <xdr:to>
      <xdr:col>78</xdr:col>
      <xdr:colOff>69850</xdr:colOff>
      <xdr:row>76</xdr:row>
      <xdr:rowOff>74422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02689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108712</xdr:rowOff>
    </xdr:from>
    <xdr:to>
      <xdr:col>73</xdr:col>
      <xdr:colOff>180975</xdr:colOff>
      <xdr:row>75</xdr:row>
      <xdr:rowOff>168148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296746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108712</xdr:rowOff>
    </xdr:from>
    <xdr:to>
      <xdr:col>69</xdr:col>
      <xdr:colOff>92075</xdr:colOff>
      <xdr:row>75</xdr:row>
      <xdr:rowOff>156718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29674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119142</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23622</xdr:rowOff>
    </xdr:from>
    <xdr:to>
      <xdr:col>78</xdr:col>
      <xdr:colOff>120650</xdr:colOff>
      <xdr:row>76</xdr:row>
      <xdr:rowOff>125222</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0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135399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822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117348</xdr:rowOff>
    </xdr:from>
    <xdr:to>
      <xdr:col>74</xdr:col>
      <xdr:colOff>31750</xdr:colOff>
      <xdr:row>76</xdr:row>
      <xdr:rowOff>47498</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9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57675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57912</xdr:rowOff>
    </xdr:from>
    <xdr:to>
      <xdr:col>69</xdr:col>
      <xdr:colOff>142875</xdr:colOff>
      <xdr:row>75</xdr:row>
      <xdr:rowOff>159513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169689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18007</xdr:rowOff>
    </xdr:from>
    <xdr:to>
      <xdr:col>29</xdr:col>
      <xdr:colOff>127000</xdr:colOff>
      <xdr:row>15</xdr:row>
      <xdr:rowOff>27864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637382"/>
          <a:ext cx="647700" cy="9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18007</xdr:rowOff>
    </xdr:from>
    <xdr:to>
      <xdr:col>26</xdr:col>
      <xdr:colOff>50800</xdr:colOff>
      <xdr:row>15</xdr:row>
      <xdr:rowOff>127417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637382"/>
          <a:ext cx="698500" cy="10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111286</xdr:rowOff>
    </xdr:from>
    <xdr:to>
      <xdr:col>22</xdr:col>
      <xdr:colOff>114300</xdr:colOff>
      <xdr:row>15</xdr:row>
      <xdr:rowOff>127417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730661"/>
          <a:ext cx="698500" cy="1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111286</xdr:rowOff>
    </xdr:from>
    <xdr:to>
      <xdr:col>18</xdr:col>
      <xdr:colOff>177800</xdr:colOff>
      <xdr:row>15</xdr:row>
      <xdr:rowOff>149228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30661"/>
          <a:ext cx="698500" cy="37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15903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148514</xdr:rowOff>
    </xdr:from>
    <xdr:to>
      <xdr:col>29</xdr:col>
      <xdr:colOff>177800</xdr:colOff>
      <xdr:row>15</xdr:row>
      <xdr:rowOff>78664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59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165041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4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138657</xdr:rowOff>
    </xdr:from>
    <xdr:to>
      <xdr:col>26</xdr:col>
      <xdr:colOff>101600</xdr:colOff>
      <xdr:row>15</xdr:row>
      <xdr:rowOff>68807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58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78984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35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76617</xdr:rowOff>
    </xdr:from>
    <xdr:to>
      <xdr:col>22</xdr:col>
      <xdr:colOff>165100</xdr:colOff>
      <xdr:row>16</xdr:row>
      <xdr:rowOff>6767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95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46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60486</xdr:rowOff>
    </xdr:from>
    <xdr:to>
      <xdr:col>19</xdr:col>
      <xdr:colOff>38100</xdr:colOff>
      <xdr:row>15</xdr:row>
      <xdr:rowOff>162086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679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813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4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98428</xdr:rowOff>
    </xdr:from>
    <xdr:to>
      <xdr:col>15</xdr:col>
      <xdr:colOff>101600</xdr:colOff>
      <xdr:row>16</xdr:row>
      <xdr:rowOff>28578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17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38755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48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156681</xdr:rowOff>
    </xdr:from>
    <xdr:to>
      <xdr:col>29</xdr:col>
      <xdr:colOff>127000</xdr:colOff>
      <xdr:row>35</xdr:row>
      <xdr:rowOff>185073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67031"/>
          <a:ext cx="647700" cy="28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141459</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518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185073</xdr:rowOff>
    </xdr:from>
    <xdr:to>
      <xdr:col>26</xdr:col>
      <xdr:colOff>50800</xdr:colOff>
      <xdr:row>35</xdr:row>
      <xdr:rowOff>203508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95423"/>
          <a:ext cx="698500" cy="1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203508</xdr:rowOff>
    </xdr:from>
    <xdr:to>
      <xdr:col>22</xdr:col>
      <xdr:colOff>114300</xdr:colOff>
      <xdr:row>35</xdr:row>
      <xdr:rowOff>253388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13858"/>
          <a:ext cx="698500" cy="49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253388</xdr:rowOff>
    </xdr:from>
    <xdr:to>
      <xdr:col>18</xdr:col>
      <xdr:colOff>177800</xdr:colOff>
      <xdr:row>35</xdr:row>
      <xdr:rowOff>293206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63738"/>
          <a:ext cx="698500" cy="39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105881</xdr:rowOff>
    </xdr:from>
    <xdr:to>
      <xdr:col>29</xdr:col>
      <xdr:colOff>177800</xdr:colOff>
      <xdr:row>35</xdr:row>
      <xdr:rowOff>207481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6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293858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6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134273</xdr:rowOff>
    </xdr:from>
    <xdr:to>
      <xdr:col>26</xdr:col>
      <xdr:colOff>101600</xdr:colOff>
      <xdr:row>35</xdr:row>
      <xdr:rowOff>235873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44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246050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13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152708</xdr:rowOff>
    </xdr:from>
    <xdr:to>
      <xdr:col>22</xdr:col>
      <xdr:colOff>165100</xdr:colOff>
      <xdr:row>35</xdr:row>
      <xdr:rowOff>254308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63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264485</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3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202588</xdr:rowOff>
    </xdr:from>
    <xdr:to>
      <xdr:col>19</xdr:col>
      <xdr:colOff>38100</xdr:colOff>
      <xdr:row>35</xdr:row>
      <xdr:rowOff>304188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1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288965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242406</xdr:rowOff>
    </xdr:from>
    <xdr:to>
      <xdr:col>15</xdr:col>
      <xdr:colOff>101600</xdr:colOff>
      <xdr:row>36</xdr:row>
      <xdr:rowOff>1106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5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328783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3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755
56.32
1,367,009
1,301,191
64,892
809,954
1,720,720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115055</xdr:rowOff>
    </xdr:from>
    <xdr:to>
      <xdr:col>24</xdr:col>
      <xdr:colOff>63500</xdr:colOff>
      <xdr:row>33</xdr:row>
      <xdr:rowOff>119147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772905"/>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119147</xdr:rowOff>
    </xdr:from>
    <xdr:to>
      <xdr:col>19</xdr:col>
      <xdr:colOff>177800</xdr:colOff>
      <xdr:row>34</xdr:row>
      <xdr:rowOff>59740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776997"/>
          <a:ext cx="889000" cy="1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43409</xdr:rowOff>
    </xdr:from>
    <xdr:to>
      <xdr:col>15</xdr:col>
      <xdr:colOff>50800</xdr:colOff>
      <xdr:row>34</xdr:row>
      <xdr:rowOff>59740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872709"/>
          <a:ext cx="889000" cy="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43409</xdr:rowOff>
    </xdr:from>
    <xdr:to>
      <xdr:col>10</xdr:col>
      <xdr:colOff>114300</xdr:colOff>
      <xdr:row>34</xdr:row>
      <xdr:rowOff>50898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5872709"/>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91492</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64255</xdr:rowOff>
    </xdr:from>
    <xdr:to>
      <xdr:col>24</xdr:col>
      <xdr:colOff>114300</xdr:colOff>
      <xdr:row>33</xdr:row>
      <xdr:rowOff>165855</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72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87132</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57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68347</xdr:rowOff>
    </xdr:from>
    <xdr:to>
      <xdr:col>20</xdr:col>
      <xdr:colOff>38100</xdr:colOff>
      <xdr:row>33</xdr:row>
      <xdr:rowOff>169947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7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15024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50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8940</xdr:rowOff>
    </xdr:from>
    <xdr:to>
      <xdr:col>15</xdr:col>
      <xdr:colOff>101600</xdr:colOff>
      <xdr:row>34</xdr:row>
      <xdr:rowOff>110540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8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127067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61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164059</xdr:rowOff>
    </xdr:from>
    <xdr:to>
      <xdr:col>10</xdr:col>
      <xdr:colOff>165100</xdr:colOff>
      <xdr:row>34</xdr:row>
      <xdr:rowOff>94209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8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110736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59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xdr:rowOff>
    </xdr:from>
    <xdr:to>
      <xdr:col>6</xdr:col>
      <xdr:colOff>38100</xdr:colOff>
      <xdr:row>34</xdr:row>
      <xdr:rowOff>101698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82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118225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60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126139</xdr:rowOff>
    </xdr:from>
    <xdr:to>
      <xdr:col>24</xdr:col>
      <xdr:colOff>63500</xdr:colOff>
      <xdr:row>56</xdr:row>
      <xdr:rowOff>128394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27339"/>
          <a:ext cx="8382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18392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82307</xdr:rowOff>
    </xdr:from>
    <xdr:to>
      <xdr:col>19</xdr:col>
      <xdr:colOff>177800</xdr:colOff>
      <xdr:row>56</xdr:row>
      <xdr:rowOff>128394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83507"/>
          <a:ext cx="889000" cy="4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143763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31393</xdr:rowOff>
    </xdr:from>
    <xdr:to>
      <xdr:col>15</xdr:col>
      <xdr:colOff>50800</xdr:colOff>
      <xdr:row>56</xdr:row>
      <xdr:rowOff>82307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32593"/>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145273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31393</xdr:rowOff>
    </xdr:from>
    <xdr:to>
      <xdr:col>10</xdr:col>
      <xdr:colOff>114300</xdr:colOff>
      <xdr:row>56</xdr:row>
      <xdr:rowOff>160934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2593"/>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75339</xdr:rowOff>
    </xdr:from>
    <xdr:to>
      <xdr:col>24</xdr:col>
      <xdr:colOff>114300</xdr:colOff>
      <xdr:row>57</xdr:row>
      <xdr:rowOff>5489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7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98216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2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77594</xdr:rowOff>
    </xdr:from>
    <xdr:to>
      <xdr:col>20</xdr:col>
      <xdr:colOff>38100</xdr:colOff>
      <xdr:row>57</xdr:row>
      <xdr:rowOff>7744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24271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5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31507</xdr:rowOff>
    </xdr:from>
    <xdr:to>
      <xdr:col>15</xdr:col>
      <xdr:colOff>101600</xdr:colOff>
      <xdr:row>56</xdr:row>
      <xdr:rowOff>133107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149634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40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152043</xdr:rowOff>
    </xdr:from>
    <xdr:to>
      <xdr:col>10</xdr:col>
      <xdr:colOff>165100</xdr:colOff>
      <xdr:row>56</xdr:row>
      <xdr:rowOff>82193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98720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357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110134</xdr:rowOff>
    </xdr:from>
    <xdr:to>
      <xdr:col>6</xdr:col>
      <xdr:colOff>38100</xdr:colOff>
      <xdr:row>57</xdr:row>
      <xdr:rowOff>40284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56811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8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161029</xdr:rowOff>
    </xdr:from>
    <xdr:to>
      <xdr:col>24</xdr:col>
      <xdr:colOff>63500</xdr:colOff>
      <xdr:row>79</xdr:row>
      <xdr:rowOff>11996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4129"/>
          <a:ext cx="838200" cy="2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135714</xdr:rowOff>
    </xdr:from>
    <xdr:to>
      <xdr:col>19</xdr:col>
      <xdr:colOff>177800</xdr:colOff>
      <xdr:row>79</xdr:row>
      <xdr:rowOff>11996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8814"/>
          <a:ext cx="889000" cy="4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111979</xdr:rowOff>
    </xdr:from>
    <xdr:to>
      <xdr:col>15</xdr:col>
      <xdr:colOff>50800</xdr:colOff>
      <xdr:row>78</xdr:row>
      <xdr:rowOff>135714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5079"/>
          <a:ext cx="889000" cy="2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104397</xdr:rowOff>
    </xdr:from>
    <xdr:to>
      <xdr:col>10</xdr:col>
      <xdr:colOff>114300</xdr:colOff>
      <xdr:row>78</xdr:row>
      <xdr:rowOff>111979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749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110229</xdr:rowOff>
    </xdr:from>
    <xdr:to>
      <xdr:col>24</xdr:col>
      <xdr:colOff>114300</xdr:colOff>
      <xdr:row>79</xdr:row>
      <xdr:rowOff>40379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25156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132646</xdr:rowOff>
    </xdr:from>
    <xdr:to>
      <xdr:col>20</xdr:col>
      <xdr:colOff>38100</xdr:colOff>
      <xdr:row>79</xdr:row>
      <xdr:rowOff>62796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53923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9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84914</xdr:rowOff>
    </xdr:from>
    <xdr:to>
      <xdr:col>15</xdr:col>
      <xdr:colOff>101600</xdr:colOff>
      <xdr:row>79</xdr:row>
      <xdr:rowOff>15064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6191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61179</xdr:rowOff>
    </xdr:from>
    <xdr:to>
      <xdr:col>10</xdr:col>
      <xdr:colOff>165100</xdr:colOff>
      <xdr:row>78</xdr:row>
      <xdr:rowOff>162779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153906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2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53597</xdr:rowOff>
    </xdr:from>
    <xdr:to>
      <xdr:col>6</xdr:col>
      <xdr:colOff>38100</xdr:colOff>
      <xdr:row>78</xdr:row>
      <xdr:rowOff>155197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146324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106257</xdr:rowOff>
    </xdr:from>
    <xdr:to>
      <xdr:col>24</xdr:col>
      <xdr:colOff>63500</xdr:colOff>
      <xdr:row>95</xdr:row>
      <xdr:rowOff>118230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394007"/>
          <a:ext cx="8382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102972</xdr:rowOff>
    </xdr:from>
    <xdr:to>
      <xdr:col>19</xdr:col>
      <xdr:colOff>177800</xdr:colOff>
      <xdr:row>95</xdr:row>
      <xdr:rowOff>118230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390722"/>
          <a:ext cx="889000" cy="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102972</xdr:rowOff>
    </xdr:from>
    <xdr:to>
      <xdr:col>15</xdr:col>
      <xdr:colOff>50800</xdr:colOff>
      <xdr:row>96</xdr:row>
      <xdr:rowOff>33182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90722"/>
          <a:ext cx="889000" cy="10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134414</xdr:rowOff>
    </xdr:from>
    <xdr:to>
      <xdr:col>10</xdr:col>
      <xdr:colOff>114300</xdr:colOff>
      <xdr:row>96</xdr:row>
      <xdr:rowOff>33182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422164"/>
          <a:ext cx="889000" cy="7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107666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56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55457</xdr:rowOff>
    </xdr:from>
    <xdr:to>
      <xdr:col>24</xdr:col>
      <xdr:colOff>114300</xdr:colOff>
      <xdr:row>95</xdr:row>
      <xdr:rowOff>157057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3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78334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19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67430</xdr:rowOff>
    </xdr:from>
    <xdr:to>
      <xdr:col>20</xdr:col>
      <xdr:colOff>38100</xdr:colOff>
      <xdr:row>95</xdr:row>
      <xdr:rowOff>169030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14107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1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52172</xdr:rowOff>
    </xdr:from>
    <xdr:to>
      <xdr:col>15</xdr:col>
      <xdr:colOff>101600</xdr:colOff>
      <xdr:row>95</xdr:row>
      <xdr:rowOff>153772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3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170299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1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153832</xdr:rowOff>
    </xdr:from>
    <xdr:to>
      <xdr:col>10</xdr:col>
      <xdr:colOff>165100</xdr:colOff>
      <xdr:row>96</xdr:row>
      <xdr:rowOff>83982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4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100509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2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83614</xdr:rowOff>
    </xdr:from>
    <xdr:to>
      <xdr:col>6</xdr:col>
      <xdr:colOff>38100</xdr:colOff>
      <xdr:row>96</xdr:row>
      <xdr:rowOff>13764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37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30291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14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79864</xdr:rowOff>
    </xdr:from>
    <xdr:to>
      <xdr:col>55</xdr:col>
      <xdr:colOff>0</xdr:colOff>
      <xdr:row>37</xdr:row>
      <xdr:rowOff>92591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423514"/>
          <a:ext cx="8382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92591</xdr:rowOff>
    </xdr:from>
    <xdr:to>
      <xdr:col>50</xdr:col>
      <xdr:colOff>114300</xdr:colOff>
      <xdr:row>37</xdr:row>
      <xdr:rowOff>109048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436241"/>
          <a:ext cx="889000" cy="1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109048</xdr:rowOff>
    </xdr:from>
    <xdr:to>
      <xdr:col>45</xdr:col>
      <xdr:colOff>177800</xdr:colOff>
      <xdr:row>37</xdr:row>
      <xdr:rowOff>110453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2698"/>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41467</xdr:rowOff>
    </xdr:from>
    <xdr:to>
      <xdr:col>41</xdr:col>
      <xdr:colOff>50800</xdr:colOff>
      <xdr:row>37</xdr:row>
      <xdr:rowOff>110453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385117"/>
          <a:ext cx="889000" cy="6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106299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29064</xdr:rowOff>
    </xdr:from>
    <xdr:to>
      <xdr:col>55</xdr:col>
      <xdr:colOff>50800</xdr:colOff>
      <xdr:row>37</xdr:row>
      <xdr:rowOff>130664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7491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41791</xdr:rowOff>
    </xdr:from>
    <xdr:to>
      <xdr:col>50</xdr:col>
      <xdr:colOff>165100</xdr:colOff>
      <xdr:row>37</xdr:row>
      <xdr:rowOff>143391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38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134518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4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58248</xdr:rowOff>
    </xdr:from>
    <xdr:to>
      <xdr:col>46</xdr:col>
      <xdr:colOff>38100</xdr:colOff>
      <xdr:row>37</xdr:row>
      <xdr:rowOff>159848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150975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49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59653</xdr:rowOff>
    </xdr:from>
    <xdr:to>
      <xdr:col>41</xdr:col>
      <xdr:colOff>101600</xdr:colOff>
      <xdr:row>37</xdr:row>
      <xdr:rowOff>161252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33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152379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49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162117</xdr:rowOff>
    </xdr:from>
    <xdr:to>
      <xdr:col>36</xdr:col>
      <xdr:colOff>165100</xdr:colOff>
      <xdr:row>37</xdr:row>
      <xdr:rowOff>92267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108794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610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89000</xdr:rowOff>
    </xdr:from>
    <xdr:to>
      <xdr:col>55</xdr:col>
      <xdr:colOff>0</xdr:colOff>
      <xdr:row>57</xdr:row>
      <xdr:rowOff>132843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90200"/>
          <a:ext cx="838200" cy="2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114610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87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89000</xdr:rowOff>
    </xdr:from>
    <xdr:to>
      <xdr:col>50</xdr:col>
      <xdr:colOff>114300</xdr:colOff>
      <xdr:row>57</xdr:row>
      <xdr:rowOff>143008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90200"/>
          <a:ext cx="889000" cy="2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48503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99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72547</xdr:rowOff>
    </xdr:from>
    <xdr:to>
      <xdr:col>45</xdr:col>
      <xdr:colOff>177800</xdr:colOff>
      <xdr:row>57</xdr:row>
      <xdr:rowOff>143008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45197"/>
          <a:ext cx="889000" cy="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48150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99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25991</xdr:rowOff>
    </xdr:from>
    <xdr:to>
      <xdr:col>41</xdr:col>
      <xdr:colOff>50800</xdr:colOff>
      <xdr:row>57</xdr:row>
      <xdr:rowOff>72547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98641"/>
          <a:ext cx="889000" cy="4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29374</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97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82043</xdr:rowOff>
    </xdr:from>
    <xdr:to>
      <xdr:col>55</xdr:col>
      <xdr:colOff>50800</xdr:colOff>
      <xdr:row>58</xdr:row>
      <xdr:rowOff>12193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5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104920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0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38200</xdr:rowOff>
    </xdr:from>
    <xdr:to>
      <xdr:col>50</xdr:col>
      <xdr:colOff>165100</xdr:colOff>
      <xdr:row>56</xdr:row>
      <xdr:rowOff>139800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6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156327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41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92208</xdr:rowOff>
    </xdr:from>
    <xdr:to>
      <xdr:col>46</xdr:col>
      <xdr:colOff>38100</xdr:colOff>
      <xdr:row>58</xdr:row>
      <xdr:rowOff>22358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6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38885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21747</xdr:rowOff>
    </xdr:from>
    <xdr:to>
      <xdr:col>41</xdr:col>
      <xdr:colOff>101600</xdr:colOff>
      <xdr:row>57</xdr:row>
      <xdr:rowOff>123347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9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139874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6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146641</xdr:rowOff>
    </xdr:from>
    <xdr:to>
      <xdr:col>36</xdr:col>
      <xdr:colOff>165100</xdr:colOff>
      <xdr:row>57</xdr:row>
      <xdr:rowOff>76791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93318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2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149937</xdr:rowOff>
    </xdr:from>
    <xdr:to>
      <xdr:col>55</xdr:col>
      <xdr:colOff>0</xdr:colOff>
      <xdr:row>79</xdr:row>
      <xdr:rowOff>10637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180137"/>
          <a:ext cx="838200" cy="37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149937</xdr:rowOff>
    </xdr:from>
    <xdr:to>
      <xdr:col>50</xdr:col>
      <xdr:colOff>114300</xdr:colOff>
      <xdr:row>76</xdr:row>
      <xdr:rowOff>163764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180137"/>
          <a:ext cx="889000" cy="1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69616</xdr:rowOff>
    </xdr:from>
    <xdr:to>
      <xdr:col>45</xdr:col>
      <xdr:colOff>177800</xdr:colOff>
      <xdr:row>76</xdr:row>
      <xdr:rowOff>163764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099816"/>
          <a:ext cx="889000" cy="9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69616</xdr:rowOff>
    </xdr:from>
    <xdr:to>
      <xdr:col>41</xdr:col>
      <xdr:colOff>50800</xdr:colOff>
      <xdr:row>78</xdr:row>
      <xdr:rowOff>135145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099816"/>
          <a:ext cx="889000" cy="40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131287</xdr:rowOff>
    </xdr:from>
    <xdr:to>
      <xdr:col>55</xdr:col>
      <xdr:colOff>50800</xdr:colOff>
      <xdr:row>79</xdr:row>
      <xdr:rowOff>61437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55067</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99137</xdr:rowOff>
    </xdr:from>
    <xdr:to>
      <xdr:col>50</xdr:col>
      <xdr:colOff>165100</xdr:colOff>
      <xdr:row>77</xdr:row>
      <xdr:rowOff>29287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1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45814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90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112964</xdr:rowOff>
    </xdr:from>
    <xdr:to>
      <xdr:col>46</xdr:col>
      <xdr:colOff>38100</xdr:colOff>
      <xdr:row>77</xdr:row>
      <xdr:rowOff>43114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59641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18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18816</xdr:rowOff>
    </xdr:from>
    <xdr:to>
      <xdr:col>41</xdr:col>
      <xdr:colOff>101600</xdr:colOff>
      <xdr:row>76</xdr:row>
      <xdr:rowOff>120416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0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136944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82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84345</xdr:rowOff>
    </xdr:from>
    <xdr:to>
      <xdr:col>36</xdr:col>
      <xdr:colOff>165100</xdr:colOff>
      <xdr:row>79</xdr:row>
      <xdr:rowOff>14495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5622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69047</xdr:rowOff>
    </xdr:from>
    <xdr:to>
      <xdr:col>55</xdr:col>
      <xdr:colOff>0</xdr:colOff>
      <xdr:row>97</xdr:row>
      <xdr:rowOff>154125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99697"/>
          <a:ext cx="838200" cy="8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3680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05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69047</xdr:rowOff>
    </xdr:from>
    <xdr:to>
      <xdr:col>50</xdr:col>
      <xdr:colOff>114300</xdr:colOff>
      <xdr:row>98</xdr:row>
      <xdr:rowOff>124670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99697"/>
          <a:ext cx="889000" cy="2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78927</xdr:rowOff>
    </xdr:from>
    <xdr:to>
      <xdr:col>45</xdr:col>
      <xdr:colOff>177800</xdr:colOff>
      <xdr:row>98</xdr:row>
      <xdr:rowOff>124670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81027"/>
          <a:ext cx="889000" cy="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60909</xdr:rowOff>
    </xdr:from>
    <xdr:to>
      <xdr:col>41</xdr:col>
      <xdr:colOff>50800</xdr:colOff>
      <xdr:row>98</xdr:row>
      <xdr:rowOff>78927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91559"/>
          <a:ext cx="889000" cy="18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121069</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2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103325</xdr:rowOff>
    </xdr:from>
    <xdr:to>
      <xdr:col>55</xdr:col>
      <xdr:colOff>50800</xdr:colOff>
      <xdr:row>98</xdr:row>
      <xdr:rowOff>33475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126202</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18247</xdr:rowOff>
    </xdr:from>
    <xdr:to>
      <xdr:col>50</xdr:col>
      <xdr:colOff>165100</xdr:colOff>
      <xdr:row>97</xdr:row>
      <xdr:rowOff>119847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4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136374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73870</xdr:rowOff>
    </xdr:from>
    <xdr:to>
      <xdr:col>46</xdr:col>
      <xdr:colOff>38100</xdr:colOff>
      <xdr:row>99</xdr:row>
      <xdr:rowOff>4020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166597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28127</xdr:rowOff>
    </xdr:from>
    <xdr:to>
      <xdr:col>41</xdr:col>
      <xdr:colOff>101600</xdr:colOff>
      <xdr:row>98</xdr:row>
      <xdr:rowOff>129727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146254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6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10109</xdr:rowOff>
    </xdr:from>
    <xdr:to>
      <xdr:col>36</xdr:col>
      <xdr:colOff>165100</xdr:colOff>
      <xdr:row>97</xdr:row>
      <xdr:rowOff>111709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128236</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41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7138</xdr:rowOff>
    </xdr:from>
    <xdr:to>
      <xdr:col>85</xdr:col>
      <xdr:colOff>127000</xdr:colOff>
      <xdr:row>39</xdr:row>
      <xdr:rowOff>21179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93688"/>
          <a:ext cx="8382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7138</xdr:rowOff>
    </xdr:from>
    <xdr:to>
      <xdr:col>81</xdr:col>
      <xdr:colOff>50800</xdr:colOff>
      <xdr:row>39</xdr:row>
      <xdr:rowOff>43875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93688"/>
          <a:ext cx="889000" cy="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43875</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3042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141829</xdr:rowOff>
    </xdr:from>
    <xdr:to>
      <xdr:col>85</xdr:col>
      <xdr:colOff>177800</xdr:colOff>
      <xdr:row>39</xdr:row>
      <xdr:rowOff>71979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70433</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127788</xdr:rowOff>
    </xdr:from>
    <xdr:to>
      <xdr:col>81</xdr:col>
      <xdr:colOff>101600</xdr:colOff>
      <xdr:row>39</xdr:row>
      <xdr:rowOff>57938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4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49065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164525</xdr:rowOff>
    </xdr:from>
    <xdr:to>
      <xdr:col>76</xdr:col>
      <xdr:colOff>165100</xdr:colOff>
      <xdr:row>39</xdr:row>
      <xdr:rowOff>94675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85802</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72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118036</xdr:rowOff>
    </xdr:from>
    <xdr:to>
      <xdr:col>85</xdr:col>
      <xdr:colOff>127000</xdr:colOff>
      <xdr:row>76</xdr:row>
      <xdr:rowOff>118294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48236"/>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106528</xdr:rowOff>
    </xdr:from>
    <xdr:to>
      <xdr:col>81</xdr:col>
      <xdr:colOff>50800</xdr:colOff>
      <xdr:row>76</xdr:row>
      <xdr:rowOff>118294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36728"/>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106528</xdr:rowOff>
    </xdr:from>
    <xdr:to>
      <xdr:col>76</xdr:col>
      <xdr:colOff>114300</xdr:colOff>
      <xdr:row>76</xdr:row>
      <xdr:rowOff>156446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3672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156446</xdr:rowOff>
    </xdr:from>
    <xdr:to>
      <xdr:col>71</xdr:col>
      <xdr:colOff>177800</xdr:colOff>
      <xdr:row>77</xdr:row>
      <xdr:rowOff>13719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86646"/>
          <a:ext cx="8890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145347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67236</xdr:rowOff>
    </xdr:from>
    <xdr:to>
      <xdr:col>85</xdr:col>
      <xdr:colOff>177800</xdr:colOff>
      <xdr:row>76</xdr:row>
      <xdr:rowOff>168836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90113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4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67494</xdr:rowOff>
    </xdr:from>
    <xdr:to>
      <xdr:col>81</xdr:col>
      <xdr:colOff>101600</xdr:colOff>
      <xdr:row>76</xdr:row>
      <xdr:rowOff>169094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14171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7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55728</xdr:rowOff>
    </xdr:from>
    <xdr:to>
      <xdr:col>76</xdr:col>
      <xdr:colOff>165100</xdr:colOff>
      <xdr:row>76</xdr:row>
      <xdr:rowOff>157328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8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2405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86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105646</xdr:rowOff>
    </xdr:from>
    <xdr:to>
      <xdr:col>72</xdr:col>
      <xdr:colOff>38100</xdr:colOff>
      <xdr:row>77</xdr:row>
      <xdr:rowOff>35796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52324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1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134369</xdr:rowOff>
    </xdr:from>
    <xdr:to>
      <xdr:col>67</xdr:col>
      <xdr:colOff>101600</xdr:colOff>
      <xdr:row>77</xdr:row>
      <xdr:rowOff>64519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81046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91108</xdr:rowOff>
    </xdr:from>
    <xdr:to>
      <xdr:col>85</xdr:col>
      <xdr:colOff>127000</xdr:colOff>
      <xdr:row>99</xdr:row>
      <xdr:rowOff>92297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64658"/>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83294</xdr:rowOff>
    </xdr:from>
    <xdr:to>
      <xdr:col>81</xdr:col>
      <xdr:colOff>50800</xdr:colOff>
      <xdr:row>99</xdr:row>
      <xdr:rowOff>91108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56844"/>
          <a:ext cx="889000" cy="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11602</xdr:rowOff>
    </xdr:from>
    <xdr:to>
      <xdr:col>76</xdr:col>
      <xdr:colOff>114300</xdr:colOff>
      <xdr:row>99</xdr:row>
      <xdr:rowOff>83294</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85152"/>
          <a:ext cx="889000" cy="7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11602</xdr:rowOff>
    </xdr:from>
    <xdr:to>
      <xdr:col>71</xdr:col>
      <xdr:colOff>177800</xdr:colOff>
      <xdr:row>99</xdr:row>
      <xdr:rowOff>77718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85152"/>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41497</xdr:rowOff>
    </xdr:from>
    <xdr:to>
      <xdr:col>85</xdr:col>
      <xdr:colOff>177800</xdr:colOff>
      <xdr:row>99</xdr:row>
      <xdr:rowOff>143097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127874</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2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40308</xdr:rowOff>
    </xdr:from>
    <xdr:to>
      <xdr:col>81</xdr:col>
      <xdr:colOff>101600</xdr:colOff>
      <xdr:row>99</xdr:row>
      <xdr:rowOff>141908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133035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0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32494</xdr:rowOff>
    </xdr:from>
    <xdr:to>
      <xdr:col>76</xdr:col>
      <xdr:colOff>165100</xdr:colOff>
      <xdr:row>99</xdr:row>
      <xdr:rowOff>134094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125221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132252</xdr:rowOff>
    </xdr:from>
    <xdr:to>
      <xdr:col>72</xdr:col>
      <xdr:colOff>38100</xdr:colOff>
      <xdr:row>99</xdr:row>
      <xdr:rowOff>62402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78929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70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26918</xdr:rowOff>
    </xdr:from>
    <xdr:to>
      <xdr:col>67</xdr:col>
      <xdr:colOff>101600</xdr:colOff>
      <xdr:row>99</xdr:row>
      <xdr:rowOff>128518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119645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44203</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9753"/>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44203</xdr:rowOff>
    </xdr:from>
    <xdr:to>
      <xdr:col>111</xdr:col>
      <xdr:colOff>177800</xdr:colOff>
      <xdr:row>59</xdr:row>
      <xdr:rowOff>44336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9753"/>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37173</xdr:rowOff>
    </xdr:from>
    <xdr:to>
      <xdr:col>107</xdr:col>
      <xdr:colOff>50800</xdr:colOff>
      <xdr:row>59</xdr:row>
      <xdr:rowOff>44336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52723"/>
          <a:ext cx="8890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37173</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52723"/>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164853</xdr:rowOff>
    </xdr:from>
    <xdr:to>
      <xdr:col>112</xdr:col>
      <xdr:colOff>38100</xdr:colOff>
      <xdr:row>59</xdr:row>
      <xdr:rowOff>95003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86130</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66333" y="10201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164986</xdr:rowOff>
    </xdr:from>
    <xdr:to>
      <xdr:col>107</xdr:col>
      <xdr:colOff>101600</xdr:colOff>
      <xdr:row>59</xdr:row>
      <xdr:rowOff>95136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86263</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157823</xdr:rowOff>
    </xdr:from>
    <xdr:to>
      <xdr:col>102</xdr:col>
      <xdr:colOff>165100</xdr:colOff>
      <xdr:row>59</xdr:row>
      <xdr:rowOff>87973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79100</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4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11716</xdr:rowOff>
    </xdr:from>
    <xdr:to>
      <xdr:col>116</xdr:col>
      <xdr:colOff>63500</xdr:colOff>
      <xdr:row>75</xdr:row>
      <xdr:rowOff>78275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870466"/>
          <a:ext cx="838200" cy="6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11716</xdr:rowOff>
    </xdr:from>
    <xdr:to>
      <xdr:col>111</xdr:col>
      <xdr:colOff>177800</xdr:colOff>
      <xdr:row>75</xdr:row>
      <xdr:rowOff>81837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70466"/>
          <a:ext cx="889000" cy="7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31417</xdr:rowOff>
    </xdr:from>
    <xdr:to>
      <xdr:col>107</xdr:col>
      <xdr:colOff>50800</xdr:colOff>
      <xdr:row>75</xdr:row>
      <xdr:rowOff>81837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90167"/>
          <a:ext cx="889000" cy="5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31417</xdr:rowOff>
    </xdr:from>
    <xdr:to>
      <xdr:col>102</xdr:col>
      <xdr:colOff>114300</xdr:colOff>
      <xdr:row>75</xdr:row>
      <xdr:rowOff>117448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90167"/>
          <a:ext cx="889000" cy="8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27475</xdr:rowOff>
    </xdr:from>
    <xdr:to>
      <xdr:col>116</xdr:col>
      <xdr:colOff>114300</xdr:colOff>
      <xdr:row>75</xdr:row>
      <xdr:rowOff>129075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8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50352</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132366</xdr:rowOff>
    </xdr:from>
    <xdr:to>
      <xdr:col>112</xdr:col>
      <xdr:colOff>38100</xdr:colOff>
      <xdr:row>75</xdr:row>
      <xdr:rowOff>62516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8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79043</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59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31037</xdr:rowOff>
    </xdr:from>
    <xdr:to>
      <xdr:col>107</xdr:col>
      <xdr:colOff>101600</xdr:colOff>
      <xdr:row>75</xdr:row>
      <xdr:rowOff>132637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149164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66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152067</xdr:rowOff>
    </xdr:from>
    <xdr:to>
      <xdr:col>102</xdr:col>
      <xdr:colOff>165100</xdr:colOff>
      <xdr:row>75</xdr:row>
      <xdr:rowOff>82217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98744</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61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66648</xdr:rowOff>
    </xdr:from>
    <xdr:to>
      <xdr:col>98</xdr:col>
      <xdr:colOff>38100</xdr:colOff>
      <xdr:row>75</xdr:row>
      <xdr:rowOff>168247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253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13325</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70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人件費が類似団体と比べ大きく上回っている。人件費の抑制に努めているものの、人口規模から職員数を見るとこの結果のとおりであるが、計上経費による財政の硬直化等を回避するためにも、あらゆる手段を講じ、健全財政に努めていきたい。また、新規の普通建設費であるが、地場産業の振興のために農地整備や居住の面での受け入れ整備ということで住宅の建設を行っているため平均より増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長野県北相木村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771
755
56.32
1,367,009
1,301,191
64,892
809,954
1,720,720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38564</xdr:rowOff>
    </xdr:from>
    <xdr:to>
      <xdr:col>24</xdr:col>
      <xdr:colOff>63500</xdr:colOff>
      <xdr:row>35</xdr:row>
      <xdr:rowOff>73349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039314"/>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73349</xdr:rowOff>
    </xdr:from>
    <xdr:to>
      <xdr:col>19</xdr:col>
      <xdr:colOff>177800</xdr:colOff>
      <xdr:row>35</xdr:row>
      <xdr:rowOff>75540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074099"/>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26162</xdr:rowOff>
    </xdr:from>
    <xdr:to>
      <xdr:col>15</xdr:col>
      <xdr:colOff>50800</xdr:colOff>
      <xdr:row>35</xdr:row>
      <xdr:rowOff>75540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2691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26162</xdr:rowOff>
    </xdr:from>
    <xdr:to>
      <xdr:col>10</xdr:col>
      <xdr:colOff>114300</xdr:colOff>
      <xdr:row>35</xdr:row>
      <xdr:rowOff>29725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26912"/>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80224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81081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159214</xdr:rowOff>
    </xdr:from>
    <xdr:to>
      <xdr:col>24</xdr:col>
      <xdr:colOff>114300</xdr:colOff>
      <xdr:row>35</xdr:row>
      <xdr:rowOff>89364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8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22549</xdr:rowOff>
    </xdr:from>
    <xdr:to>
      <xdr:col>20</xdr:col>
      <xdr:colOff>38100</xdr:colOff>
      <xdr:row>35</xdr:row>
      <xdr:rowOff>124149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2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140676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7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24740</xdr:rowOff>
    </xdr:from>
    <xdr:to>
      <xdr:col>15</xdr:col>
      <xdr:colOff>101600</xdr:colOff>
      <xdr:row>35</xdr:row>
      <xdr:rowOff>126340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142867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0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146812</xdr:rowOff>
    </xdr:from>
    <xdr:to>
      <xdr:col>10</xdr:col>
      <xdr:colOff>165100</xdr:colOff>
      <xdr:row>35</xdr:row>
      <xdr:rowOff>76962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7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93489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5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150375</xdr:rowOff>
    </xdr:from>
    <xdr:to>
      <xdr:col>6</xdr:col>
      <xdr:colOff>38100</xdr:colOff>
      <xdr:row>35</xdr:row>
      <xdr:rowOff>80525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97052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5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116539</xdr:rowOff>
    </xdr:from>
    <xdr:to>
      <xdr:col>24</xdr:col>
      <xdr:colOff>63500</xdr:colOff>
      <xdr:row>58</xdr:row>
      <xdr:rowOff>15473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89189"/>
          <a:ext cx="838200" cy="7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154721</xdr:rowOff>
    </xdr:from>
    <xdr:to>
      <xdr:col>19</xdr:col>
      <xdr:colOff>177800</xdr:colOff>
      <xdr:row>58</xdr:row>
      <xdr:rowOff>15473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27371"/>
          <a:ext cx="889000" cy="3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151398</xdr:rowOff>
    </xdr:from>
    <xdr:to>
      <xdr:col>15</xdr:col>
      <xdr:colOff>50800</xdr:colOff>
      <xdr:row>57</xdr:row>
      <xdr:rowOff>154721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24048"/>
          <a:ext cx="8890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151398</xdr:rowOff>
    </xdr:from>
    <xdr:to>
      <xdr:col>10</xdr:col>
      <xdr:colOff>114300</xdr:colOff>
      <xdr:row>57</xdr:row>
      <xdr:rowOff>160643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24048"/>
          <a:ext cx="889000" cy="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65739</xdr:rowOff>
    </xdr:from>
    <xdr:to>
      <xdr:col>24</xdr:col>
      <xdr:colOff>114300</xdr:colOff>
      <xdr:row>57</xdr:row>
      <xdr:rowOff>167339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3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88616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8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136123</xdr:rowOff>
    </xdr:from>
    <xdr:to>
      <xdr:col>20</xdr:col>
      <xdr:colOff>38100</xdr:colOff>
      <xdr:row>58</xdr:row>
      <xdr:rowOff>66273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57400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103921</xdr:rowOff>
    </xdr:from>
    <xdr:to>
      <xdr:col>15</xdr:col>
      <xdr:colOff>101600</xdr:colOff>
      <xdr:row>58</xdr:row>
      <xdr:rowOff>34071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7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50598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5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100598</xdr:rowOff>
    </xdr:from>
    <xdr:to>
      <xdr:col>10</xdr:col>
      <xdr:colOff>165100</xdr:colOff>
      <xdr:row>58</xdr:row>
      <xdr:rowOff>30748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47275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109843</xdr:rowOff>
    </xdr:from>
    <xdr:to>
      <xdr:col>6</xdr:col>
      <xdr:colOff>38100</xdr:colOff>
      <xdr:row>58</xdr:row>
      <xdr:rowOff>39993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56520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5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69810</xdr:rowOff>
    </xdr:from>
    <xdr:to>
      <xdr:col>24</xdr:col>
      <xdr:colOff>63500</xdr:colOff>
      <xdr:row>76</xdr:row>
      <xdr:rowOff>118830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100010"/>
          <a:ext cx="8382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69810</xdr:rowOff>
    </xdr:from>
    <xdr:to>
      <xdr:col>19</xdr:col>
      <xdr:colOff>177800</xdr:colOff>
      <xdr:row>76</xdr:row>
      <xdr:rowOff>120050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00010"/>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95403</xdr:rowOff>
    </xdr:from>
    <xdr:to>
      <xdr:col>15</xdr:col>
      <xdr:colOff>50800</xdr:colOff>
      <xdr:row>76</xdr:row>
      <xdr:rowOff>120050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25603"/>
          <a:ext cx="889000" cy="2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95403</xdr:rowOff>
    </xdr:from>
    <xdr:to>
      <xdr:col>10</xdr:col>
      <xdr:colOff>114300</xdr:colOff>
      <xdr:row>76</xdr:row>
      <xdr:rowOff>134262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25603"/>
          <a:ext cx="889000" cy="3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68030</xdr:rowOff>
    </xdr:from>
    <xdr:to>
      <xdr:col>24</xdr:col>
      <xdr:colOff>114300</xdr:colOff>
      <xdr:row>76</xdr:row>
      <xdr:rowOff>169630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90908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4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19010</xdr:rowOff>
    </xdr:from>
    <xdr:to>
      <xdr:col>20</xdr:col>
      <xdr:colOff>38100</xdr:colOff>
      <xdr:row>76</xdr:row>
      <xdr:rowOff>120610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137137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69250</xdr:rowOff>
    </xdr:from>
    <xdr:to>
      <xdr:col>15</xdr:col>
      <xdr:colOff>101600</xdr:colOff>
      <xdr:row>76</xdr:row>
      <xdr:rowOff>170850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9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15927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7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44603</xdr:rowOff>
    </xdr:from>
    <xdr:to>
      <xdr:col>10</xdr:col>
      <xdr:colOff>165100</xdr:colOff>
      <xdr:row>76</xdr:row>
      <xdr:rowOff>146203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162730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5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83462</xdr:rowOff>
    </xdr:from>
    <xdr:to>
      <xdr:col>6</xdr:col>
      <xdr:colOff>38100</xdr:colOff>
      <xdr:row>77</xdr:row>
      <xdr:rowOff>13612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30138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8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27014</xdr:rowOff>
    </xdr:from>
    <xdr:to>
      <xdr:col>24</xdr:col>
      <xdr:colOff>63500</xdr:colOff>
      <xdr:row>97</xdr:row>
      <xdr:rowOff>49209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657664"/>
          <a:ext cx="838200" cy="2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142816</xdr:rowOff>
    </xdr:from>
    <xdr:to>
      <xdr:col>19</xdr:col>
      <xdr:colOff>177800</xdr:colOff>
      <xdr:row>97</xdr:row>
      <xdr:rowOff>27014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02016"/>
          <a:ext cx="8890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142816</xdr:rowOff>
    </xdr:from>
    <xdr:to>
      <xdr:col>15</xdr:col>
      <xdr:colOff>50800</xdr:colOff>
      <xdr:row>97</xdr:row>
      <xdr:rowOff>50309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02016"/>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50309</xdr:rowOff>
    </xdr:from>
    <xdr:to>
      <xdr:col>10</xdr:col>
      <xdr:colOff>114300</xdr:colOff>
      <xdr:row>97</xdr:row>
      <xdr:rowOff>73399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680959"/>
          <a:ext cx="889000" cy="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169859</xdr:rowOff>
    </xdr:from>
    <xdr:to>
      <xdr:col>24</xdr:col>
      <xdr:colOff>114300</xdr:colOff>
      <xdr:row>97</xdr:row>
      <xdr:rowOff>100009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6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21286</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147664</xdr:rowOff>
    </xdr:from>
    <xdr:to>
      <xdr:col>20</xdr:col>
      <xdr:colOff>38100</xdr:colOff>
      <xdr:row>97</xdr:row>
      <xdr:rowOff>77814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60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94341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8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92016</xdr:rowOff>
    </xdr:from>
    <xdr:to>
      <xdr:col>15</xdr:col>
      <xdr:colOff>101600</xdr:colOff>
      <xdr:row>97</xdr:row>
      <xdr:rowOff>22166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5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38693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2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170959</xdr:rowOff>
    </xdr:from>
    <xdr:to>
      <xdr:col>10</xdr:col>
      <xdr:colOff>165100</xdr:colOff>
      <xdr:row>97</xdr:row>
      <xdr:rowOff>101109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3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117636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40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22599</xdr:rowOff>
    </xdr:from>
    <xdr:to>
      <xdr:col>6</xdr:col>
      <xdr:colOff>38100</xdr:colOff>
      <xdr:row>97</xdr:row>
      <xdr:rowOff>124199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115326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74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32529</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13167</xdr:rowOff>
    </xdr:from>
    <xdr:to>
      <xdr:col>55</xdr:col>
      <xdr:colOff>0</xdr:colOff>
      <xdr:row>58</xdr:row>
      <xdr:rowOff>149729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57267"/>
          <a:ext cx="838200" cy="1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13167</xdr:rowOff>
    </xdr:from>
    <xdr:to>
      <xdr:col>50</xdr:col>
      <xdr:colOff>114300</xdr:colOff>
      <xdr:row>58</xdr:row>
      <xdr:rowOff>155369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7267"/>
          <a:ext cx="889000" cy="14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106915</xdr:rowOff>
    </xdr:from>
    <xdr:to>
      <xdr:col>45</xdr:col>
      <xdr:colOff>177800</xdr:colOff>
      <xdr:row>58</xdr:row>
      <xdr:rowOff>155369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1015"/>
          <a:ext cx="889000" cy="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71869</xdr:rowOff>
    </xdr:from>
    <xdr:to>
      <xdr:col>41</xdr:col>
      <xdr:colOff>50800</xdr:colOff>
      <xdr:row>58</xdr:row>
      <xdr:rowOff>106915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15969"/>
          <a:ext cx="889000" cy="3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126375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98929</xdr:rowOff>
    </xdr:from>
    <xdr:to>
      <xdr:col>55</xdr:col>
      <xdr:colOff>50800</xdr:colOff>
      <xdr:row>59</xdr:row>
      <xdr:rowOff>29079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4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21111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6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133817</xdr:rowOff>
    </xdr:from>
    <xdr:to>
      <xdr:col>50</xdr:col>
      <xdr:colOff>165100</xdr:colOff>
      <xdr:row>58</xdr:row>
      <xdr:rowOff>63967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80494</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68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104569</xdr:rowOff>
    </xdr:from>
    <xdr:to>
      <xdr:col>46</xdr:col>
      <xdr:colOff>38100</xdr:colOff>
      <xdr:row>59</xdr:row>
      <xdr:rowOff>34719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4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25846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1014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56115</xdr:rowOff>
    </xdr:from>
    <xdr:to>
      <xdr:col>41</xdr:col>
      <xdr:colOff>101600</xdr:colOff>
      <xdr:row>58</xdr:row>
      <xdr:rowOff>157715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148842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1009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21069</xdr:rowOff>
    </xdr:from>
    <xdr:to>
      <xdr:col>36</xdr:col>
      <xdr:colOff>165100</xdr:colOff>
      <xdr:row>58</xdr:row>
      <xdr:rowOff>122669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139196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74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100150</xdr:rowOff>
    </xdr:from>
    <xdr:to>
      <xdr:col>55</xdr:col>
      <xdr:colOff>0</xdr:colOff>
      <xdr:row>78</xdr:row>
      <xdr:rowOff>40216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301800"/>
          <a:ext cx="838200" cy="11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100150</xdr:rowOff>
    </xdr:from>
    <xdr:to>
      <xdr:col>50</xdr:col>
      <xdr:colOff>114300</xdr:colOff>
      <xdr:row>78</xdr:row>
      <xdr:rowOff>68773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301800"/>
          <a:ext cx="889000" cy="1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148543</xdr:rowOff>
    </xdr:from>
    <xdr:to>
      <xdr:col>45</xdr:col>
      <xdr:colOff>177800</xdr:colOff>
      <xdr:row>78</xdr:row>
      <xdr:rowOff>68773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50193"/>
          <a:ext cx="889000" cy="9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148543</xdr:rowOff>
    </xdr:from>
    <xdr:to>
      <xdr:col>41</xdr:col>
      <xdr:colOff>50800</xdr:colOff>
      <xdr:row>78</xdr:row>
      <xdr:rowOff>57144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50193"/>
          <a:ext cx="889000" cy="8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160866</xdr:rowOff>
    </xdr:from>
    <xdr:to>
      <xdr:col>55</xdr:col>
      <xdr:colOff>50800</xdr:colOff>
      <xdr:row>78</xdr:row>
      <xdr:rowOff>91016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49350</xdr:rowOff>
    </xdr:from>
    <xdr:to>
      <xdr:col>50</xdr:col>
      <xdr:colOff>165100</xdr:colOff>
      <xdr:row>77</xdr:row>
      <xdr:rowOff>150950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167477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2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17973</xdr:rowOff>
    </xdr:from>
    <xdr:to>
      <xdr:col>46</xdr:col>
      <xdr:colOff>38100</xdr:colOff>
      <xdr:row>78</xdr:row>
      <xdr:rowOff>119573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110700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97743</xdr:rowOff>
    </xdr:from>
    <xdr:to>
      <xdr:col>41</xdr:col>
      <xdr:colOff>101600</xdr:colOff>
      <xdr:row>78</xdr:row>
      <xdr:rowOff>27893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44420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7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6344</xdr:rowOff>
    </xdr:from>
    <xdr:to>
      <xdr:col>36</xdr:col>
      <xdr:colOff>165100</xdr:colOff>
      <xdr:row>78</xdr:row>
      <xdr:rowOff>107944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99071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44783</xdr:rowOff>
    </xdr:from>
    <xdr:to>
      <xdr:col>55</xdr:col>
      <xdr:colOff>0</xdr:colOff>
      <xdr:row>97</xdr:row>
      <xdr:rowOff>96532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503983"/>
          <a:ext cx="838200" cy="2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44783</xdr:rowOff>
    </xdr:from>
    <xdr:to>
      <xdr:col>50</xdr:col>
      <xdr:colOff>114300</xdr:colOff>
      <xdr:row>97</xdr:row>
      <xdr:rowOff>113286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03983"/>
          <a:ext cx="889000" cy="2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23527</xdr:rowOff>
    </xdr:from>
    <xdr:to>
      <xdr:col>45</xdr:col>
      <xdr:colOff>177800</xdr:colOff>
      <xdr:row>97</xdr:row>
      <xdr:rowOff>113286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654177"/>
          <a:ext cx="889000" cy="8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162759</xdr:rowOff>
    </xdr:from>
    <xdr:to>
      <xdr:col>41</xdr:col>
      <xdr:colOff>50800</xdr:colOff>
      <xdr:row>97</xdr:row>
      <xdr:rowOff>23527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621959"/>
          <a:ext cx="889000" cy="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161859</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79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146631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77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45732</xdr:rowOff>
    </xdr:from>
    <xdr:to>
      <xdr:col>55</xdr:col>
      <xdr:colOff>50800</xdr:colOff>
      <xdr:row>97</xdr:row>
      <xdr:rowOff>147332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5109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6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165433</xdr:rowOff>
    </xdr:from>
    <xdr:to>
      <xdr:col>50</xdr:col>
      <xdr:colOff>165100</xdr:colOff>
      <xdr:row>96</xdr:row>
      <xdr:rowOff>95583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4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112110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22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62486</xdr:rowOff>
    </xdr:from>
    <xdr:to>
      <xdr:col>46</xdr:col>
      <xdr:colOff>38100</xdr:colOff>
      <xdr:row>97</xdr:row>
      <xdr:rowOff>164086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6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155213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7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144177</xdr:rowOff>
    </xdr:from>
    <xdr:to>
      <xdr:col>41</xdr:col>
      <xdr:colOff>101600</xdr:colOff>
      <xdr:row>97</xdr:row>
      <xdr:rowOff>74327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6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90854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378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111959</xdr:rowOff>
    </xdr:from>
    <xdr:to>
      <xdr:col>36</xdr:col>
      <xdr:colOff>165100</xdr:colOff>
      <xdr:row>97</xdr:row>
      <xdr:rowOff>42109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58636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3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107229</xdr:rowOff>
    </xdr:from>
    <xdr:to>
      <xdr:col>85</xdr:col>
      <xdr:colOff>127000</xdr:colOff>
      <xdr:row>38</xdr:row>
      <xdr:rowOff>114560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622329"/>
          <a:ext cx="8382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81207</xdr:rowOff>
    </xdr:from>
    <xdr:to>
      <xdr:col>81</xdr:col>
      <xdr:colOff>50800</xdr:colOff>
      <xdr:row>38</xdr:row>
      <xdr:rowOff>114560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96307"/>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19658</xdr:rowOff>
    </xdr:from>
    <xdr:to>
      <xdr:col>76</xdr:col>
      <xdr:colOff>114300</xdr:colOff>
      <xdr:row>38</xdr:row>
      <xdr:rowOff>81207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34758"/>
          <a:ext cx="889000" cy="6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69572</xdr:rowOff>
    </xdr:from>
    <xdr:to>
      <xdr:col>71</xdr:col>
      <xdr:colOff>177800</xdr:colOff>
      <xdr:row>38</xdr:row>
      <xdr:rowOff>19658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13222"/>
          <a:ext cx="889000" cy="1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56429</xdr:rowOff>
    </xdr:from>
    <xdr:to>
      <xdr:col>85</xdr:col>
      <xdr:colOff>177800</xdr:colOff>
      <xdr:row>38</xdr:row>
      <xdr:rowOff>158029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7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34856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4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63760</xdr:rowOff>
    </xdr:from>
    <xdr:to>
      <xdr:col>81</xdr:col>
      <xdr:colOff>101600</xdr:colOff>
      <xdr:row>38</xdr:row>
      <xdr:rowOff>165360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156487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30407</xdr:rowOff>
    </xdr:from>
    <xdr:to>
      <xdr:col>76</xdr:col>
      <xdr:colOff>165100</xdr:colOff>
      <xdr:row>38</xdr:row>
      <xdr:rowOff>132007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148535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140309</xdr:rowOff>
    </xdr:from>
    <xdr:to>
      <xdr:col>72</xdr:col>
      <xdr:colOff>38100</xdr:colOff>
      <xdr:row>38</xdr:row>
      <xdr:rowOff>70459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8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86986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18772</xdr:rowOff>
    </xdr:from>
    <xdr:to>
      <xdr:col>67</xdr:col>
      <xdr:colOff>101600</xdr:colOff>
      <xdr:row>37</xdr:row>
      <xdr:rowOff>120372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136899</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13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157793</xdr:rowOff>
    </xdr:from>
    <xdr:to>
      <xdr:col>85</xdr:col>
      <xdr:colOff>127000</xdr:colOff>
      <xdr:row>56</xdr:row>
      <xdr:rowOff>45812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587543"/>
          <a:ext cx="8382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123943</xdr:rowOff>
    </xdr:from>
    <xdr:to>
      <xdr:col>81</xdr:col>
      <xdr:colOff>50800</xdr:colOff>
      <xdr:row>55</xdr:row>
      <xdr:rowOff>157793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53693"/>
          <a:ext cx="889000" cy="3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100022</xdr:rowOff>
    </xdr:from>
    <xdr:to>
      <xdr:col>76</xdr:col>
      <xdr:colOff>114300</xdr:colOff>
      <xdr:row>55</xdr:row>
      <xdr:rowOff>123943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529772"/>
          <a:ext cx="889000" cy="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100022</xdr:rowOff>
    </xdr:from>
    <xdr:to>
      <xdr:col>71</xdr:col>
      <xdr:colOff>177800</xdr:colOff>
      <xdr:row>56</xdr:row>
      <xdr:rowOff>48816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529772"/>
          <a:ext cx="8890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61379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3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166462</xdr:rowOff>
    </xdr:from>
    <xdr:to>
      <xdr:col>85</xdr:col>
      <xdr:colOff>177800</xdr:colOff>
      <xdr:row>56</xdr:row>
      <xdr:rowOff>96612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9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17889</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44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106993</xdr:rowOff>
    </xdr:from>
    <xdr:to>
      <xdr:col>81</xdr:col>
      <xdr:colOff>101600</xdr:colOff>
      <xdr:row>56</xdr:row>
      <xdr:rowOff>37143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53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53670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31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73143</xdr:rowOff>
    </xdr:from>
    <xdr:to>
      <xdr:col>76</xdr:col>
      <xdr:colOff>165100</xdr:colOff>
      <xdr:row>56</xdr:row>
      <xdr:rowOff>3293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5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19820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27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49222</xdr:rowOff>
    </xdr:from>
    <xdr:to>
      <xdr:col>72</xdr:col>
      <xdr:colOff>38100</xdr:colOff>
      <xdr:row>55</xdr:row>
      <xdr:rowOff>150822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47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167349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25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169466</xdr:rowOff>
    </xdr:from>
    <xdr:to>
      <xdr:col>67</xdr:col>
      <xdr:colOff>101600</xdr:colOff>
      <xdr:row>56</xdr:row>
      <xdr:rowOff>99616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5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116143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37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7139</xdr:rowOff>
    </xdr:from>
    <xdr:to>
      <xdr:col>85</xdr:col>
      <xdr:colOff>127000</xdr:colOff>
      <xdr:row>79</xdr:row>
      <xdr:rowOff>21179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51689"/>
          <a:ext cx="8382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7139</xdr:rowOff>
    </xdr:from>
    <xdr:to>
      <xdr:col>81</xdr:col>
      <xdr:colOff>50800</xdr:colOff>
      <xdr:row>79</xdr:row>
      <xdr:rowOff>43875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51689"/>
          <a:ext cx="889000" cy="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43875</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8425"/>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141829</xdr:rowOff>
    </xdr:from>
    <xdr:to>
      <xdr:col>85</xdr:col>
      <xdr:colOff>177800</xdr:colOff>
      <xdr:row>79</xdr:row>
      <xdr:rowOff>71979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70433</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127789</xdr:rowOff>
    </xdr:from>
    <xdr:to>
      <xdr:col>81</xdr:col>
      <xdr:colOff>101600</xdr:colOff>
      <xdr:row>79</xdr:row>
      <xdr:rowOff>57939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49066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5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164525</xdr:rowOff>
    </xdr:from>
    <xdr:to>
      <xdr:col>76</xdr:col>
      <xdr:colOff>165100</xdr:colOff>
      <xdr:row>79</xdr:row>
      <xdr:rowOff>94675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85802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3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118036</xdr:rowOff>
    </xdr:from>
    <xdr:to>
      <xdr:col>85</xdr:col>
      <xdr:colOff>127000</xdr:colOff>
      <xdr:row>96</xdr:row>
      <xdr:rowOff>118294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577236"/>
          <a:ext cx="8382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106528</xdr:rowOff>
    </xdr:from>
    <xdr:to>
      <xdr:col>81</xdr:col>
      <xdr:colOff>50800</xdr:colOff>
      <xdr:row>96</xdr:row>
      <xdr:rowOff>118294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565728"/>
          <a:ext cx="889000" cy="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106528</xdr:rowOff>
    </xdr:from>
    <xdr:to>
      <xdr:col>76</xdr:col>
      <xdr:colOff>114300</xdr:colOff>
      <xdr:row>96</xdr:row>
      <xdr:rowOff>156446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6572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156446</xdr:rowOff>
    </xdr:from>
    <xdr:to>
      <xdr:col>71</xdr:col>
      <xdr:colOff>177800</xdr:colOff>
      <xdr:row>97</xdr:row>
      <xdr:rowOff>13719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15646"/>
          <a:ext cx="889000" cy="2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67236</xdr:rowOff>
    </xdr:from>
    <xdr:to>
      <xdr:col>85</xdr:col>
      <xdr:colOff>177800</xdr:colOff>
      <xdr:row>96</xdr:row>
      <xdr:rowOff>168836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90113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37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67494</xdr:rowOff>
    </xdr:from>
    <xdr:to>
      <xdr:col>81</xdr:col>
      <xdr:colOff>101600</xdr:colOff>
      <xdr:row>96</xdr:row>
      <xdr:rowOff>169094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14171</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30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55728</xdr:rowOff>
    </xdr:from>
    <xdr:to>
      <xdr:col>76</xdr:col>
      <xdr:colOff>165100</xdr:colOff>
      <xdr:row>96</xdr:row>
      <xdr:rowOff>157328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2405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29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105646</xdr:rowOff>
    </xdr:from>
    <xdr:to>
      <xdr:col>72</xdr:col>
      <xdr:colOff>38100</xdr:colOff>
      <xdr:row>97</xdr:row>
      <xdr:rowOff>35796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52323</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34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134369</xdr:rowOff>
    </xdr:from>
    <xdr:to>
      <xdr:col>67</xdr:col>
      <xdr:colOff>101600</xdr:colOff>
      <xdr:row>97</xdr:row>
      <xdr:rowOff>64519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9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81046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小規模村ということで、議会費や教育費の水準が高くなっており、高齢化や障害者施策による民生費の水準が高くなっている。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３０</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CATV</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施設更新事業の実施など例年並みの建設事業費であったが、交付税の減少等歳入の減少により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財政調整基金の取崩しにより実質収支は黒字となっている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は減少傾向にあるため、行財政改革等も検討し健全な行財政運営に努めていく。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長野県北相木村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赤字会計はないため、引き続き健全財政に努める。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1367009</v>
      </c>
      <c r="BO4" s="430"/>
      <c r="BP4" s="430"/>
      <c r="BQ4" s="430"/>
      <c r="BR4" s="430"/>
      <c r="BS4" s="430"/>
      <c r="BT4" s="430"/>
      <c r="BU4" s="431"/>
      <c r="BV4" s="429">
        <v>1727625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8</v>
      </c>
      <c r="CU4" s="436"/>
      <c r="CV4" s="436"/>
      <c r="CW4" s="436"/>
      <c r="CX4" s="436"/>
      <c r="CY4" s="436"/>
      <c r="CZ4" s="436"/>
      <c r="DA4" s="437"/>
      <c r="DB4" s="435">
        <v>7.7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1301191</v>
      </c>
      <c r="BO5" s="467"/>
      <c r="BP5" s="467"/>
      <c r="BQ5" s="467"/>
      <c r="BR5" s="467"/>
      <c r="BS5" s="467"/>
      <c r="BT5" s="467"/>
      <c r="BU5" s="468"/>
      <c r="BV5" s="466">
        <v>1661740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86.4</v>
      </c>
      <c r="CU5" s="464"/>
      <c r="CV5" s="464"/>
      <c r="CW5" s="464"/>
      <c r="CX5" s="464"/>
      <c r="CY5" s="464"/>
      <c r="CZ5" s="464"/>
      <c r="DA5" s="465"/>
      <c r="DB5" s="463">
        <v>83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65818</v>
      </c>
      <c r="BO6" s="467"/>
      <c r="BP6" s="467"/>
      <c r="BQ6" s="467"/>
      <c r="BR6" s="467"/>
      <c r="BS6" s="467"/>
      <c r="BT6" s="467"/>
      <c r="BU6" s="468"/>
      <c r="BV6" s="466">
        <v>65885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89.6</v>
      </c>
      <c r="CU6" s="504"/>
      <c r="CV6" s="504"/>
      <c r="CW6" s="504"/>
      <c r="CX6" s="504"/>
      <c r="CY6" s="504"/>
      <c r="CZ6" s="504"/>
      <c r="DA6" s="505"/>
      <c r="DB6" s="503">
        <v>86.3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926</v>
      </c>
      <c r="BO7" s="467"/>
      <c r="BP7" s="467"/>
      <c r="BQ7" s="467"/>
      <c r="BR7" s="467"/>
      <c r="BS7" s="467"/>
      <c r="BT7" s="467"/>
      <c r="BU7" s="468"/>
      <c r="BV7" s="466">
        <v>231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809954</v>
      </c>
      <c r="CU7" s="467"/>
      <c r="CV7" s="467"/>
      <c r="CW7" s="467"/>
      <c r="CX7" s="467"/>
      <c r="CY7" s="467"/>
      <c r="CZ7" s="467"/>
      <c r="DA7" s="468"/>
      <c r="DB7" s="466">
        <v>856129</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64892</v>
      </c>
      <c r="BO8" s="467"/>
      <c r="BP8" s="467"/>
      <c r="BQ8" s="467"/>
      <c r="BR8" s="467"/>
      <c r="BS8" s="467"/>
      <c r="BT8" s="467"/>
      <c r="BU8" s="468"/>
      <c r="BV8" s="466">
        <v>65654</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774</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-762</v>
      </c>
      <c r="BO9" s="467"/>
      <c r="BP9" s="467"/>
      <c r="BQ9" s="467"/>
      <c r="BR9" s="467"/>
      <c r="BS9" s="467"/>
      <c r="BT9" s="467"/>
      <c r="BU9" s="468"/>
      <c r="BV9" s="466">
        <v>-819</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16.2</v>
      </c>
      <c r="CU9" s="464"/>
      <c r="CV9" s="464"/>
      <c r="CW9" s="464"/>
      <c r="CX9" s="464"/>
      <c r="CY9" s="464"/>
      <c r="CZ9" s="464"/>
      <c r="DA9" s="465"/>
      <c r="DB9" s="463">
        <v>15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842</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1553</v>
      </c>
      <c r="BO10" s="467"/>
      <c r="BP10" s="467"/>
      <c r="BQ10" s="467"/>
      <c r="BR10" s="467"/>
      <c r="BS10" s="467"/>
      <c r="BT10" s="467"/>
      <c r="BU10" s="468"/>
      <c r="BV10" s="466">
        <v>1452</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118</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771</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94</v>
      </c>
      <c r="AV12" s="499"/>
      <c r="AW12" s="499"/>
      <c r="AX12" s="499"/>
      <c r="AY12" s="500" t="s">
        <v>132</v>
      </c>
      <c r="AZ12" s="501"/>
      <c r="BA12" s="501"/>
      <c r="BB12" s="501"/>
      <c r="BC12" s="501"/>
      <c r="BD12" s="501"/>
      <c r="BE12" s="501"/>
      <c r="BF12" s="501"/>
      <c r="BG12" s="501"/>
      <c r="BH12" s="501"/>
      <c r="BI12" s="501"/>
      <c r="BJ12" s="501"/>
      <c r="BK12" s="501"/>
      <c r="BL12" s="501"/>
      <c r="BM12" s="502"/>
      <c r="BN12" s="466">
        <v>95490</v>
      </c>
      <c r="BO12" s="467"/>
      <c r="BP12" s="467"/>
      <c r="BQ12" s="467"/>
      <c r="BR12" s="467"/>
      <c r="BS12" s="467"/>
      <c r="BT12" s="467"/>
      <c r="BU12" s="468"/>
      <c r="BV12" s="466">
        <v>43359</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134</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755</v>
      </c>
      <c r="S13" s="548"/>
      <c r="T13" s="548"/>
      <c r="U13" s="548"/>
      <c r="V13" s="549"/>
      <c r="W13" s="482" t="s">
        <v>136</v>
      </c>
      <c r="X13" s="483"/>
      <c r="Y13" s="483"/>
      <c r="Z13" s="483"/>
      <c r="AA13" s="483"/>
      <c r="AB13" s="473"/>
      <c r="AC13" s="517">
        <v>123</v>
      </c>
      <c r="AD13" s="518"/>
      <c r="AE13" s="518"/>
      <c r="AF13" s="518"/>
      <c r="AG13" s="557"/>
      <c r="AH13" s="517">
        <v>134</v>
      </c>
      <c r="AI13" s="518"/>
      <c r="AJ13" s="518"/>
      <c r="AK13" s="518"/>
      <c r="AL13" s="519"/>
      <c r="AM13" s="495" t="s">
        <v>137</v>
      </c>
      <c r="AN13" s="496"/>
      <c r="AO13" s="496"/>
      <c r="AP13" s="496"/>
      <c r="AQ13" s="496"/>
      <c r="AR13" s="496"/>
      <c r="AS13" s="496"/>
      <c r="AT13" s="497"/>
      <c r="AU13" s="498" t="s">
        <v>94</v>
      </c>
      <c r="AV13" s="499"/>
      <c r="AW13" s="499"/>
      <c r="AX13" s="499"/>
      <c r="AY13" s="500" t="s">
        <v>138</v>
      </c>
      <c r="AZ13" s="501"/>
      <c r="BA13" s="501"/>
      <c r="BB13" s="501"/>
      <c r="BC13" s="501"/>
      <c r="BD13" s="501"/>
      <c r="BE13" s="501"/>
      <c r="BF13" s="501"/>
      <c r="BG13" s="501"/>
      <c r="BH13" s="501"/>
      <c r="BI13" s="501"/>
      <c r="BJ13" s="501"/>
      <c r="BK13" s="501"/>
      <c r="BL13" s="501"/>
      <c r="BM13" s="502"/>
      <c r="BN13" s="466">
        <v>-94699</v>
      </c>
      <c r="BO13" s="467"/>
      <c r="BP13" s="467"/>
      <c r="BQ13" s="467"/>
      <c r="BR13" s="467"/>
      <c r="BS13" s="467"/>
      <c r="BT13" s="467"/>
      <c r="BU13" s="468"/>
      <c r="BV13" s="466">
        <v>-42726</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5.5</v>
      </c>
      <c r="CU13" s="464"/>
      <c r="CV13" s="464"/>
      <c r="CW13" s="464"/>
      <c r="CX13" s="464"/>
      <c r="CY13" s="464"/>
      <c r="CZ13" s="464"/>
      <c r="DA13" s="465"/>
      <c r="DB13" s="463">
        <v>4.5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140</v>
      </c>
      <c r="M14" s="545"/>
      <c r="N14" s="545"/>
      <c r="O14" s="545"/>
      <c r="P14" s="545"/>
      <c r="Q14" s="546"/>
      <c r="R14" s="547">
        <v>768</v>
      </c>
      <c r="S14" s="548"/>
      <c r="T14" s="548"/>
      <c r="U14" s="548"/>
      <c r="V14" s="549"/>
      <c r="W14" s="456"/>
      <c r="X14" s="457"/>
      <c r="Y14" s="457"/>
      <c r="Z14" s="457"/>
      <c r="AA14" s="457"/>
      <c r="AB14" s="446"/>
      <c r="AC14" s="550">
        <v>32.200000000000003</v>
      </c>
      <c r="AD14" s="551"/>
      <c r="AE14" s="551"/>
      <c r="AF14" s="551"/>
      <c r="AG14" s="552"/>
      <c r="AH14" s="550">
        <v>33.1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t="s">
        <v>134</v>
      </c>
      <c r="CU14" s="562"/>
      <c r="CV14" s="562"/>
      <c r="CW14" s="562"/>
      <c r="CX14" s="562"/>
      <c r="CY14" s="562"/>
      <c r="CZ14" s="562"/>
      <c r="DA14" s="563"/>
      <c r="DB14" s="561" t="s">
        <v>142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135</v>
      </c>
      <c r="N15" s="555"/>
      <c r="O15" s="555"/>
      <c r="P15" s="555"/>
      <c r="Q15" s="556"/>
      <c r="R15" s="547">
        <v>757</v>
      </c>
      <c r="S15" s="548"/>
      <c r="T15" s="548"/>
      <c r="U15" s="548"/>
      <c r="V15" s="549"/>
      <c r="W15" s="482" t="s">
        <v>143</v>
      </c>
      <c r="X15" s="483"/>
      <c r="Y15" s="483"/>
      <c r="Z15" s="483"/>
      <c r="AA15" s="483"/>
      <c r="AB15" s="473"/>
      <c r="AC15" s="517">
        <v>81</v>
      </c>
      <c r="AD15" s="518"/>
      <c r="AE15" s="518"/>
      <c r="AF15" s="518"/>
      <c r="AG15" s="557"/>
      <c r="AH15" s="517">
        <v>99</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130458</v>
      </c>
      <c r="BO15" s="430"/>
      <c r="BP15" s="430"/>
      <c r="BQ15" s="430"/>
      <c r="BR15" s="430"/>
      <c r="BS15" s="430"/>
      <c r="BT15" s="430"/>
      <c r="BU15" s="431"/>
      <c r="BV15" s="429">
        <v>130216</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21.2</v>
      </c>
      <c r="AD16" s="551"/>
      <c r="AE16" s="551"/>
      <c r="AF16" s="551"/>
      <c r="AG16" s="552"/>
      <c r="AH16" s="550">
        <v>24.4</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751485</v>
      </c>
      <c r="BO16" s="467"/>
      <c r="BP16" s="467"/>
      <c r="BQ16" s="467"/>
      <c r="BR16" s="467"/>
      <c r="BS16" s="467"/>
      <c r="BT16" s="467"/>
      <c r="BU16" s="468"/>
      <c r="BV16" s="466">
        <v>794883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178</v>
      </c>
      <c r="AD17" s="518"/>
      <c r="AE17" s="518"/>
      <c r="AF17" s="518"/>
      <c r="AG17" s="557"/>
      <c r="AH17" s="517">
        <v>172</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158229</v>
      </c>
      <c r="BO17" s="467"/>
      <c r="BP17" s="467"/>
      <c r="BQ17" s="467"/>
      <c r="BR17" s="467"/>
      <c r="BS17" s="467"/>
      <c r="BT17" s="467"/>
      <c r="BU17" s="468"/>
      <c r="BV17" s="466">
        <v>158769</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153</v>
      </c>
      <c r="C18" s="509"/>
      <c r="D18" s="509"/>
      <c r="E18" s="578"/>
      <c r="F18" s="578"/>
      <c r="G18" s="578"/>
      <c r="H18" s="578"/>
      <c r="I18" s="578"/>
      <c r="J18" s="578"/>
      <c r="K18" s="578"/>
      <c r="L18" s="579">
        <v>56.32</v>
      </c>
      <c r="M18" s="579"/>
      <c r="N18" s="579"/>
      <c r="O18" s="579"/>
      <c r="P18" s="579"/>
      <c r="Q18" s="579"/>
      <c r="R18" s="580"/>
      <c r="S18" s="580"/>
      <c r="T18" s="580"/>
      <c r="U18" s="580"/>
      <c r="V18" s="581"/>
      <c r="W18" s="484"/>
      <c r="X18" s="485"/>
      <c r="Y18" s="485"/>
      <c r="Z18" s="485"/>
      <c r="AA18" s="485"/>
      <c r="AB18" s="476"/>
      <c r="AC18" s="582">
        <v>46.6</v>
      </c>
      <c r="AD18" s="583"/>
      <c r="AE18" s="583"/>
      <c r="AF18" s="583"/>
      <c r="AG18" s="584"/>
      <c r="AH18" s="582">
        <v>42.5</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720252</v>
      </c>
      <c r="BO18" s="467"/>
      <c r="BP18" s="467"/>
      <c r="BQ18" s="467"/>
      <c r="BR18" s="467"/>
      <c r="BS18" s="467"/>
      <c r="BT18" s="467"/>
      <c r="BU18" s="468"/>
      <c r="BV18" s="466">
        <v>725227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155</v>
      </c>
      <c r="C19" s="509"/>
      <c r="D19" s="509"/>
      <c r="E19" s="578"/>
      <c r="F19" s="578"/>
      <c r="G19" s="578"/>
      <c r="H19" s="578"/>
      <c r="I19" s="578"/>
      <c r="J19" s="578"/>
      <c r="K19" s="578"/>
      <c r="L19" s="586">
        <v>14</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1098974</v>
      </c>
      <c r="BO19" s="467"/>
      <c r="BP19" s="467"/>
      <c r="BQ19" s="467"/>
      <c r="BR19" s="467"/>
      <c r="BS19" s="467"/>
      <c r="BT19" s="467"/>
      <c r="BU19" s="468"/>
      <c r="BV19" s="466">
        <v>1185276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157</v>
      </c>
      <c r="C20" s="509"/>
      <c r="D20" s="509"/>
      <c r="E20" s="578"/>
      <c r="F20" s="578"/>
      <c r="G20" s="578"/>
      <c r="H20" s="578"/>
      <c r="I20" s="578"/>
      <c r="J20" s="578"/>
      <c r="K20" s="578"/>
      <c r="L20" s="586">
        <v>333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1720720</v>
      </c>
      <c r="BO23" s="467"/>
      <c r="BP23" s="467"/>
      <c r="BQ23" s="467"/>
      <c r="BR23" s="467"/>
      <c r="BS23" s="467"/>
      <c r="BT23" s="467"/>
      <c r="BU23" s="468"/>
      <c r="BV23" s="466">
        <v>1736555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166</v>
      </c>
      <c r="F24" s="496"/>
      <c r="G24" s="496"/>
      <c r="H24" s="496"/>
      <c r="I24" s="496"/>
      <c r="J24" s="496"/>
      <c r="K24" s="497"/>
      <c r="L24" s="517">
        <v>1</v>
      </c>
      <c r="M24" s="518"/>
      <c r="N24" s="518"/>
      <c r="O24" s="518"/>
      <c r="P24" s="557"/>
      <c r="Q24" s="517">
        <v>6450</v>
      </c>
      <c r="R24" s="518"/>
      <c r="S24" s="518"/>
      <c r="T24" s="518"/>
      <c r="U24" s="518"/>
      <c r="V24" s="557"/>
      <c r="W24" s="616"/>
      <c r="X24" s="604"/>
      <c r="Y24" s="605"/>
      <c r="Z24" s="516" t="s">
        <v>167</v>
      </c>
      <c r="AA24" s="496"/>
      <c r="AB24" s="496"/>
      <c r="AC24" s="496"/>
      <c r="AD24" s="496"/>
      <c r="AE24" s="496"/>
      <c r="AF24" s="496"/>
      <c r="AG24" s="497"/>
      <c r="AH24" s="517">
        <v>29</v>
      </c>
      <c r="AI24" s="518"/>
      <c r="AJ24" s="518"/>
      <c r="AK24" s="518"/>
      <c r="AL24" s="557"/>
      <c r="AM24" s="517">
        <v>87696</v>
      </c>
      <c r="AN24" s="518"/>
      <c r="AO24" s="518"/>
      <c r="AP24" s="518"/>
      <c r="AQ24" s="518"/>
      <c r="AR24" s="557"/>
      <c r="AS24" s="517">
        <v>3024</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1694691</v>
      </c>
      <c r="BO24" s="467"/>
      <c r="BP24" s="467"/>
      <c r="BQ24" s="467"/>
      <c r="BR24" s="467"/>
      <c r="BS24" s="467"/>
      <c r="BT24" s="467"/>
      <c r="BU24" s="468"/>
      <c r="BV24" s="466">
        <v>1703833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169</v>
      </c>
      <c r="F25" s="496"/>
      <c r="G25" s="496"/>
      <c r="H25" s="496"/>
      <c r="I25" s="496"/>
      <c r="J25" s="496"/>
      <c r="K25" s="497"/>
      <c r="L25" s="517">
        <v>1</v>
      </c>
      <c r="M25" s="518"/>
      <c r="N25" s="518"/>
      <c r="O25" s="518"/>
      <c r="P25" s="557"/>
      <c r="Q25" s="517">
        <v>5420</v>
      </c>
      <c r="R25" s="518"/>
      <c r="S25" s="518"/>
      <c r="T25" s="518"/>
      <c r="U25" s="518"/>
      <c r="V25" s="557"/>
      <c r="W25" s="616"/>
      <c r="X25" s="604"/>
      <c r="Y25" s="605"/>
      <c r="Z25" s="516" t="s">
        <v>170</v>
      </c>
      <c r="AA25" s="496"/>
      <c r="AB25" s="496"/>
      <c r="AC25" s="496"/>
      <c r="AD25" s="496"/>
      <c r="AE25" s="496"/>
      <c r="AF25" s="496"/>
      <c r="AG25" s="497"/>
      <c r="AH25" s="517" t="s">
        <v>126</v>
      </c>
      <c r="AI25" s="518"/>
      <c r="AJ25" s="518"/>
      <c r="AK25" s="518"/>
      <c r="AL25" s="557"/>
      <c r="AM25" s="517" t="s">
        <v>171</v>
      </c>
      <c r="AN25" s="518"/>
      <c r="AO25" s="518"/>
      <c r="AP25" s="518"/>
      <c r="AQ25" s="518"/>
      <c r="AR25" s="557"/>
      <c r="AS25" s="517" t="s">
        <v>171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t="s">
        <v>126</v>
      </c>
      <c r="BO25" s="430"/>
      <c r="BP25" s="430"/>
      <c r="BQ25" s="430"/>
      <c r="BR25" s="430"/>
      <c r="BS25" s="430"/>
      <c r="BT25" s="430"/>
      <c r="BU25" s="431"/>
      <c r="BV25" s="429" t="s">
        <v>142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5250</v>
      </c>
      <c r="R26" s="518"/>
      <c r="S26" s="518"/>
      <c r="T26" s="518"/>
      <c r="U26" s="518"/>
      <c r="V26" s="557"/>
      <c r="W26" s="616"/>
      <c r="X26" s="604"/>
      <c r="Y26" s="605"/>
      <c r="Z26" s="516" t="s">
        <v>174</v>
      </c>
      <c r="AA26" s="626"/>
      <c r="AB26" s="626"/>
      <c r="AC26" s="626"/>
      <c r="AD26" s="626"/>
      <c r="AE26" s="626"/>
      <c r="AF26" s="626"/>
      <c r="AG26" s="627"/>
      <c r="AH26" s="517">
        <v>1</v>
      </c>
      <c r="AI26" s="518"/>
      <c r="AJ26" s="518"/>
      <c r="AK26" s="518"/>
      <c r="AL26" s="557"/>
      <c r="AM26" s="517" t="s">
        <v>175</v>
      </c>
      <c r="AN26" s="518"/>
      <c r="AO26" s="518"/>
      <c r="AP26" s="518"/>
      <c r="AQ26" s="518"/>
      <c r="AR26" s="557"/>
      <c r="AS26" s="517" t="s">
        <v>175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171</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2430</v>
      </c>
      <c r="R27" s="518"/>
      <c r="S27" s="518"/>
      <c r="T27" s="518"/>
      <c r="U27" s="518"/>
      <c r="V27" s="557"/>
      <c r="W27" s="616"/>
      <c r="X27" s="604"/>
      <c r="Y27" s="605"/>
      <c r="Z27" s="516" t="s">
        <v>178</v>
      </c>
      <c r="AA27" s="496"/>
      <c r="AB27" s="496"/>
      <c r="AC27" s="496"/>
      <c r="AD27" s="496"/>
      <c r="AE27" s="496"/>
      <c r="AF27" s="496"/>
      <c r="AG27" s="497"/>
      <c r="AH27" s="517" t="s">
        <v>126</v>
      </c>
      <c r="AI27" s="518"/>
      <c r="AJ27" s="518"/>
      <c r="AK27" s="518"/>
      <c r="AL27" s="557"/>
      <c r="AM27" s="517" t="s">
        <v>126</v>
      </c>
      <c r="AN27" s="518"/>
      <c r="AO27" s="518"/>
      <c r="AP27" s="518"/>
      <c r="AQ27" s="518"/>
      <c r="AR27" s="557"/>
      <c r="AS27" s="517" t="s">
        <v>126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305289</v>
      </c>
      <c r="BO27" s="640"/>
      <c r="BP27" s="640"/>
      <c r="BQ27" s="640"/>
      <c r="BR27" s="640"/>
      <c r="BS27" s="640"/>
      <c r="BT27" s="640"/>
      <c r="BU27" s="641"/>
      <c r="BV27" s="639">
        <v>305289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1590</v>
      </c>
      <c r="R28" s="518"/>
      <c r="S28" s="518"/>
      <c r="T28" s="518"/>
      <c r="U28" s="518"/>
      <c r="V28" s="557"/>
      <c r="W28" s="616"/>
      <c r="X28" s="604"/>
      <c r="Y28" s="605"/>
      <c r="Z28" s="516" t="s">
        <v>181</v>
      </c>
      <c r="AA28" s="496"/>
      <c r="AB28" s="496"/>
      <c r="AC28" s="496"/>
      <c r="AD28" s="496"/>
      <c r="AE28" s="496"/>
      <c r="AF28" s="496"/>
      <c r="AG28" s="497"/>
      <c r="AH28" s="517" t="s">
        <v>126</v>
      </c>
      <c r="AI28" s="518"/>
      <c r="AJ28" s="518"/>
      <c r="AK28" s="518"/>
      <c r="AL28" s="557"/>
      <c r="AM28" s="517" t="s">
        <v>142</v>
      </c>
      <c r="AN28" s="518"/>
      <c r="AO28" s="518"/>
      <c r="AP28" s="518"/>
      <c r="AQ28" s="518"/>
      <c r="AR28" s="557"/>
      <c r="AS28" s="517" t="s">
        <v>142</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676327</v>
      </c>
      <c r="BO28" s="430"/>
      <c r="BP28" s="430"/>
      <c r="BQ28" s="430"/>
      <c r="BR28" s="430"/>
      <c r="BS28" s="430"/>
      <c r="BT28" s="430"/>
      <c r="BU28" s="431"/>
      <c r="BV28" s="429">
        <v>770264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6</v>
      </c>
      <c r="M29" s="518"/>
      <c r="N29" s="518"/>
      <c r="O29" s="518"/>
      <c r="P29" s="557"/>
      <c r="Q29" s="517">
        <v>1400</v>
      </c>
      <c r="R29" s="518"/>
      <c r="S29" s="518"/>
      <c r="T29" s="518"/>
      <c r="U29" s="518"/>
      <c r="V29" s="557"/>
      <c r="W29" s="617"/>
      <c r="X29" s="618"/>
      <c r="Y29" s="619"/>
      <c r="Z29" s="516" t="s">
        <v>184</v>
      </c>
      <c r="AA29" s="496"/>
      <c r="AB29" s="496"/>
      <c r="AC29" s="496"/>
      <c r="AD29" s="496"/>
      <c r="AE29" s="496"/>
      <c r="AF29" s="496"/>
      <c r="AG29" s="497"/>
      <c r="AH29" s="517">
        <v>29</v>
      </c>
      <c r="AI29" s="518"/>
      <c r="AJ29" s="518"/>
      <c r="AK29" s="518"/>
      <c r="AL29" s="557"/>
      <c r="AM29" s="517">
        <v>87696</v>
      </c>
      <c r="AN29" s="518"/>
      <c r="AO29" s="518"/>
      <c r="AP29" s="518"/>
      <c r="AQ29" s="518"/>
      <c r="AR29" s="557"/>
      <c r="AS29" s="517">
        <v>3024</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47975</v>
      </c>
      <c r="BO29" s="467"/>
      <c r="BP29" s="467"/>
      <c r="BQ29" s="467"/>
      <c r="BR29" s="467"/>
      <c r="BS29" s="467"/>
      <c r="BT29" s="467"/>
      <c r="BU29" s="468"/>
      <c r="BV29" s="466">
        <v>47949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89.1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1549404</v>
      </c>
      <c r="BO30" s="640"/>
      <c r="BP30" s="640"/>
      <c r="BQ30" s="640"/>
      <c r="BR30" s="640"/>
      <c r="BS30" s="640"/>
      <c r="BT30" s="640"/>
      <c r="BU30" s="641"/>
      <c r="BV30" s="639">
        <v>1547931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IF('各会計、関係団体の財政状況及び健全化判断比率'!B32="","",'各会計、関係団体の財政状況及び健全化判断比率'!B32)</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佐久広域連合一般会計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村営バス事業特別会計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佐久広域連合消防特別会計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診療所特別会計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e">
        <f t="shared" si="2"/>
        <v>#REF!</v>
      </c>
      <c r="BX36" s="652"/>
      <c r="BY36" s="653" t="e">
        <f>IF('各会計、関係団体の財政状況及び健全化判断比率'!#REF!="","",'各会計、関係団体の財政状況及び健全化判断比率'!#REF!)</f>
        <v>#REF!</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介護保険サービス事業特別会計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e">
        <f t="shared" si="2"/>
        <v>#REF!</v>
      </c>
      <c r="BX37" s="652"/>
      <c r="BY37" s="653" t="str">
        <f>IF('各会計、関係団体の財政状況及び健全化判断比率'!B70="","",'各会計、関係団体の財政状況及び健全化判断比率'!B70)</f>
        <v>佐久広域連合特別養護老人ホーム特別会計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e">
        <f t="shared" si="2"/>
        <v>#REF!</v>
      </c>
      <c r="BX38" s="652"/>
      <c r="BY38" s="653" t="str">
        <f>IF('各会計、関係団体の財政状況及び健全化判断比率'!B71="","",'各会計、関係団体の財政状況及び健全化判断比率'!B71)</f>
        <v>佐久広域連合救護施設特別会計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e">
        <f t="shared" si="2"/>
        <v>#REF!</v>
      </c>
      <c r="BX39" s="652"/>
      <c r="BY39" s="653" t="str">
        <f>IF('各会計、関係団体の財政状況及び健全化判断比率'!B72="","",'各会計、関係団体の財政状況及び健全化判断比率'!B72)</f>
        <v>佐久広域連合食肉流通センター特別会計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e">
        <f t="shared" si="2"/>
        <v>#REF!</v>
      </c>
      <c r="BX40" s="652"/>
      <c r="BY40" s="653" t="str">
        <f>IF('各会計、関係団体の財政状況及び健全化判断比率'!B73="","",'各会計、関係団体の財政状況及び健全化判断比率'!B73)</f>
        <v>南佐久環境衛生組合一般会計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e">
        <f t="shared" si="2"/>
        <v>#REF!</v>
      </c>
      <c r="BX41" s="652"/>
      <c r="BY41" s="653" t="str">
        <f>IF('各会計、関係団体の財政状況及び健全化判断比率'!B74="","",'各会計、関係団体の財政状況及び健全化判断比率'!B74)</f>
        <v>南佐久環境衛生組合公共下水道事業特別会計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e">
        <f t="shared" si="2"/>
        <v>#REF!</v>
      </c>
      <c r="BX42" s="652"/>
      <c r="BY42" s="653" t="str">
        <f>IF('各会計、関係団体の財政状況及び健全化判断比率'!B75="","",'各会計、関係団体の財政状況及び健全化判断比率'!B75)</f>
        <v>小海町北相木村南相木村中学校組合一般会計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e">
        <f t="shared" si="2"/>
        <v>#REF!</v>
      </c>
      <c r="BX43" s="652"/>
      <c r="BY43" s="653" t="str">
        <f>IF('各会計、関係団体の財政状況及び健全化判断比率'!B76="","",'各会計、関係団体の財政状況及び健全化判断比率'!B76)</f>
        <v>東北信市町村交通災害共済事務組合事業会計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3ggXtAzGknDoylhASRFqhOj6TPL+gS5PqqSYJF8eZNQdSVdHbffl1PL5vOOmUHcSvDwS7wB/vM+C5YRJCLm9w==" saltValue="Mr4WRiX9156iEvvxOEKK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4" t="s">
        <v>555</v>
      </c>
      <c r="D34" s="1254"/>
      <c r="E34" s="1255"/>
      <c r="F34" s="32">
        <v>5.65</v>
      </c>
      <c r="G34" s="33">
        <v>5.05</v>
      </c>
      <c r="H34" s="33">
        <v>7.06</v>
      </c>
      <c r="I34" s="33">
        <v>7.55</v>
      </c>
      <c r="J34" s="34">
        <v>7.82</v>
      </c>
      <c r="K34" s="22"/>
      <c r="L34" s="22"/>
      <c r="M34" s="22"/>
      <c r="N34" s="22"/>
      <c r="O34" s="22"/>
      <c r="P34" s="22"/>
    </row>
    <row r="35" spans="1:16" ht="39" customHeight="1" x14ac:dyDescent="0.15">
      <c r="A35" s="22"/>
      <c r="B35" s="35"/>
      <c r="C35" s="1248" t="s">
        <v>556</v>
      </c>
      <c r="D35" s="1249"/>
      <c r="E35" s="1250"/>
      <c r="F35" s="36">
        <v>0.53</v>
      </c>
      <c r="G35" s="37">
        <v>0.11</v>
      </c>
      <c r="H35" s="37">
        <v>0.34</v>
      </c>
      <c r="I35" s="37">
        <v>1.1200000000000001</v>
      </c>
      <c r="J35" s="38">
        <v>0.16</v>
      </c>
      <c r="K35" s="22"/>
      <c r="L35" s="22"/>
      <c r="M35" s="22"/>
      <c r="N35" s="22"/>
      <c r="O35" s="22"/>
      <c r="P35" s="22"/>
    </row>
    <row r="36" spans="1:16" ht="39" customHeight="1" x14ac:dyDescent="0.15">
      <c r="A36" s="22"/>
      <c r="B36" s="35"/>
      <c r="C36" s="1248" t="s">
        <v>557</v>
      </c>
      <c r="D36" s="1249"/>
      <c r="E36" s="1250"/>
      <c r="F36" s="36">
        <v>0.17</v>
      </c>
      <c r="G36" s="37">
        <v>0.14000000000000001</v>
      </c>
      <c r="H36" s="37">
        <v>0.11</v>
      </c>
      <c r="I36" s="37">
        <v>0.57999999999999996</v>
      </c>
      <c r="J36" s="38">
        <v>0.14000000000000001</v>
      </c>
      <c r="K36" s="22"/>
      <c r="L36" s="22"/>
      <c r="M36" s="22"/>
      <c r="N36" s="22"/>
      <c r="O36" s="22"/>
      <c r="P36" s="22"/>
    </row>
    <row r="37" spans="1:16" ht="39" customHeight="1" x14ac:dyDescent="0.15">
      <c r="A37" s="22"/>
      <c r="B37" s="35"/>
      <c r="C37" s="1248" t="s">
        <v>558</v>
      </c>
      <c r="D37" s="1249"/>
      <c r="E37" s="1250"/>
      <c r="F37" s="36">
        <v>0.11</v>
      </c>
      <c r="G37" s="37">
        <v>0.16</v>
      </c>
      <c r="H37" s="37">
        <v>0.13</v>
      </c>
      <c r="I37" s="37">
        <v>0</v>
      </c>
      <c r="J37" s="38">
        <v>0.14000000000000001</v>
      </c>
      <c r="K37" s="22"/>
      <c r="L37" s="22"/>
      <c r="M37" s="22"/>
      <c r="N37" s="22"/>
      <c r="O37" s="22"/>
      <c r="P37" s="22"/>
    </row>
    <row r="38" spans="1:16" ht="39" customHeight="1" x14ac:dyDescent="0.15">
      <c r="A38" s="22"/>
      <c r="B38" s="35"/>
      <c r="C38" s="1248" t="s">
        <v>559</v>
      </c>
      <c r="D38" s="1249"/>
      <c r="E38" s="1250"/>
      <c r="F38" s="36">
        <v>0</v>
      </c>
      <c r="G38" s="37">
        <v>0.08</v>
      </c>
      <c r="H38" s="37">
        <v>1.02</v>
      </c>
      <c r="I38" s="37">
        <v>0.13</v>
      </c>
      <c r="J38" s="38">
        <v>0.06</v>
      </c>
      <c r="K38" s="22"/>
      <c r="L38" s="22"/>
      <c r="M38" s="22"/>
      <c r="N38" s="22"/>
      <c r="O38" s="22"/>
      <c r="P38" s="22"/>
    </row>
    <row r="39" spans="1:16" ht="39" customHeight="1" x14ac:dyDescent="0.15">
      <c r="A39" s="22"/>
      <c r="B39" s="35"/>
      <c r="C39" s="1248" t="s">
        <v>560</v>
      </c>
      <c r="D39" s="1249"/>
      <c r="E39" s="1250"/>
      <c r="F39" s="36">
        <v>0.03</v>
      </c>
      <c r="G39" s="37">
        <v>0.05</v>
      </c>
      <c r="H39" s="37">
        <v>0.16</v>
      </c>
      <c r="I39" s="37">
        <v>0.1</v>
      </c>
      <c r="J39" s="38">
        <v>0.05</v>
      </c>
      <c r="K39" s="22"/>
      <c r="L39" s="22"/>
      <c r="M39" s="22"/>
      <c r="N39" s="22"/>
      <c r="O39" s="22"/>
      <c r="P39" s="22"/>
    </row>
    <row r="40" spans="1:16" ht="39" customHeight="1" x14ac:dyDescent="0.15">
      <c r="A40" s="22"/>
      <c r="B40" s="35"/>
      <c r="C40" s="1248" t="s">
        <v>561</v>
      </c>
      <c r="D40" s="1249"/>
      <c r="E40" s="1250"/>
      <c r="F40" s="36">
        <v>0.13</v>
      </c>
      <c r="G40" s="37">
        <v>0.11</v>
      </c>
      <c r="H40" s="37">
        <v>0.06</v>
      </c>
      <c r="I40" s="37">
        <v>0.04</v>
      </c>
      <c r="J40" s="38">
        <v>0</v>
      </c>
      <c r="K40" s="22"/>
      <c r="L40" s="22"/>
      <c r="M40" s="22"/>
      <c r="N40" s="22"/>
      <c r="O40" s="22"/>
      <c r="P40" s="22"/>
    </row>
    <row r="41" spans="1:16" ht="39" customHeight="1" x14ac:dyDescent="0.15">
      <c r="A41" s="22"/>
      <c r="B41" s="35"/>
      <c r="C41" s="1248" t="s">
        <v>562</v>
      </c>
      <c r="D41" s="1249"/>
      <c r="E41" s="1250"/>
      <c r="F41" s="36">
        <v>0</v>
      </c>
      <c r="G41" s="37">
        <v>0</v>
      </c>
      <c r="H41" s="37">
        <v>0</v>
      </c>
      <c r="I41" s="37">
        <v>0</v>
      </c>
      <c r="J41" s="38">
        <v>0</v>
      </c>
      <c r="K41" s="22"/>
      <c r="L41" s="22"/>
      <c r="M41" s="22"/>
      <c r="N41" s="22"/>
      <c r="O41" s="22"/>
      <c r="P41" s="22"/>
    </row>
    <row r="42" spans="1:16" ht="39" customHeight="1" x14ac:dyDescent="0.15">
      <c r="A42" s="22"/>
      <c r="B42" s="39"/>
      <c r="C42" s="1248" t="s">
        <v>563</v>
      </c>
      <c r="D42" s="1249"/>
      <c r="E42" s="1250"/>
      <c r="F42" s="36" t="s">
        <v>505</v>
      </c>
      <c r="G42" s="37" t="s">
        <v>505</v>
      </c>
      <c r="H42" s="37" t="s">
        <v>505</v>
      </c>
      <c r="I42" s="37" t="s">
        <v>505</v>
      </c>
      <c r="J42" s="38" t="s">
        <v>505</v>
      </c>
      <c r="K42" s="22"/>
      <c r="L42" s="22"/>
      <c r="M42" s="22"/>
      <c r="N42" s="22"/>
      <c r="O42" s="22"/>
      <c r="P42" s="22"/>
    </row>
    <row r="43" spans="1:16" ht="39" customHeight="1" thickBot="1" x14ac:dyDescent="0.2">
      <c r="A43" s="22"/>
      <c r="B43" s="40"/>
      <c r="C43" s="1251" t="s">
        <v>564</v>
      </c>
      <c r="D43" s="1252"/>
      <c r="E43" s="125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nfpJIFd6KKTKQDoC7JwbZkgrqUZI96hZMu1XRM2bZtZn6/2YxPsG2v5ndLYoXp5mm7r9SqBao5L2P88hEccdg==" saltValue="Z8EjzJLmnmbQT9HOBYhU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6" t="s">
        <v>11</v>
      </c>
      <c r="C45" s="1257"/>
      <c r="D45" s="58"/>
      <c r="E45" s="1262" t="s">
        <v>12</v>
      </c>
      <c r="F45" s="1262"/>
      <c r="G45" s="1262"/>
      <c r="H45" s="1262"/>
      <c r="I45" s="1262"/>
      <c r="J45" s="1263"/>
      <c r="K45" s="59">
        <v>157</v>
      </c>
      <c r="L45" s="60">
        <v>169</v>
      </c>
      <c r="M45" s="60">
        <v>187</v>
      </c>
      <c r="N45" s="60">
        <v>178</v>
      </c>
      <c r="O45" s="61">
        <v>178</v>
      </c>
      <c r="P45" s="48"/>
      <c r="Q45" s="48"/>
      <c r="R45" s="48"/>
      <c r="S45" s="48"/>
      <c r="T45" s="48"/>
      <c r="U45" s="48"/>
    </row>
    <row r="46" spans="1:21" ht="30.75" customHeight="1" x14ac:dyDescent="0.15">
      <c r="A46" s="48"/>
      <c r="B46" s="1258"/>
      <c r="C46" s="1259"/>
      <c r="D46" s="62"/>
      <c r="E46" s="1264" t="s">
        <v>13</v>
      </c>
      <c r="F46" s="1264"/>
      <c r="G46" s="1264"/>
      <c r="H46" s="1264"/>
      <c r="I46" s="1264"/>
      <c r="J46" s="1265"/>
      <c r="K46" s="63" t="s">
        <v>505</v>
      </c>
      <c r="L46" s="64" t="s">
        <v>505</v>
      </c>
      <c r="M46" s="64" t="s">
        <v>505</v>
      </c>
      <c r="N46" s="64" t="s">
        <v>505</v>
      </c>
      <c r="O46" s="65" t="s">
        <v>505</v>
      </c>
      <c r="P46" s="48"/>
      <c r="Q46" s="48"/>
      <c r="R46" s="48"/>
      <c r="S46" s="48"/>
      <c r="T46" s="48"/>
      <c r="U46" s="48"/>
    </row>
    <row r="47" spans="1:21" ht="30.75" customHeight="1" x14ac:dyDescent="0.15">
      <c r="A47" s="48"/>
      <c r="B47" s="1258"/>
      <c r="C47" s="1259"/>
      <c r="D47" s="62"/>
      <c r="E47" s="1264" t="s">
        <v>14</v>
      </c>
      <c r="F47" s="1264"/>
      <c r="G47" s="1264"/>
      <c r="H47" s="1264"/>
      <c r="I47" s="1264"/>
      <c r="J47" s="1265"/>
      <c r="K47" s="63" t="s">
        <v>505</v>
      </c>
      <c r="L47" s="64" t="s">
        <v>505</v>
      </c>
      <c r="M47" s="64" t="s">
        <v>505</v>
      </c>
      <c r="N47" s="64" t="s">
        <v>505</v>
      </c>
      <c r="O47" s="65" t="s">
        <v>505</v>
      </c>
      <c r="P47" s="48"/>
      <c r="Q47" s="48"/>
      <c r="R47" s="48"/>
      <c r="S47" s="48"/>
      <c r="T47" s="48"/>
      <c r="U47" s="48"/>
    </row>
    <row r="48" spans="1:21" ht="30.75" customHeight="1" x14ac:dyDescent="0.15">
      <c r="A48" s="48"/>
      <c r="B48" s="1258"/>
      <c r="C48" s="1259"/>
      <c r="D48" s="62"/>
      <c r="E48" s="1264" t="s">
        <v>15</v>
      </c>
      <c r="F48" s="1264"/>
      <c r="G48" s="1264"/>
      <c r="H48" s="1264"/>
      <c r="I48" s="1264"/>
      <c r="J48" s="1265"/>
      <c r="K48" s="63">
        <v>3</v>
      </c>
      <c r="L48" s="64">
        <v>1</v>
      </c>
      <c r="M48" s="64">
        <v>1</v>
      </c>
      <c r="N48" s="64">
        <v>3</v>
      </c>
      <c r="O48" s="65">
        <v>2</v>
      </c>
      <c r="P48" s="48"/>
      <c r="Q48" s="48"/>
      <c r="R48" s="48"/>
      <c r="S48" s="48"/>
      <c r="T48" s="48"/>
      <c r="U48" s="48"/>
    </row>
    <row r="49" spans="1:21" ht="30.75" customHeight="1" x14ac:dyDescent="0.15">
      <c r="A49" s="48"/>
      <c r="B49" s="1258"/>
      <c r="C49" s="1259"/>
      <c r="D49" s="62"/>
      <c r="E49" s="1264" t="s">
        <v>16</v>
      </c>
      <c r="F49" s="1264"/>
      <c r="G49" s="1264"/>
      <c r="H49" s="1264"/>
      <c r="I49" s="1264"/>
      <c r="J49" s="1265"/>
      <c r="K49" s="63">
        <v>0</v>
      </c>
      <c r="L49" s="64">
        <v>0</v>
      </c>
      <c r="M49" s="64">
        <v>0</v>
      </c>
      <c r="N49" s="64">
        <v>0</v>
      </c>
      <c r="O49" s="65">
        <v>0</v>
      </c>
      <c r="P49" s="48"/>
      <c r="Q49" s="48"/>
      <c r="R49" s="48"/>
      <c r="S49" s="48"/>
      <c r="T49" s="48"/>
      <c r="U49" s="48"/>
    </row>
    <row r="50" spans="1:21" ht="30.75" customHeight="1" x14ac:dyDescent="0.15">
      <c r="A50" s="48"/>
      <c r="B50" s="1258"/>
      <c r="C50" s="1259"/>
      <c r="D50" s="62"/>
      <c r="E50" s="1264" t="s">
        <v>17</v>
      </c>
      <c r="F50" s="1264"/>
      <c r="G50" s="1264"/>
      <c r="H50" s="1264"/>
      <c r="I50" s="1264"/>
      <c r="J50" s="1265"/>
      <c r="K50" s="63" t="s">
        <v>505</v>
      </c>
      <c r="L50" s="64" t="s">
        <v>505</v>
      </c>
      <c r="M50" s="64" t="s">
        <v>505</v>
      </c>
      <c r="N50" s="64" t="s">
        <v>505</v>
      </c>
      <c r="O50" s="65" t="s">
        <v>505</v>
      </c>
      <c r="P50" s="48"/>
      <c r="Q50" s="48"/>
      <c r="R50" s="48"/>
      <c r="S50" s="48"/>
      <c r="T50" s="48"/>
      <c r="U50" s="48"/>
    </row>
    <row r="51" spans="1:21" ht="30.75" customHeight="1" x14ac:dyDescent="0.15">
      <c r="A51" s="48"/>
      <c r="B51" s="1260"/>
      <c r="C51" s="1261"/>
      <c r="D51" s="66"/>
      <c r="E51" s="1264" t="s">
        <v>18</v>
      </c>
      <c r="F51" s="1264"/>
      <c r="G51" s="1264"/>
      <c r="H51" s="1264"/>
      <c r="I51" s="1264"/>
      <c r="J51" s="1265"/>
      <c r="K51" s="63" t="s">
        <v>505</v>
      </c>
      <c r="L51" s="64" t="s">
        <v>505</v>
      </c>
      <c r="M51" s="64" t="s">
        <v>505</v>
      </c>
      <c r="N51" s="64" t="s">
        <v>505</v>
      </c>
      <c r="O51" s="65" t="s">
        <v>505</v>
      </c>
      <c r="P51" s="48"/>
      <c r="Q51" s="48"/>
      <c r="R51" s="48"/>
      <c r="S51" s="48"/>
      <c r="T51" s="48"/>
      <c r="U51" s="48"/>
    </row>
    <row r="52" spans="1:21" ht="30.75" customHeight="1" x14ac:dyDescent="0.15">
      <c r="A52" s="48"/>
      <c r="B52" s="1266" t="s">
        <v>19</v>
      </c>
      <c r="C52" s="1267"/>
      <c r="D52" s="66"/>
      <c r="E52" s="1264" t="s">
        <v>20</v>
      </c>
      <c r="F52" s="1264"/>
      <c r="G52" s="1264"/>
      <c r="H52" s="1264"/>
      <c r="I52" s="1264"/>
      <c r="J52" s="1265"/>
      <c r="K52" s="63">
        <v>139</v>
      </c>
      <c r="L52" s="64">
        <v>142</v>
      </c>
      <c r="M52" s="64">
        <v>152</v>
      </c>
      <c r="N52" s="64">
        <v>142</v>
      </c>
      <c r="O52" s="65">
        <v>137</v>
      </c>
      <c r="P52" s="48"/>
      <c r="Q52" s="48"/>
      <c r="R52" s="48"/>
      <c r="S52" s="48"/>
      <c r="T52" s="48"/>
      <c r="U52" s="48"/>
    </row>
    <row r="53" spans="1:21" ht="30.75" customHeight="1" thickBot="1" x14ac:dyDescent="0.2">
      <c r="A53" s="48"/>
      <c r="B53" s="1268" t="s">
        <v>21</v>
      </c>
      <c r="C53" s="1269"/>
      <c r="D53" s="67"/>
      <c r="E53" s="1270" t="s">
        <v>22</v>
      </c>
      <c r="F53" s="1270"/>
      <c r="G53" s="1270"/>
      <c r="H53" s="1270"/>
      <c r="I53" s="1270"/>
      <c r="J53" s="1271"/>
      <c r="K53" s="68">
        <v>21</v>
      </c>
      <c r="L53" s="69">
        <v>28</v>
      </c>
      <c r="M53" s="69">
        <v>36</v>
      </c>
      <c r="N53" s="69">
        <v>39</v>
      </c>
      <c r="O53" s="70">
        <v>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72" t="s">
        <v>25</v>
      </c>
      <c r="C57" s="1273"/>
      <c r="D57" s="1276" t="s">
        <v>26</v>
      </c>
      <c r="E57" s="1277"/>
      <c r="F57" s="1277"/>
      <c r="G57" s="1277"/>
      <c r="H57" s="1277"/>
      <c r="I57" s="1277"/>
      <c r="J57" s="1278"/>
      <c r="K57" s="82" t="s">
        <v>575</v>
      </c>
      <c r="L57" s="83" t="s">
        <v>575</v>
      </c>
      <c r="M57" s="83" t="s">
        <v>575</v>
      </c>
      <c r="N57" s="83" t="s">
        <v>575</v>
      </c>
      <c r="O57" s="84" t="s">
        <v>575</v>
      </c>
    </row>
    <row r="58" spans="1:21" ht="31.5" customHeight="1" thickBot="1" x14ac:dyDescent="0.2">
      <c r="B58" s="1274"/>
      <c r="C58" s="1275"/>
      <c r="D58" s="1279" t="s">
        <v>27</v>
      </c>
      <c r="E58" s="1280"/>
      <c r="F58" s="1280"/>
      <c r="G58" s="1280"/>
      <c r="H58" s="1280"/>
      <c r="I58" s="1280"/>
      <c r="J58" s="1281"/>
      <c r="K58" s="85" t="s">
        <v>575</v>
      </c>
      <c r="L58" s="86" t="s">
        <v>575</v>
      </c>
      <c r="M58" s="86" t="s">
        <v>575</v>
      </c>
      <c r="N58" s="86" t="s">
        <v>575</v>
      </c>
      <c r="O58" s="87" t="s">
        <v>575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ueRV2vCJ9mM83/3jOZ8zL9XZxYlzxvWhPXuHYv1RSnrRcrL4ZUfg2/QpBksJFiIsgAGT9eELrpt8+7jN7AHOg==" saltValue="ORtX7JFcZNnvVjVJHsZk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2" t="s">
        <v>30</v>
      </c>
      <c r="C41" s="1283"/>
      <c r="D41" s="101"/>
      <c r="E41" s="1288" t="s">
        <v>31</v>
      </c>
      <c r="F41" s="1288"/>
      <c r="G41" s="1288"/>
      <c r="H41" s="1289"/>
      <c r="I41" s="102">
        <v>1590</v>
      </c>
      <c r="J41" s="103">
        <v>1627</v>
      </c>
      <c r="K41" s="103">
        <v>1548</v>
      </c>
      <c r="L41" s="103">
        <v>1737</v>
      </c>
      <c r="M41" s="104">
        <v>1721</v>
      </c>
    </row>
    <row r="42" spans="2:13" ht="27.75" customHeight="1" x14ac:dyDescent="0.15">
      <c r="B42" s="1284"/>
      <c r="C42" s="1285"/>
      <c r="D42" s="105"/>
      <c r="E42" s="1290" t="s">
        <v>32</v>
      </c>
      <c r="F42" s="1290"/>
      <c r="G42" s="1290"/>
      <c r="H42" s="1291"/>
      <c r="I42" s="106" t="s">
        <v>505</v>
      </c>
      <c r="J42" s="107" t="s">
        <v>505</v>
      </c>
      <c r="K42" s="107" t="s">
        <v>505</v>
      </c>
      <c r="L42" s="107" t="s">
        <v>505</v>
      </c>
      <c r="M42" s="108" t="s">
        <v>505</v>
      </c>
    </row>
    <row r="43" spans="2:13" ht="27.75" customHeight="1" x14ac:dyDescent="0.15">
      <c r="B43" s="1284"/>
      <c r="C43" s="1285"/>
      <c r="D43" s="105"/>
      <c r="E43" s="1290" t="s">
        <v>33</v>
      </c>
      <c r="F43" s="1290"/>
      <c r="G43" s="1290"/>
      <c r="H43" s="1291"/>
      <c r="I43" s="106">
        <v>26</v>
      </c>
      <c r="J43" s="107">
        <v>19</v>
      </c>
      <c r="K43" s="107">
        <v>20</v>
      </c>
      <c r="L43" s="107">
        <v>18</v>
      </c>
      <c r="M43" s="108">
        <v>21</v>
      </c>
    </row>
    <row r="44" spans="2:13" ht="27.75" customHeight="1" x14ac:dyDescent="0.15">
      <c r="B44" s="1284"/>
      <c r="C44" s="1285"/>
      <c r="D44" s="105"/>
      <c r="E44" s="1290" t="s">
        <v>34</v>
      </c>
      <c r="F44" s="1290"/>
      <c r="G44" s="1290"/>
      <c r="H44" s="1291"/>
      <c r="I44" s="106">
        <v>6</v>
      </c>
      <c r="J44" s="107">
        <v>6</v>
      </c>
      <c r="K44" s="107">
        <v>6</v>
      </c>
      <c r="L44" s="107">
        <v>5</v>
      </c>
      <c r="M44" s="108">
        <v>2</v>
      </c>
    </row>
    <row r="45" spans="2:13" ht="27.75" customHeight="1" x14ac:dyDescent="0.15">
      <c r="B45" s="1284"/>
      <c r="C45" s="1285"/>
      <c r="D45" s="105"/>
      <c r="E45" s="1290" t="s">
        <v>35</v>
      </c>
      <c r="F45" s="1290"/>
      <c r="G45" s="1290"/>
      <c r="H45" s="1291"/>
      <c r="I45" s="106">
        <v>167</v>
      </c>
      <c r="J45" s="107">
        <v>140</v>
      </c>
      <c r="K45" s="107">
        <v>135</v>
      </c>
      <c r="L45" s="107">
        <v>150</v>
      </c>
      <c r="M45" s="108">
        <v>92</v>
      </c>
    </row>
    <row r="46" spans="2:13" ht="27.75" customHeight="1" x14ac:dyDescent="0.15">
      <c r="B46" s="1284"/>
      <c r="C46" s="1285"/>
      <c r="D46" s="109"/>
      <c r="E46" s="1290" t="s">
        <v>36</v>
      </c>
      <c r="F46" s="1290"/>
      <c r="G46" s="1290"/>
      <c r="H46" s="1291"/>
      <c r="I46" s="106" t="s">
        <v>505</v>
      </c>
      <c r="J46" s="107" t="s">
        <v>505</v>
      </c>
      <c r="K46" s="107" t="s">
        <v>505</v>
      </c>
      <c r="L46" s="107" t="s">
        <v>505</v>
      </c>
      <c r="M46" s="108" t="s">
        <v>505</v>
      </c>
    </row>
    <row r="47" spans="2:13" ht="27.75" customHeight="1" x14ac:dyDescent="0.15">
      <c r="B47" s="1284"/>
      <c r="C47" s="1285"/>
      <c r="D47" s="110"/>
      <c r="E47" s="1292" t="s">
        <v>37</v>
      </c>
      <c r="F47" s="1293"/>
      <c r="G47" s="1293"/>
      <c r="H47" s="1294"/>
      <c r="I47" s="106" t="s">
        <v>505</v>
      </c>
      <c r="J47" s="107" t="s">
        <v>505</v>
      </c>
      <c r="K47" s="107" t="s">
        <v>505</v>
      </c>
      <c r="L47" s="107" t="s">
        <v>505</v>
      </c>
      <c r="M47" s="108" t="s">
        <v>505</v>
      </c>
    </row>
    <row r="48" spans="2:13" ht="27.75" customHeight="1" x14ac:dyDescent="0.15">
      <c r="B48" s="1284"/>
      <c r="C48" s="1285"/>
      <c r="D48" s="105"/>
      <c r="E48" s="1290" t="s">
        <v>38</v>
      </c>
      <c r="F48" s="1290"/>
      <c r="G48" s="1290"/>
      <c r="H48" s="1291"/>
      <c r="I48" s="106" t="s">
        <v>505</v>
      </c>
      <c r="J48" s="107" t="s">
        <v>505</v>
      </c>
      <c r="K48" s="107" t="s">
        <v>505</v>
      </c>
      <c r="L48" s="107" t="s">
        <v>505</v>
      </c>
      <c r="M48" s="108" t="s">
        <v>505</v>
      </c>
    </row>
    <row r="49" spans="2:13" ht="27.75" customHeight="1" x14ac:dyDescent="0.15">
      <c r="B49" s="1286"/>
      <c r="C49" s="1287"/>
      <c r="D49" s="105"/>
      <c r="E49" s="1290" t="s">
        <v>39</v>
      </c>
      <c r="F49" s="1290"/>
      <c r="G49" s="1290"/>
      <c r="H49" s="1291"/>
      <c r="I49" s="106" t="s">
        <v>505</v>
      </c>
      <c r="J49" s="107" t="s">
        <v>505</v>
      </c>
      <c r="K49" s="107" t="s">
        <v>505</v>
      </c>
      <c r="L49" s="107" t="s">
        <v>505</v>
      </c>
      <c r="M49" s="108" t="s">
        <v>505</v>
      </c>
    </row>
    <row r="50" spans="2:13" ht="27.75" customHeight="1" x14ac:dyDescent="0.15">
      <c r="B50" s="1295" t="s">
        <v>40</v>
      </c>
      <c r="C50" s="1296"/>
      <c r="D50" s="111"/>
      <c r="E50" s="1290" t="s">
        <v>41</v>
      </c>
      <c r="F50" s="1290"/>
      <c r="G50" s="1290"/>
      <c r="H50" s="1291"/>
      <c r="I50" s="106">
        <v>2795</v>
      </c>
      <c r="J50" s="107">
        <v>2809</v>
      </c>
      <c r="K50" s="107">
        <v>2799</v>
      </c>
      <c r="L50" s="107">
        <v>2745</v>
      </c>
      <c r="M50" s="108">
        <v>2641</v>
      </c>
    </row>
    <row r="51" spans="2:13" ht="27.75" customHeight="1" x14ac:dyDescent="0.15">
      <c r="B51" s="1284"/>
      <c r="C51" s="1285"/>
      <c r="D51" s="105"/>
      <c r="E51" s="1290" t="s">
        <v>42</v>
      </c>
      <c r="F51" s="1290"/>
      <c r="G51" s="1290"/>
      <c r="H51" s="1291"/>
      <c r="I51" s="106" t="s">
        <v>505</v>
      </c>
      <c r="J51" s="107" t="s">
        <v>505</v>
      </c>
      <c r="K51" s="107" t="s">
        <v>505</v>
      </c>
      <c r="L51" s="107" t="s">
        <v>505</v>
      </c>
      <c r="M51" s="108" t="s">
        <v>505</v>
      </c>
    </row>
    <row r="52" spans="2:13" ht="27.75" customHeight="1" x14ac:dyDescent="0.15">
      <c r="B52" s="1286"/>
      <c r="C52" s="1287"/>
      <c r="D52" s="105"/>
      <c r="E52" s="1290" t="s">
        <v>43</v>
      </c>
      <c r="F52" s="1290"/>
      <c r="G52" s="1290"/>
      <c r="H52" s="1291"/>
      <c r="I52" s="106">
        <v>1303</v>
      </c>
      <c r="J52" s="107">
        <v>1319</v>
      </c>
      <c r="K52" s="107">
        <v>1289</v>
      </c>
      <c r="L52" s="107">
        <v>1369</v>
      </c>
      <c r="M52" s="108">
        <v>1356</v>
      </c>
    </row>
    <row r="53" spans="2:13" ht="27.75" customHeight="1" thickBot="1" x14ac:dyDescent="0.2">
      <c r="B53" s="1297" t="s">
        <v>44</v>
      </c>
      <c r="C53" s="1298"/>
      <c r="D53" s="112"/>
      <c r="E53" s="1299" t="s">
        <v>45</v>
      </c>
      <c r="F53" s="1299"/>
      <c r="G53" s="1299"/>
      <c r="H53" s="1300"/>
      <c r="I53" s="113">
        <v>-2309</v>
      </c>
      <c r="J53" s="114">
        <v>-2337</v>
      </c>
      <c r="K53" s="114">
        <v>-2379</v>
      </c>
      <c r="L53" s="114">
        <v>-2204</v>
      </c>
      <c r="M53" s="115">
        <v>-2162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y1/ZwAqavuXmVMxmTNjswFrXpvtC70IaGjYhKbMveoRsXR9d/dM+zv+zxjh8nqpo8t9jhCacVBq2wbkBlNpdA==" saltValue="ZjyxGjSi9NJ0KbB2jEea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309" t="s">
        <v>48</v>
      </c>
      <c r="D55" s="1309"/>
      <c r="E55" s="1310"/>
      <c r="F55" s="127">
        <v>812</v>
      </c>
      <c r="G55" s="127">
        <v>770</v>
      </c>
      <c r="H55" s="128">
        <v>676</v>
      </c>
    </row>
    <row r="56" spans="2:8" ht="52.5" customHeight="1" x14ac:dyDescent="0.15">
      <c r="B56" s="129"/>
      <c r="C56" s="1311" t="s">
        <v>49</v>
      </c>
      <c r="D56" s="1311"/>
      <c r="E56" s="1312"/>
      <c r="F56" s="130">
        <v>48</v>
      </c>
      <c r="G56" s="130">
        <v>48</v>
      </c>
      <c r="H56" s="131">
        <v>48</v>
      </c>
    </row>
    <row r="57" spans="2:8" ht="53.25" customHeight="1" x14ac:dyDescent="0.15">
      <c r="B57" s="129"/>
      <c r="C57" s="1313" t="s">
        <v>50</v>
      </c>
      <c r="D57" s="1313"/>
      <c r="E57" s="1314"/>
      <c r="F57" s="132">
        <v>1556</v>
      </c>
      <c r="G57" s="132">
        <v>1548</v>
      </c>
      <c r="H57" s="133">
        <v>1549</v>
      </c>
    </row>
    <row r="58" spans="2:8" ht="45.75" customHeight="1" x14ac:dyDescent="0.15">
      <c r="B58" s="134"/>
      <c r="C58" s="1301" t="s">
        <v>570</v>
      </c>
      <c r="D58" s="1302"/>
      <c r="E58" s="1303"/>
      <c r="F58" s="135">
        <v>1228</v>
      </c>
      <c r="G58" s="135">
        <v>1230</v>
      </c>
      <c r="H58" s="136">
        <v>1232</v>
      </c>
    </row>
    <row r="59" spans="2:8" ht="45.75" customHeight="1" x14ac:dyDescent="0.15">
      <c r="B59" s="134"/>
      <c r="C59" s="1301" t="s">
        <v>571</v>
      </c>
      <c r="D59" s="1302"/>
      <c r="E59" s="1303"/>
      <c r="F59" s="135">
        <v>189</v>
      </c>
      <c r="G59" s="135">
        <v>189</v>
      </c>
      <c r="H59" s="136">
        <v>189</v>
      </c>
    </row>
    <row r="60" spans="2:8" ht="45.75" customHeight="1" x14ac:dyDescent="0.15">
      <c r="B60" s="134"/>
      <c r="C60" s="1301" t="s">
        <v>572</v>
      </c>
      <c r="D60" s="1302"/>
      <c r="E60" s="1303"/>
      <c r="F60" s="135">
        <v>94</v>
      </c>
      <c r="G60" s="135">
        <v>94</v>
      </c>
      <c r="H60" s="136">
        <v>94</v>
      </c>
    </row>
    <row r="61" spans="2:8" ht="45.75" customHeight="1" x14ac:dyDescent="0.15">
      <c r="B61" s="134"/>
      <c r="C61" s="1301" t="s">
        <v>573</v>
      </c>
      <c r="D61" s="1302"/>
      <c r="E61" s="1303"/>
      <c r="F61" s="135">
        <v>19</v>
      </c>
      <c r="G61" s="135">
        <v>18</v>
      </c>
      <c r="H61" s="136">
        <v>16</v>
      </c>
    </row>
    <row r="62" spans="2:8" ht="45.75" customHeight="1" thickBot="1" x14ac:dyDescent="0.2">
      <c r="B62" s="137"/>
      <c r="C62" s="1304" t="s">
        <v>574</v>
      </c>
      <c r="D62" s="1305"/>
      <c r="E62" s="1306"/>
      <c r="F62" s="138">
        <v>12</v>
      </c>
      <c r="G62" s="138">
        <v>12</v>
      </c>
      <c r="H62" s="139">
        <v>12</v>
      </c>
    </row>
    <row r="63" spans="2:8" ht="52.5" customHeight="1" thickBot="1" x14ac:dyDescent="0.2">
      <c r="B63" s="140"/>
      <c r="C63" s="1307" t="s">
        <v>51</v>
      </c>
      <c r="D63" s="1307"/>
      <c r="E63" s="1308"/>
      <c r="F63" s="141">
        <v>2416</v>
      </c>
      <c r="G63" s="141">
        <v>2366</v>
      </c>
      <c r="H63" s="142">
        <v>2274</v>
      </c>
    </row>
    <row r="64" spans="2:8" ht="15" customHeight="1" x14ac:dyDescent="0.15"/>
    <row r="65" ht="0" hidden="1" customHeight="1" x14ac:dyDescent="0.15"/>
    <row r="66" ht="0" hidden="1" customHeight="1" x14ac:dyDescent="0.15"/>
  </sheetData>
  <sheetProtection algorithmName="SHA-512" hashValue="tOduUbgc6m7zIB34AH50A2ESLferYZZlvz68p1vMdbXaL3AqH2wuUK1Z/P4e4PjYalg2CRRO5+V8/++e8cvCzA==" saltValue="zcR1NVY7HjHQHkAM41FS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601</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598</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6" t="s">
        <v>603</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5" x14ac:dyDescent="0.15">
      <c r="B44" s="386"/>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5" x14ac:dyDescent="0.15">
      <c r="B45" s="386"/>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5" x14ac:dyDescent="0.15">
      <c r="B46" s="386"/>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5" x14ac:dyDescent="0.15">
      <c r="B47" s="386"/>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597</v>
      </c>
    </row>
    <row r="50" spans="1:109" ht="13.5" x14ac:dyDescent="0.15">
      <c r="B50" s="386"/>
      <c r="G50" s="1325"/>
      <c r="H50" s="1325"/>
      <c r="I50" s="1325"/>
      <c r="J50" s="1325"/>
      <c r="K50" s="395"/>
      <c r="L50" s="395"/>
      <c r="M50" s="394"/>
      <c r="N50" s="394"/>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9" t="s">
        <v>547</v>
      </c>
      <c r="BQ50" s="1329"/>
      <c r="BR50" s="1329"/>
      <c r="BS50" s="1329"/>
      <c r="BT50" s="1329"/>
      <c r="BU50" s="1329"/>
      <c r="BV50" s="1329"/>
      <c r="BW50" s="1329"/>
      <c r="BX50" s="1329" t="s">
        <v>548</v>
      </c>
      <c r="BY50" s="1329"/>
      <c r="BZ50" s="1329"/>
      <c r="CA50" s="1329"/>
      <c r="CB50" s="1329"/>
      <c r="CC50" s="1329"/>
      <c r="CD50" s="1329"/>
      <c r="CE50" s="1329"/>
      <c r="CF50" s="1329" t="s">
        <v>549</v>
      </c>
      <c r="CG50" s="1329"/>
      <c r="CH50" s="1329"/>
      <c r="CI50" s="1329"/>
      <c r="CJ50" s="1329"/>
      <c r="CK50" s="1329"/>
      <c r="CL50" s="1329"/>
      <c r="CM50" s="1329"/>
      <c r="CN50" s="1329" t="s">
        <v>550</v>
      </c>
      <c r="CO50" s="1329"/>
      <c r="CP50" s="1329"/>
      <c r="CQ50" s="1329"/>
      <c r="CR50" s="1329"/>
      <c r="CS50" s="1329"/>
      <c r="CT50" s="1329"/>
      <c r="CU50" s="1329"/>
      <c r="CV50" s="1329" t="s">
        <v>551</v>
      </c>
      <c r="CW50" s="1329"/>
      <c r="CX50" s="1329"/>
      <c r="CY50" s="1329"/>
      <c r="CZ50" s="1329"/>
      <c r="DA50" s="1329"/>
      <c r="DB50" s="1329"/>
      <c r="DC50" s="1329"/>
    </row>
    <row r="51" spans="1:109" ht="13.5" customHeight="1" x14ac:dyDescent="0.15">
      <c r="B51" s="386"/>
      <c r="G51" s="1330"/>
      <c r="H51" s="1330"/>
      <c r="I51" s="1334"/>
      <c r="J51" s="1334"/>
      <c r="K51" s="1333"/>
      <c r="L51" s="1333"/>
      <c r="M51" s="1333"/>
      <c r="N51" s="1333"/>
      <c r="AM51" s="393"/>
      <c r="AN51" s="1331" t="s">
        <v>596</v>
      </c>
      <c r="AO51" s="1331"/>
      <c r="AP51" s="1331"/>
      <c r="AQ51" s="1331"/>
      <c r="AR51" s="1331"/>
      <c r="AS51" s="1331"/>
      <c r="AT51" s="1331"/>
      <c r="AU51" s="1331"/>
      <c r="AV51" s="1331"/>
      <c r="AW51" s="1331"/>
      <c r="AX51" s="1331"/>
      <c r="AY51" s="1331"/>
      <c r="AZ51" s="1331"/>
      <c r="BA51" s="1331"/>
      <c r="BB51" s="1331" t="s">
        <v>594</v>
      </c>
      <c r="BC51" s="1331"/>
      <c r="BD51" s="1331"/>
      <c r="BE51" s="1331"/>
      <c r="BF51" s="1331"/>
      <c r="BG51" s="1331"/>
      <c r="BH51" s="1331"/>
      <c r="BI51" s="1331"/>
      <c r="BJ51" s="1331"/>
      <c r="BK51" s="1331"/>
      <c r="BL51" s="1331"/>
      <c r="BM51" s="1331"/>
      <c r="BN51" s="1331"/>
      <c r="BO51" s="1331"/>
      <c r="BP51" s="1332"/>
      <c r="BQ51" s="1315"/>
      <c r="BR51" s="1315"/>
      <c r="BS51" s="1315"/>
      <c r="BT51" s="1315"/>
      <c r="BU51" s="1315"/>
      <c r="BV51" s="1315"/>
      <c r="BW51" s="1315"/>
      <c r="BX51" s="1315"/>
      <c r="BY51" s="1315"/>
      <c r="BZ51" s="1315"/>
      <c r="CA51" s="1315"/>
      <c r="CB51" s="1315"/>
      <c r="CC51" s="1315"/>
      <c r="CD51" s="1315"/>
      <c r="CE51" s="1315"/>
      <c r="CF51" s="1315"/>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ht="13.5" x14ac:dyDescent="0.15">
      <c r="B52" s="386"/>
      <c r="G52" s="1330"/>
      <c r="H52" s="1330"/>
      <c r="I52" s="1334"/>
      <c r="J52" s="1334"/>
      <c r="K52" s="1333"/>
      <c r="L52" s="1333"/>
      <c r="M52" s="1333"/>
      <c r="N52" s="1333"/>
      <c r="AM52" s="393"/>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5" x14ac:dyDescent="0.15">
      <c r="A53" s="401"/>
      <c r="B53" s="386"/>
      <c r="G53" s="1330"/>
      <c r="H53" s="1330"/>
      <c r="I53" s="1325"/>
      <c r="J53" s="1325"/>
      <c r="K53" s="1333"/>
      <c r="L53" s="1333"/>
      <c r="M53" s="1333"/>
      <c r="N53" s="1333"/>
      <c r="AM53" s="393"/>
      <c r="AN53" s="1331"/>
      <c r="AO53" s="1331"/>
      <c r="AP53" s="1331"/>
      <c r="AQ53" s="1331"/>
      <c r="AR53" s="1331"/>
      <c r="AS53" s="1331"/>
      <c r="AT53" s="1331"/>
      <c r="AU53" s="1331"/>
      <c r="AV53" s="1331"/>
      <c r="AW53" s="1331"/>
      <c r="AX53" s="1331"/>
      <c r="AY53" s="1331"/>
      <c r="AZ53" s="1331"/>
      <c r="BA53" s="1331"/>
      <c r="BB53" s="1331" t="s">
        <v>600</v>
      </c>
      <c r="BC53" s="1331"/>
      <c r="BD53" s="1331"/>
      <c r="BE53" s="1331"/>
      <c r="BF53" s="1331"/>
      <c r="BG53" s="1331"/>
      <c r="BH53" s="1331"/>
      <c r="BI53" s="1331"/>
      <c r="BJ53" s="1331"/>
      <c r="BK53" s="1331"/>
      <c r="BL53" s="1331"/>
      <c r="BM53" s="1331"/>
      <c r="BN53" s="1331"/>
      <c r="BO53" s="1331"/>
      <c r="BP53" s="1332"/>
      <c r="BQ53" s="1315"/>
      <c r="BR53" s="1315"/>
      <c r="BS53" s="1315"/>
      <c r="BT53" s="1315"/>
      <c r="BU53" s="1315"/>
      <c r="BV53" s="1315"/>
      <c r="BW53" s="1315"/>
      <c r="BX53" s="1315">
        <v>48</v>
      </c>
      <c r="BY53" s="1315"/>
      <c r="BZ53" s="1315"/>
      <c r="CA53" s="1315"/>
      <c r="CB53" s="1315"/>
      <c r="CC53" s="1315"/>
      <c r="CD53" s="1315"/>
      <c r="CE53" s="1315"/>
      <c r="CF53" s="1315">
        <v>54.7</v>
      </c>
      <c r="CG53" s="1315"/>
      <c r="CH53" s="1315"/>
      <c r="CI53" s="1315"/>
      <c r="CJ53" s="1315"/>
      <c r="CK53" s="1315"/>
      <c r="CL53" s="1315"/>
      <c r="CM53" s="1315"/>
      <c r="CN53" s="1315">
        <v>55</v>
      </c>
      <c r="CO53" s="1315"/>
      <c r="CP53" s="1315"/>
      <c r="CQ53" s="1315"/>
      <c r="CR53" s="1315"/>
      <c r="CS53" s="1315"/>
      <c r="CT53" s="1315"/>
      <c r="CU53" s="1315"/>
      <c r="CV53" s="1315">
        <v>54</v>
      </c>
      <c r="CW53" s="1315"/>
      <c r="CX53" s="1315"/>
      <c r="CY53" s="1315"/>
      <c r="CZ53" s="1315"/>
      <c r="DA53" s="1315"/>
      <c r="DB53" s="1315"/>
      <c r="DC53" s="1315"/>
    </row>
    <row r="54" spans="1:109" ht="13.5" x14ac:dyDescent="0.15">
      <c r="A54" s="401"/>
      <c r="B54" s="386"/>
      <c r="G54" s="1330"/>
      <c r="H54" s="1330"/>
      <c r="I54" s="1325"/>
      <c r="J54" s="1325"/>
      <c r="K54" s="1333"/>
      <c r="L54" s="1333"/>
      <c r="M54" s="1333"/>
      <c r="N54" s="1333"/>
      <c r="AM54" s="393"/>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5" x14ac:dyDescent="0.15">
      <c r="A55" s="401"/>
      <c r="B55" s="386"/>
      <c r="G55" s="1325"/>
      <c r="H55" s="1325"/>
      <c r="I55" s="1325"/>
      <c r="J55" s="1325"/>
      <c r="K55" s="1333"/>
      <c r="L55" s="1333"/>
      <c r="M55" s="1333"/>
      <c r="N55" s="1333"/>
      <c r="AN55" s="1329" t="s">
        <v>595</v>
      </c>
      <c r="AO55" s="1329"/>
      <c r="AP55" s="1329"/>
      <c r="AQ55" s="1329"/>
      <c r="AR55" s="1329"/>
      <c r="AS55" s="1329"/>
      <c r="AT55" s="1329"/>
      <c r="AU55" s="1329"/>
      <c r="AV55" s="1329"/>
      <c r="AW55" s="1329"/>
      <c r="AX55" s="1329"/>
      <c r="AY55" s="1329"/>
      <c r="AZ55" s="1329"/>
      <c r="BA55" s="1329"/>
      <c r="BB55" s="1331" t="s">
        <v>594</v>
      </c>
      <c r="BC55" s="1331"/>
      <c r="BD55" s="1331"/>
      <c r="BE55" s="1331"/>
      <c r="BF55" s="1331"/>
      <c r="BG55" s="1331"/>
      <c r="BH55" s="1331"/>
      <c r="BI55" s="1331"/>
      <c r="BJ55" s="1331"/>
      <c r="BK55" s="1331"/>
      <c r="BL55" s="1331"/>
      <c r="BM55" s="1331"/>
      <c r="BN55" s="1331"/>
      <c r="BO55" s="1331"/>
      <c r="BP55" s="1332"/>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ht="13.5" x14ac:dyDescent="0.15">
      <c r="A56" s="401"/>
      <c r="B56" s="386"/>
      <c r="G56" s="1325"/>
      <c r="H56" s="1325"/>
      <c r="I56" s="1325"/>
      <c r="J56" s="1325"/>
      <c r="K56" s="1333"/>
      <c r="L56" s="1333"/>
      <c r="M56" s="1333"/>
      <c r="N56" s="1333"/>
      <c r="AN56" s="1329"/>
      <c r="AO56" s="1329"/>
      <c r="AP56" s="1329"/>
      <c r="AQ56" s="1329"/>
      <c r="AR56" s="1329"/>
      <c r="AS56" s="1329"/>
      <c r="AT56" s="1329"/>
      <c r="AU56" s="1329"/>
      <c r="AV56" s="1329"/>
      <c r="AW56" s="1329"/>
      <c r="AX56" s="1329"/>
      <c r="AY56" s="1329"/>
      <c r="AZ56" s="1329"/>
      <c r="BA56" s="1329"/>
      <c r="BB56" s="1331"/>
      <c r="BC56" s="1331"/>
      <c r="BD56" s="1331"/>
      <c r="BE56" s="1331"/>
      <c r="BF56" s="1331"/>
      <c r="BG56" s="1331"/>
      <c r="BH56" s="1331"/>
      <c r="BI56" s="1331"/>
      <c r="BJ56" s="1331"/>
      <c r="BK56" s="1331"/>
      <c r="BL56" s="1331"/>
      <c r="BM56" s="1331"/>
      <c r="BN56" s="1331"/>
      <c r="BO56" s="1331"/>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1" customFormat="1" ht="13.5" x14ac:dyDescent="0.15">
      <c r="B57" s="407"/>
      <c r="G57" s="1325"/>
      <c r="H57" s="1325"/>
      <c r="I57" s="1335"/>
      <c r="J57" s="1335"/>
      <c r="K57" s="1333"/>
      <c r="L57" s="1333"/>
      <c r="M57" s="1333"/>
      <c r="N57" s="1333"/>
      <c r="AM57" s="385"/>
      <c r="AN57" s="1329"/>
      <c r="AO57" s="1329"/>
      <c r="AP57" s="1329"/>
      <c r="AQ57" s="1329"/>
      <c r="AR57" s="1329"/>
      <c r="AS57" s="1329"/>
      <c r="AT57" s="1329"/>
      <c r="AU57" s="1329"/>
      <c r="AV57" s="1329"/>
      <c r="AW57" s="1329"/>
      <c r="AX57" s="1329"/>
      <c r="AY57" s="1329"/>
      <c r="AZ57" s="1329"/>
      <c r="BA57" s="1329"/>
      <c r="BB57" s="1331" t="s">
        <v>600</v>
      </c>
      <c r="BC57" s="1331"/>
      <c r="BD57" s="1331"/>
      <c r="BE57" s="1331"/>
      <c r="BF57" s="1331"/>
      <c r="BG57" s="1331"/>
      <c r="BH57" s="1331"/>
      <c r="BI57" s="1331"/>
      <c r="BJ57" s="1331"/>
      <c r="BK57" s="1331"/>
      <c r="BL57" s="1331"/>
      <c r="BM57" s="1331"/>
      <c r="BN57" s="1331"/>
      <c r="BO57" s="1331"/>
      <c r="BP57" s="1332"/>
      <c r="BQ57" s="1315"/>
      <c r="BR57" s="1315"/>
      <c r="BS57" s="1315"/>
      <c r="BT57" s="1315"/>
      <c r="BU57" s="1315"/>
      <c r="BV57" s="1315"/>
      <c r="BW57" s="1315"/>
      <c r="BX57" s="1315">
        <v>54.2</v>
      </c>
      <c r="BY57" s="1315"/>
      <c r="BZ57" s="1315"/>
      <c r="CA57" s="1315"/>
      <c r="CB57" s="1315"/>
      <c r="CC57" s="1315"/>
      <c r="CD57" s="1315"/>
      <c r="CE57" s="1315"/>
      <c r="CF57" s="1315">
        <v>56.3</v>
      </c>
      <c r="CG57" s="1315"/>
      <c r="CH57" s="1315"/>
      <c r="CI57" s="1315"/>
      <c r="CJ57" s="1315"/>
      <c r="CK57" s="1315"/>
      <c r="CL57" s="1315"/>
      <c r="CM57" s="1315"/>
      <c r="CN57" s="1315">
        <v>57.6</v>
      </c>
      <c r="CO57" s="1315"/>
      <c r="CP57" s="1315"/>
      <c r="CQ57" s="1315"/>
      <c r="CR57" s="1315"/>
      <c r="CS57" s="1315"/>
      <c r="CT57" s="1315"/>
      <c r="CU57" s="1315"/>
      <c r="CV57" s="1315">
        <v>58.7</v>
      </c>
      <c r="CW57" s="1315"/>
      <c r="CX57" s="1315"/>
      <c r="CY57" s="1315"/>
      <c r="CZ57" s="1315"/>
      <c r="DA57" s="1315"/>
      <c r="DB57" s="1315"/>
      <c r="DC57" s="1315"/>
      <c r="DD57" s="412"/>
      <c r="DE57" s="407"/>
    </row>
    <row r="58" spans="1:109" s="401" customFormat="1" ht="13.5" x14ac:dyDescent="0.15">
      <c r="A58" s="385"/>
      <c r="B58" s="407"/>
      <c r="G58" s="1325"/>
      <c r="H58" s="1325"/>
      <c r="I58" s="1335"/>
      <c r="J58" s="1335"/>
      <c r="K58" s="1333"/>
      <c r="L58" s="1333"/>
      <c r="M58" s="1333"/>
      <c r="N58" s="1333"/>
      <c r="AM58" s="385"/>
      <c r="AN58" s="1329"/>
      <c r="AO58" s="1329"/>
      <c r="AP58" s="1329"/>
      <c r="AQ58" s="1329"/>
      <c r="AR58" s="1329"/>
      <c r="AS58" s="1329"/>
      <c r="AT58" s="1329"/>
      <c r="AU58" s="1329"/>
      <c r="AV58" s="1329"/>
      <c r="AW58" s="1329"/>
      <c r="AX58" s="1329"/>
      <c r="AY58" s="1329"/>
      <c r="AZ58" s="1329"/>
      <c r="BA58" s="1329"/>
      <c r="BB58" s="1331"/>
      <c r="BC58" s="1331"/>
      <c r="BD58" s="1331"/>
      <c r="BE58" s="1331"/>
      <c r="BF58" s="1331"/>
      <c r="BG58" s="1331"/>
      <c r="BH58" s="1331"/>
      <c r="BI58" s="1331"/>
      <c r="BJ58" s="1331"/>
      <c r="BK58" s="1331"/>
      <c r="BL58" s="1331"/>
      <c r="BM58" s="1331"/>
      <c r="BN58" s="1331"/>
      <c r="BO58" s="1331"/>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599</v>
      </c>
    </row>
    <row r="64" spans="1:109" ht="13.5" x14ac:dyDescent="0.15">
      <c r="B64" s="386"/>
      <c r="G64" s="402"/>
      <c r="I64" s="404"/>
      <c r="J64" s="404"/>
      <c r="K64" s="404"/>
      <c r="L64" s="404"/>
      <c r="M64" s="404"/>
      <c r="N64" s="403"/>
      <c r="AM64" s="402"/>
      <c r="AN64" s="402" t="s">
        <v>598</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6" t="s">
        <v>604</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5" x14ac:dyDescent="0.15">
      <c r="B66" s="386"/>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5" x14ac:dyDescent="0.15">
      <c r="B67" s="386"/>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5" x14ac:dyDescent="0.15">
      <c r="B68" s="386"/>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5" x14ac:dyDescent="0.15">
      <c r="B69" s="386"/>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597</v>
      </c>
    </row>
    <row r="72" spans="2:107" ht="13.5" x14ac:dyDescent="0.15">
      <c r="B72" s="386"/>
      <c r="G72" s="1325"/>
      <c r="H72" s="1325"/>
      <c r="I72" s="1325"/>
      <c r="J72" s="1325"/>
      <c r="K72" s="395"/>
      <c r="L72" s="395"/>
      <c r="M72" s="394"/>
      <c r="N72" s="394"/>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9" t="s">
        <v>547</v>
      </c>
      <c r="BQ72" s="1329"/>
      <c r="BR72" s="1329"/>
      <c r="BS72" s="1329"/>
      <c r="BT72" s="1329"/>
      <c r="BU72" s="1329"/>
      <c r="BV72" s="1329"/>
      <c r="BW72" s="1329"/>
      <c r="BX72" s="1329" t="s">
        <v>548</v>
      </c>
      <c r="BY72" s="1329"/>
      <c r="BZ72" s="1329"/>
      <c r="CA72" s="1329"/>
      <c r="CB72" s="1329"/>
      <c r="CC72" s="1329"/>
      <c r="CD72" s="1329"/>
      <c r="CE72" s="1329"/>
      <c r="CF72" s="1329" t="s">
        <v>549</v>
      </c>
      <c r="CG72" s="1329"/>
      <c r="CH72" s="1329"/>
      <c r="CI72" s="1329"/>
      <c r="CJ72" s="1329"/>
      <c r="CK72" s="1329"/>
      <c r="CL72" s="1329"/>
      <c r="CM72" s="1329"/>
      <c r="CN72" s="1329" t="s">
        <v>550</v>
      </c>
      <c r="CO72" s="1329"/>
      <c r="CP72" s="1329"/>
      <c r="CQ72" s="1329"/>
      <c r="CR72" s="1329"/>
      <c r="CS72" s="1329"/>
      <c r="CT72" s="1329"/>
      <c r="CU72" s="1329"/>
      <c r="CV72" s="1329" t="s">
        <v>551</v>
      </c>
      <c r="CW72" s="1329"/>
      <c r="CX72" s="1329"/>
      <c r="CY72" s="1329"/>
      <c r="CZ72" s="1329"/>
      <c r="DA72" s="1329"/>
      <c r="DB72" s="1329"/>
      <c r="DC72" s="1329"/>
    </row>
    <row r="73" spans="2:107" ht="13.5" x14ac:dyDescent="0.15">
      <c r="B73" s="386"/>
      <c r="G73" s="1330"/>
      <c r="H73" s="1330"/>
      <c r="I73" s="1330"/>
      <c r="J73" s="1330"/>
      <c r="K73" s="1336"/>
      <c r="L73" s="1336"/>
      <c r="M73" s="1336"/>
      <c r="N73" s="1336"/>
      <c r="AM73" s="393"/>
      <c r="AN73" s="1331" t="s">
        <v>596</v>
      </c>
      <c r="AO73" s="1331"/>
      <c r="AP73" s="1331"/>
      <c r="AQ73" s="1331"/>
      <c r="AR73" s="1331"/>
      <c r="AS73" s="1331"/>
      <c r="AT73" s="1331"/>
      <c r="AU73" s="1331"/>
      <c r="AV73" s="1331"/>
      <c r="AW73" s="1331"/>
      <c r="AX73" s="1331"/>
      <c r="AY73" s="1331"/>
      <c r="AZ73" s="1331"/>
      <c r="BA73" s="1331"/>
      <c r="BB73" s="1331" t="s">
        <v>594</v>
      </c>
      <c r="BC73" s="1331"/>
      <c r="BD73" s="1331"/>
      <c r="BE73" s="1331"/>
      <c r="BF73" s="1331"/>
      <c r="BG73" s="1331"/>
      <c r="BH73" s="1331"/>
      <c r="BI73" s="1331"/>
      <c r="BJ73" s="1331"/>
      <c r="BK73" s="1331"/>
      <c r="BL73" s="1331"/>
      <c r="BM73" s="1331"/>
      <c r="BN73" s="1331"/>
      <c r="BO73" s="1331"/>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ht="13.5" x14ac:dyDescent="0.15">
      <c r="B74" s="386"/>
      <c r="G74" s="1330"/>
      <c r="H74" s="1330"/>
      <c r="I74" s="1330"/>
      <c r="J74" s="1330"/>
      <c r="K74" s="1336"/>
      <c r="L74" s="1336"/>
      <c r="M74" s="1336"/>
      <c r="N74" s="1336"/>
      <c r="AM74" s="393"/>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5" x14ac:dyDescent="0.15">
      <c r="B75" s="386"/>
      <c r="G75" s="1330"/>
      <c r="H75" s="1330"/>
      <c r="I75" s="1325"/>
      <c r="J75" s="1325"/>
      <c r="K75" s="1333"/>
      <c r="L75" s="1333"/>
      <c r="M75" s="1333"/>
      <c r="N75" s="1333"/>
      <c r="AM75" s="393"/>
      <c r="AN75" s="1331"/>
      <c r="AO75" s="1331"/>
      <c r="AP75" s="1331"/>
      <c r="AQ75" s="1331"/>
      <c r="AR75" s="1331"/>
      <c r="AS75" s="1331"/>
      <c r="AT75" s="1331"/>
      <c r="AU75" s="1331"/>
      <c r="AV75" s="1331"/>
      <c r="AW75" s="1331"/>
      <c r="AX75" s="1331"/>
      <c r="AY75" s="1331"/>
      <c r="AZ75" s="1331"/>
      <c r="BA75" s="1331"/>
      <c r="BB75" s="1331" t="s">
        <v>593</v>
      </c>
      <c r="BC75" s="1331"/>
      <c r="BD75" s="1331"/>
      <c r="BE75" s="1331"/>
      <c r="BF75" s="1331"/>
      <c r="BG75" s="1331"/>
      <c r="BH75" s="1331"/>
      <c r="BI75" s="1331"/>
      <c r="BJ75" s="1331"/>
      <c r="BK75" s="1331"/>
      <c r="BL75" s="1331"/>
      <c r="BM75" s="1331"/>
      <c r="BN75" s="1331"/>
      <c r="BO75" s="1331"/>
      <c r="BP75" s="1315">
        <v>3.3</v>
      </c>
      <c r="BQ75" s="1315"/>
      <c r="BR75" s="1315"/>
      <c r="BS75" s="1315"/>
      <c r="BT75" s="1315"/>
      <c r="BU75" s="1315"/>
      <c r="BV75" s="1315"/>
      <c r="BW75" s="1315"/>
      <c r="BX75" s="1315">
        <v>3.2</v>
      </c>
      <c r="BY75" s="1315"/>
      <c r="BZ75" s="1315"/>
      <c r="CA75" s="1315"/>
      <c r="CB75" s="1315"/>
      <c r="CC75" s="1315"/>
      <c r="CD75" s="1315"/>
      <c r="CE75" s="1315"/>
      <c r="CF75" s="1315">
        <v>3.6</v>
      </c>
      <c r="CG75" s="1315"/>
      <c r="CH75" s="1315"/>
      <c r="CI75" s="1315"/>
      <c r="CJ75" s="1315"/>
      <c r="CK75" s="1315"/>
      <c r="CL75" s="1315"/>
      <c r="CM75" s="1315"/>
      <c r="CN75" s="1315">
        <v>4.5</v>
      </c>
      <c r="CO75" s="1315"/>
      <c r="CP75" s="1315"/>
      <c r="CQ75" s="1315"/>
      <c r="CR75" s="1315"/>
      <c r="CS75" s="1315"/>
      <c r="CT75" s="1315"/>
      <c r="CU75" s="1315"/>
      <c r="CV75" s="1315">
        <v>5.5</v>
      </c>
      <c r="CW75" s="1315"/>
      <c r="CX75" s="1315"/>
      <c r="CY75" s="1315"/>
      <c r="CZ75" s="1315"/>
      <c r="DA75" s="1315"/>
      <c r="DB75" s="1315"/>
      <c r="DC75" s="1315"/>
    </row>
    <row r="76" spans="2:107" ht="13.5" x14ac:dyDescent="0.15">
      <c r="B76" s="386"/>
      <c r="G76" s="1330"/>
      <c r="H76" s="1330"/>
      <c r="I76" s="1325"/>
      <c r="J76" s="1325"/>
      <c r="K76" s="1333"/>
      <c r="L76" s="1333"/>
      <c r="M76" s="1333"/>
      <c r="N76" s="1333"/>
      <c r="AM76" s="393"/>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5" x14ac:dyDescent="0.15">
      <c r="B77" s="386"/>
      <c r="G77" s="1325"/>
      <c r="H77" s="1325"/>
      <c r="I77" s="1325"/>
      <c r="J77" s="1325"/>
      <c r="K77" s="1336"/>
      <c r="L77" s="1336"/>
      <c r="M77" s="1336"/>
      <c r="N77" s="1336"/>
      <c r="AN77" s="1329" t="s">
        <v>595</v>
      </c>
      <c r="AO77" s="1329"/>
      <c r="AP77" s="1329"/>
      <c r="AQ77" s="1329"/>
      <c r="AR77" s="1329"/>
      <c r="AS77" s="1329"/>
      <c r="AT77" s="1329"/>
      <c r="AU77" s="1329"/>
      <c r="AV77" s="1329"/>
      <c r="AW77" s="1329"/>
      <c r="AX77" s="1329"/>
      <c r="AY77" s="1329"/>
      <c r="AZ77" s="1329"/>
      <c r="BA77" s="1329"/>
      <c r="BB77" s="1331" t="s">
        <v>594</v>
      </c>
      <c r="BC77" s="1331"/>
      <c r="BD77" s="1331"/>
      <c r="BE77" s="1331"/>
      <c r="BF77" s="1331"/>
      <c r="BG77" s="1331"/>
      <c r="BH77" s="1331"/>
      <c r="BI77" s="1331"/>
      <c r="BJ77" s="1331"/>
      <c r="BK77" s="1331"/>
      <c r="BL77" s="1331"/>
      <c r="BM77" s="1331"/>
      <c r="BN77" s="1331"/>
      <c r="BO77" s="1331"/>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ht="13.5" x14ac:dyDescent="0.15">
      <c r="B78" s="386"/>
      <c r="G78" s="1325"/>
      <c r="H78" s="1325"/>
      <c r="I78" s="1325"/>
      <c r="J78" s="1325"/>
      <c r="K78" s="1336"/>
      <c r="L78" s="1336"/>
      <c r="M78" s="1336"/>
      <c r="N78" s="1336"/>
      <c r="AN78" s="1329"/>
      <c r="AO78" s="1329"/>
      <c r="AP78" s="1329"/>
      <c r="AQ78" s="1329"/>
      <c r="AR78" s="1329"/>
      <c r="AS78" s="1329"/>
      <c r="AT78" s="1329"/>
      <c r="AU78" s="1329"/>
      <c r="AV78" s="1329"/>
      <c r="AW78" s="1329"/>
      <c r="AX78" s="1329"/>
      <c r="AY78" s="1329"/>
      <c r="AZ78" s="1329"/>
      <c r="BA78" s="1329"/>
      <c r="BB78" s="1331"/>
      <c r="BC78" s="1331"/>
      <c r="BD78" s="1331"/>
      <c r="BE78" s="1331"/>
      <c r="BF78" s="1331"/>
      <c r="BG78" s="1331"/>
      <c r="BH78" s="1331"/>
      <c r="BI78" s="1331"/>
      <c r="BJ78" s="1331"/>
      <c r="BK78" s="1331"/>
      <c r="BL78" s="1331"/>
      <c r="BM78" s="1331"/>
      <c r="BN78" s="1331"/>
      <c r="BO78" s="1331"/>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5" x14ac:dyDescent="0.15">
      <c r="B79" s="386"/>
      <c r="G79" s="1325"/>
      <c r="H79" s="1325"/>
      <c r="I79" s="1335"/>
      <c r="J79" s="1335"/>
      <c r="K79" s="1337"/>
      <c r="L79" s="1337"/>
      <c r="M79" s="1337"/>
      <c r="N79" s="1337"/>
      <c r="AN79" s="1329"/>
      <c r="AO79" s="1329"/>
      <c r="AP79" s="1329"/>
      <c r="AQ79" s="1329"/>
      <c r="AR79" s="1329"/>
      <c r="AS79" s="1329"/>
      <c r="AT79" s="1329"/>
      <c r="AU79" s="1329"/>
      <c r="AV79" s="1329"/>
      <c r="AW79" s="1329"/>
      <c r="AX79" s="1329"/>
      <c r="AY79" s="1329"/>
      <c r="AZ79" s="1329"/>
      <c r="BA79" s="1329"/>
      <c r="BB79" s="1331" t="s">
        <v>593</v>
      </c>
      <c r="BC79" s="1331"/>
      <c r="BD79" s="1331"/>
      <c r="BE79" s="1331"/>
      <c r="BF79" s="1331"/>
      <c r="BG79" s="1331"/>
      <c r="BH79" s="1331"/>
      <c r="BI79" s="1331"/>
      <c r="BJ79" s="1331"/>
      <c r="BK79" s="1331"/>
      <c r="BL79" s="1331"/>
      <c r="BM79" s="1331"/>
      <c r="BN79" s="1331"/>
      <c r="BO79" s="1331"/>
      <c r="BP79" s="1315">
        <v>8.1999999999999993</v>
      </c>
      <c r="BQ79" s="1315"/>
      <c r="BR79" s="1315"/>
      <c r="BS79" s="1315"/>
      <c r="BT79" s="1315"/>
      <c r="BU79" s="1315"/>
      <c r="BV79" s="1315"/>
      <c r="BW79" s="1315"/>
      <c r="BX79" s="1315">
        <v>7.8</v>
      </c>
      <c r="BY79" s="1315"/>
      <c r="BZ79" s="1315"/>
      <c r="CA79" s="1315"/>
      <c r="CB79" s="1315"/>
      <c r="CC79" s="1315"/>
      <c r="CD79" s="1315"/>
      <c r="CE79" s="1315"/>
      <c r="CF79" s="1315">
        <v>7.4</v>
      </c>
      <c r="CG79" s="1315"/>
      <c r="CH79" s="1315"/>
      <c r="CI79" s="1315"/>
      <c r="CJ79" s="1315"/>
      <c r="CK79" s="1315"/>
      <c r="CL79" s="1315"/>
      <c r="CM79" s="1315"/>
      <c r="CN79" s="1315">
        <v>7.1</v>
      </c>
      <c r="CO79" s="1315"/>
      <c r="CP79" s="1315"/>
      <c r="CQ79" s="1315"/>
      <c r="CR79" s="1315"/>
      <c r="CS79" s="1315"/>
      <c r="CT79" s="1315"/>
      <c r="CU79" s="1315"/>
      <c r="CV79" s="1315">
        <v>7.1</v>
      </c>
      <c r="CW79" s="1315"/>
      <c r="CX79" s="1315"/>
      <c r="CY79" s="1315"/>
      <c r="CZ79" s="1315"/>
      <c r="DA79" s="1315"/>
      <c r="DB79" s="1315"/>
      <c r="DC79" s="1315"/>
    </row>
    <row r="80" spans="2:107" ht="13.5" x14ac:dyDescent="0.15">
      <c r="B80" s="386"/>
      <c r="G80" s="1325"/>
      <c r="H80" s="1325"/>
      <c r="I80" s="1335"/>
      <c r="J80" s="1335"/>
      <c r="K80" s="1337"/>
      <c r="L80" s="1337"/>
      <c r="M80" s="1337"/>
      <c r="N80" s="1337"/>
      <c r="AN80" s="1329"/>
      <c r="AO80" s="1329"/>
      <c r="AP80" s="1329"/>
      <c r="AQ80" s="1329"/>
      <c r="AR80" s="1329"/>
      <c r="AS80" s="1329"/>
      <c r="AT80" s="1329"/>
      <c r="AU80" s="1329"/>
      <c r="AV80" s="1329"/>
      <c r="AW80" s="1329"/>
      <c r="AX80" s="1329"/>
      <c r="AY80" s="1329"/>
      <c r="AZ80" s="1329"/>
      <c r="BA80" s="1329"/>
      <c r="BB80" s="1331"/>
      <c r="BC80" s="1331"/>
      <c r="BD80" s="1331"/>
      <c r="BE80" s="1331"/>
      <c r="BF80" s="1331"/>
      <c r="BG80" s="1331"/>
      <c r="BH80" s="1331"/>
      <c r="BI80" s="1331"/>
      <c r="BJ80" s="1331"/>
      <c r="BK80" s="1331"/>
      <c r="BL80" s="1331"/>
      <c r="BM80" s="1331"/>
      <c r="BN80" s="1331"/>
      <c r="BO80" s="1331"/>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2A79M/vlucuhcuMQOEAdumu8nBkmjUkJbc6RP8DRyxK3Ta7ObaG2dXsUX+k2RzxsI0WjaqEmMoJxprCs/UTLQ==" saltValue="FvBj1DS8OqBhEa8HZ5qzug==" spinCount="100000" sheet="1" objects="1" scenarios="1" formatCells="0"/>
  <dataConsolidate link="1"/>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wgah0HYDwmrz0Mz028/K/c/wHz/4VulTRetLl5gSZhtoUKPOPzrhtXNeLhjqwVXLcBRzHb6rpFqBUoJAav1w==" saltValue="VdJe/PZ15UQ1li0k64386g=="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ZQuz07p7+aCjreSkabsNzTAuIbMOZ963OR6tf46fTuGFd0rxwkofZgRRCVMqLErDgNZwjQvjX9Osb4zc9EVOw==" saltValue="YVZn5qDhIl4kCnCSgls6HQ==" spinCount="100000" sheet="1" objects="1" scenarios="1"/>
  <dataConsolidate link="1"/>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623707</v>
      </c>
      <c r="E3" s="161"/>
      <c r="F3" s="162">
        <v>333013</v>
      </c>
      <c r="G3" s="163"/>
      <c r="H3" s="164"/>
    </row>
    <row r="4" spans="1:8" x14ac:dyDescent="0.15">
      <c r="A4" s="165"/>
      <c r="B4" s="166"/>
      <c r="C4" s="167"/>
      <c r="D4" s="168">
        <v>484837</v>
      </c>
      <c r="E4" s="169"/>
      <c r="F4" s="170">
        <v>126732</v>
      </c>
      <c r="G4" s="171"/>
      <c r="H4" s="172"/>
    </row>
    <row r="5" spans="1:8" x14ac:dyDescent="0.15">
      <c r="A5" s="153" t="s">
        <v>539</v>
      </c>
      <c r="B5" s="158"/>
      <c r="C5" s="159"/>
      <c r="D5" s="160">
        <v>521880</v>
      </c>
      <c r="E5" s="161"/>
      <c r="F5" s="162">
        <v>280458</v>
      </c>
      <c r="G5" s="163"/>
      <c r="H5" s="164"/>
    </row>
    <row r="6" spans="1:8" x14ac:dyDescent="0.15">
      <c r="A6" s="165"/>
      <c r="B6" s="166"/>
      <c r="C6" s="167"/>
      <c r="D6" s="168">
        <v>426788</v>
      </c>
      <c r="E6" s="169"/>
      <c r="F6" s="170">
        <v>127286</v>
      </c>
      <c r="G6" s="171"/>
      <c r="H6" s="172"/>
    </row>
    <row r="7" spans="1:8" x14ac:dyDescent="0.15">
      <c r="A7" s="153" t="s">
        <v>540</v>
      </c>
      <c r="B7" s="158"/>
      <c r="C7" s="159"/>
      <c r="D7" s="160">
        <v>367765</v>
      </c>
      <c r="E7" s="161"/>
      <c r="F7" s="162">
        <v>291945</v>
      </c>
      <c r="G7" s="163"/>
      <c r="H7" s="164"/>
    </row>
    <row r="8" spans="1:8" x14ac:dyDescent="0.15">
      <c r="A8" s="165"/>
      <c r="B8" s="166"/>
      <c r="C8" s="167"/>
      <c r="D8" s="168">
        <v>267887</v>
      </c>
      <c r="E8" s="169"/>
      <c r="F8" s="170">
        <v>127651</v>
      </c>
      <c r="G8" s="171"/>
      <c r="H8" s="172"/>
    </row>
    <row r="9" spans="1:8" x14ac:dyDescent="0.15">
      <c r="A9" s="153" t="s">
        <v>541</v>
      </c>
      <c r="B9" s="158"/>
      <c r="C9" s="159"/>
      <c r="D9" s="160">
        <v>860892</v>
      </c>
      <c r="E9" s="161"/>
      <c r="F9" s="162">
        <v>291173</v>
      </c>
      <c r="G9" s="163"/>
      <c r="H9" s="164"/>
    </row>
    <row r="10" spans="1:8" x14ac:dyDescent="0.15">
      <c r="A10" s="165"/>
      <c r="B10" s="166"/>
      <c r="C10" s="167"/>
      <c r="D10" s="168">
        <v>577182</v>
      </c>
      <c r="E10" s="169"/>
      <c r="F10" s="170">
        <v>119071</v>
      </c>
      <c r="G10" s="171"/>
      <c r="H10" s="172"/>
    </row>
    <row r="11" spans="1:8" x14ac:dyDescent="0.15">
      <c r="A11" s="153" t="s">
        <v>542</v>
      </c>
      <c r="B11" s="158"/>
      <c r="C11" s="159"/>
      <c r="D11" s="160">
        <v>389997</v>
      </c>
      <c r="E11" s="161"/>
      <c r="F11" s="162">
        <v>271581</v>
      </c>
      <c r="G11" s="163"/>
      <c r="H11" s="164"/>
    </row>
    <row r="12" spans="1:8" x14ac:dyDescent="0.15">
      <c r="A12" s="165"/>
      <c r="B12" s="166"/>
      <c r="C12" s="173"/>
      <c r="D12" s="168">
        <v>347603</v>
      </c>
      <c r="E12" s="169"/>
      <c r="F12" s="170">
        <v>117844</v>
      </c>
      <c r="G12" s="171"/>
      <c r="H12" s="172"/>
    </row>
    <row r="13" spans="1:8" x14ac:dyDescent="0.15">
      <c r="A13" s="153"/>
      <c r="B13" s="158"/>
      <c r="C13" s="174"/>
      <c r="D13" s="175">
        <v>552848</v>
      </c>
      <c r="E13" s="176"/>
      <c r="F13" s="177">
        <v>293634</v>
      </c>
      <c r="G13" s="178"/>
      <c r="H13" s="164"/>
    </row>
    <row r="14" spans="1:8" x14ac:dyDescent="0.15">
      <c r="A14" s="165"/>
      <c r="B14" s="166"/>
      <c r="C14" s="167"/>
      <c r="D14" s="168">
        <v>420859</v>
      </c>
      <c r="E14" s="169"/>
      <c r="F14" s="170">
        <v>123717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5.81</v>
      </c>
      <c r="C19" s="179">
        <f>ROUND(VALUE(SUBSTITUTE(実質収支比率等に係る経年分析!G$48,"▲","-")),2)</f>
        <v>5.27</v>
      </c>
      <c r="D19" s="179">
        <f>ROUND(VALUE(SUBSTITUTE(実質収支比率等に係る経年分析!H$48,"▲","-")),2)</f>
        <v>7.37</v>
      </c>
      <c r="E19" s="179">
        <f>ROUND(VALUE(SUBSTITUTE(実質収支比率等に係る経年分析!I$48,"▲","-")),2)</f>
        <v>7.67</v>
      </c>
      <c r="F19" s="179">
        <f>ROUND(VALUE(SUBSTITUTE(実質収支比率等に係る経年分析!J$48,"▲","-")),2)</f>
        <v>8.01</v>
      </c>
    </row>
    <row r="20" spans="1:11" x14ac:dyDescent="0.15">
      <c r="A20" s="179" t="s">
        <v>55</v>
      </c>
      <c r="B20" s="179">
        <f>ROUND(VALUE(SUBSTITUTE(実質収支比率等に係る経年分析!F$47,"▲","-")),2)</f>
        <v>89.54</v>
      </c>
      <c r="C20" s="179">
        <f>ROUND(VALUE(SUBSTITUTE(実質収支比率等に係る経年分析!G$47,"▲","-")),2)</f>
        <v>86.96</v>
      </c>
      <c r="D20" s="179">
        <f>ROUND(VALUE(SUBSTITUTE(実質収支比率等に係る経年分析!H$47,"▲","-")),2)</f>
        <v>90.01</v>
      </c>
      <c r="E20" s="179">
        <f>ROUND(VALUE(SUBSTITUTE(実質収支比率等に係る経年分析!I$47,"▲","-")),2)</f>
        <v>89.97</v>
      </c>
      <c r="F20" s="179">
        <f>ROUND(VALUE(SUBSTITUTE(実質収支比率等に係る経年分析!J$47,"▲","-")),2)</f>
        <v>83.5</v>
      </c>
    </row>
    <row r="21" spans="1:11" x14ac:dyDescent="0.15">
      <c r="A21" s="179" t="s">
        <v>56</v>
      </c>
      <c r="B21" s="179">
        <f>IF(ISNUMBER(VALUE(SUBSTITUTE(実質収支比率等に係る経年分析!F$49,"▲","-"))),ROUND(VALUE(SUBSTITUTE(実質収支比率等に係る経年分析!F$49,"▲","-")),2),NA())</f>
        <v>-9.6999999999999993</v>
      </c>
      <c r="C21" s="179">
        <f>IF(ISNUMBER(VALUE(SUBSTITUTE(実質収支比率等に係る経年分析!G$49,"▲","-"))),ROUND(VALUE(SUBSTITUTE(実質収支比率等に係る経年分析!G$49,"▲","-")),2),NA())</f>
        <v>0.23</v>
      </c>
      <c r="D21" s="179">
        <f>IF(ISNUMBER(VALUE(SUBSTITUTE(実質収支比率等に係る経年分析!H$49,"▲","-"))),ROUND(VALUE(SUBSTITUTE(実質収支比率等に係る経年分析!H$49,"▲","-")),2),NA())</f>
        <v>2.19</v>
      </c>
      <c r="E21" s="179">
        <f>IF(ISNUMBER(VALUE(SUBSTITUTE(実質収支比率等に係る経年分析!I$49,"▲","-"))),ROUND(VALUE(SUBSTITUTE(実質収支比率等に係る経年分析!I$49,"▲","-")),2),NA())</f>
        <v>-4.99</v>
      </c>
      <c r="F21" s="179">
        <f>IF(ISNUMBER(VALUE(SUBSTITUTE(実質収支比率等に係る経年分析!J$49,"▲","-"))),ROUND(VALUE(SUBSTITUTE(実質収支比率等に係る経年分析!J$49,"▲","-")),2),NA())</f>
        <v>-11.69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村営バス事業特別会計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0.06</v>
      </c>
    </row>
    <row r="33" spans="1:16" x14ac:dyDescent="0.15">
      <c r="A33" s="180" t="str">
        <f>IF(連結実質赤字比率に係る赤字・黒字の構成分析!C$37="",NA(),連結実質赤字比率に係る赤字・黒字の構成分析!C$37)</f>
        <v>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0.14000000000000001</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0.14000000000000001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0.57999999999999996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0.14000000000000001</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0.11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1.1200000000000001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5.05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7.82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139</v>
      </c>
      <c r="E42" s="181"/>
      <c r="F42" s="181"/>
      <c r="G42" s="181">
        <f>'実質公債費比率（分子）の構造'!L$52</f>
        <v>142</v>
      </c>
      <c r="H42" s="181"/>
      <c r="I42" s="181"/>
      <c r="J42" s="181">
        <f>'実質公債費比率（分子）の構造'!M$52</f>
        <v>152</v>
      </c>
      <c r="K42" s="181"/>
      <c r="L42" s="181"/>
      <c r="M42" s="181">
        <f>'実質公債費比率（分子）の構造'!N$52</f>
        <v>142</v>
      </c>
      <c r="N42" s="181"/>
      <c r="O42" s="181"/>
      <c r="P42" s="181">
        <f>'実質公債費比率（分子）の構造'!O$52</f>
        <v>137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0</v>
      </c>
      <c r="C45" s="181"/>
      <c r="D45" s="181"/>
      <c r="E45" s="181">
        <f>'実質公債費比率（分子）の構造'!L$49</f>
        <v>0</v>
      </c>
      <c r="F45" s="181"/>
      <c r="G45" s="181"/>
      <c r="H45" s="181">
        <f>'実質公債費比率（分子）の構造'!M$49</f>
        <v>0</v>
      </c>
      <c r="I45" s="181"/>
      <c r="J45" s="181"/>
      <c r="K45" s="181">
        <f>'実質公債費比率（分子）の構造'!N$49</f>
        <v>0</v>
      </c>
      <c r="L45" s="181"/>
      <c r="M45" s="181"/>
      <c r="N45" s="181">
        <f>'実質公債費比率（分子）の構造'!O$49</f>
        <v>0</v>
      </c>
      <c r="O45" s="181"/>
      <c r="P45" s="181"/>
    </row>
    <row r="46" spans="1:16" x14ac:dyDescent="0.15">
      <c r="A46" s="181" t="s">
        <v>67</v>
      </c>
      <c r="B46" s="181">
        <f>'実質公債費比率（分子）の構造'!K$48</f>
        <v>3</v>
      </c>
      <c r="C46" s="181"/>
      <c r="D46" s="181"/>
      <c r="E46" s="181">
        <f>'実質公債費比率（分子）の構造'!L$48</f>
        <v>1</v>
      </c>
      <c r="F46" s="181"/>
      <c r="G46" s="181"/>
      <c r="H46" s="181">
        <f>'実質公債費比率（分子）の構造'!M$48</f>
        <v>1</v>
      </c>
      <c r="I46" s="181"/>
      <c r="J46" s="181"/>
      <c r="K46" s="181">
        <f>'実質公債費比率（分子）の構造'!N$48</f>
        <v>3</v>
      </c>
      <c r="L46" s="181"/>
      <c r="M46" s="181"/>
      <c r="N46" s="181">
        <f>'実質公債費比率（分子）の構造'!O$48</f>
        <v>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157</v>
      </c>
      <c r="C49" s="181"/>
      <c r="D49" s="181"/>
      <c r="E49" s="181">
        <f>'実質公債費比率（分子）の構造'!L$45</f>
        <v>169</v>
      </c>
      <c r="F49" s="181"/>
      <c r="G49" s="181"/>
      <c r="H49" s="181">
        <f>'実質公債費比率（分子）の構造'!M$45</f>
        <v>187</v>
      </c>
      <c r="I49" s="181"/>
      <c r="J49" s="181"/>
      <c r="K49" s="181">
        <f>'実質公債費比率（分子）の構造'!N$45</f>
        <v>178</v>
      </c>
      <c r="L49" s="181"/>
      <c r="M49" s="181"/>
      <c r="N49" s="181">
        <f>'実質公債費比率（分子）の構造'!O$45</f>
        <v>178</v>
      </c>
      <c r="O49" s="181"/>
      <c r="P49" s="181"/>
    </row>
    <row r="50" spans="1:16" x14ac:dyDescent="0.15">
      <c r="A50" s="181" t="s">
        <v>71</v>
      </c>
      <c r="B50" s="181" t="e">
        <f>NA()</f>
        <v>#N/A</v>
      </c>
      <c r="C50" s="181">
        <f>IF(ISNUMBER('実質公債費比率（分子）の構造'!K$53),'実質公債費比率（分子）の構造'!K$53,NA())</f>
        <v>21</v>
      </c>
      <c r="D50" s="181" t="e">
        <f>NA()</f>
        <v>#N/A</v>
      </c>
      <c r="E50" s="181" t="e">
        <f>NA()</f>
        <v>#N/A</v>
      </c>
      <c r="F50" s="181">
        <f>IF(ISNUMBER('実質公債費比率（分子）の構造'!L$53),'実質公債費比率（分子）の構造'!L$53,NA())</f>
        <v>28</v>
      </c>
      <c r="G50" s="181" t="e">
        <f>NA()</f>
        <v>#N/A</v>
      </c>
      <c r="H50" s="181" t="e">
        <f>NA()</f>
        <v>#N/A</v>
      </c>
      <c r="I50" s="181">
        <f>IF(ISNUMBER('実質公債費比率（分子）の構造'!M$53),'実質公債費比率（分子）の構造'!M$53,NA())</f>
        <v>36</v>
      </c>
      <c r="J50" s="181" t="e">
        <f>NA()</f>
        <v>#N/A</v>
      </c>
      <c r="K50" s="181" t="e">
        <f>NA()</f>
        <v>#N/A</v>
      </c>
      <c r="L50" s="181">
        <f>IF(ISNUMBER('実質公債費比率（分子）の構造'!N$53),'実質公債費比率（分子）の構造'!N$53,NA())</f>
        <v>39</v>
      </c>
      <c r="M50" s="181" t="e">
        <f>NA()</f>
        <v>#N/A</v>
      </c>
      <c r="N50" s="181" t="e">
        <f>NA()</f>
        <v>#N/A</v>
      </c>
      <c r="O50" s="181">
        <f>IF(ISNUMBER('実質公債費比率（分子）の構造'!O$53),'実質公債費比率（分子）の構造'!O$53,NA())</f>
        <v>43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1303</v>
      </c>
      <c r="E56" s="180"/>
      <c r="F56" s="180"/>
      <c r="G56" s="180">
        <f>'将来負担比率（分子）の構造'!J$52</f>
        <v>1319</v>
      </c>
      <c r="H56" s="180"/>
      <c r="I56" s="180"/>
      <c r="J56" s="180">
        <f>'将来負担比率（分子）の構造'!K$52</f>
        <v>1289</v>
      </c>
      <c r="K56" s="180"/>
      <c r="L56" s="180"/>
      <c r="M56" s="180">
        <f>'将来負担比率（分子）の構造'!L$52</f>
        <v>1369</v>
      </c>
      <c r="N56" s="180"/>
      <c r="O56" s="180"/>
      <c r="P56" s="180">
        <f>'将来負担比率（分子）の構造'!M$52</f>
        <v>1356</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2795</v>
      </c>
      <c r="E58" s="180"/>
      <c r="F58" s="180"/>
      <c r="G58" s="180">
        <f>'将来負担比率（分子）の構造'!J$50</f>
        <v>2809</v>
      </c>
      <c r="H58" s="180"/>
      <c r="I58" s="180"/>
      <c r="J58" s="180">
        <f>'将来負担比率（分子）の構造'!K$50</f>
        <v>2799</v>
      </c>
      <c r="K58" s="180"/>
      <c r="L58" s="180"/>
      <c r="M58" s="180">
        <f>'将来負担比率（分子）の構造'!L$50</f>
        <v>2745</v>
      </c>
      <c r="N58" s="180"/>
      <c r="O58" s="180"/>
      <c r="P58" s="180">
        <f>'将来負担比率（分子）の構造'!M$50</f>
        <v>2641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167</v>
      </c>
      <c r="C62" s="180"/>
      <c r="D62" s="180"/>
      <c r="E62" s="180">
        <f>'将来負担比率（分子）の構造'!J$45</f>
        <v>140</v>
      </c>
      <c r="F62" s="180"/>
      <c r="G62" s="180"/>
      <c r="H62" s="180">
        <f>'将来負担比率（分子）の構造'!K$45</f>
        <v>135</v>
      </c>
      <c r="I62" s="180"/>
      <c r="J62" s="180"/>
      <c r="K62" s="180">
        <f>'将来負担比率（分子）の構造'!L$45</f>
        <v>150</v>
      </c>
      <c r="L62" s="180"/>
      <c r="M62" s="180"/>
      <c r="N62" s="180">
        <f>'将来負担比率（分子）の構造'!M$45</f>
        <v>92</v>
      </c>
      <c r="O62" s="180"/>
      <c r="P62" s="180"/>
    </row>
    <row r="63" spans="1:16" x14ac:dyDescent="0.15">
      <c r="A63" s="180" t="s">
        <v>34</v>
      </c>
      <c r="B63" s="180">
        <f>'将来負担比率（分子）の構造'!I$44</f>
        <v>6</v>
      </c>
      <c r="C63" s="180"/>
      <c r="D63" s="180"/>
      <c r="E63" s="180">
        <f>'将来負担比率（分子）の構造'!J$44</f>
        <v>6</v>
      </c>
      <c r="F63" s="180"/>
      <c r="G63" s="180"/>
      <c r="H63" s="180">
        <f>'将来負担比率（分子）の構造'!K$44</f>
        <v>6</v>
      </c>
      <c r="I63" s="180"/>
      <c r="J63" s="180"/>
      <c r="K63" s="180">
        <f>'将来負担比率（分子）の構造'!L$44</f>
        <v>5</v>
      </c>
      <c r="L63" s="180"/>
      <c r="M63" s="180"/>
      <c r="N63" s="180">
        <f>'将来負担比率（分子）の構造'!M$44</f>
        <v>2</v>
      </c>
      <c r="O63" s="180"/>
      <c r="P63" s="180"/>
    </row>
    <row r="64" spans="1:16" x14ac:dyDescent="0.15">
      <c r="A64" s="180" t="s">
        <v>33</v>
      </c>
      <c r="B64" s="180">
        <f>'将来負担比率（分子）の構造'!I$43</f>
        <v>26</v>
      </c>
      <c r="C64" s="180"/>
      <c r="D64" s="180"/>
      <c r="E64" s="180">
        <f>'将来負担比率（分子）の構造'!J$43</f>
        <v>19</v>
      </c>
      <c r="F64" s="180"/>
      <c r="G64" s="180"/>
      <c r="H64" s="180">
        <f>'将来負担比率（分子）の構造'!K$43</f>
        <v>20</v>
      </c>
      <c r="I64" s="180"/>
      <c r="J64" s="180"/>
      <c r="K64" s="180">
        <f>'将来負担比率（分子）の構造'!L$43</f>
        <v>18</v>
      </c>
      <c r="L64" s="180"/>
      <c r="M64" s="180"/>
      <c r="N64" s="180">
        <f>'将来負担比率（分子）の構造'!M$43</f>
        <v>21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1590</v>
      </c>
      <c r="C66" s="180"/>
      <c r="D66" s="180"/>
      <c r="E66" s="180">
        <f>'将来負担比率（分子）の構造'!J$41</f>
        <v>1627</v>
      </c>
      <c r="F66" s="180"/>
      <c r="G66" s="180"/>
      <c r="H66" s="180">
        <f>'将来負担比率（分子）の構造'!K$41</f>
        <v>1548</v>
      </c>
      <c r="I66" s="180"/>
      <c r="J66" s="180"/>
      <c r="K66" s="180">
        <f>'将来負担比率（分子）の構造'!L$41</f>
        <v>1737</v>
      </c>
      <c r="L66" s="180"/>
      <c r="M66" s="180"/>
      <c r="N66" s="180">
        <f>'将来負担比率（分子）の構造'!M$41</f>
        <v>1721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812</v>
      </c>
      <c r="C72" s="184">
        <f>基金残高に係る経年分析!G55</f>
        <v>770</v>
      </c>
      <c r="D72" s="184">
        <f>基金残高に係る経年分析!H55</f>
        <v>676</v>
      </c>
    </row>
    <row r="73" spans="1:16" x14ac:dyDescent="0.15">
      <c r="A73" s="183" t="s">
        <v>78</v>
      </c>
      <c r="B73" s="184">
        <f>基金残高に係る経年分析!F56</f>
        <v>48</v>
      </c>
      <c r="C73" s="184">
        <f>基金残高に係る経年分析!G56</f>
        <v>48</v>
      </c>
      <c r="D73" s="184">
        <f>基金残高に係る経年分析!H56</f>
        <v>48</v>
      </c>
    </row>
    <row r="74" spans="1:16" x14ac:dyDescent="0.15">
      <c r="A74" s="183" t="s">
        <v>79</v>
      </c>
      <c r="B74" s="184">
        <f>基金残高に係る経年分析!F57</f>
        <v>1556</v>
      </c>
      <c r="C74" s="184">
        <f>基金残高に係る経年分析!G57</f>
        <v>1548</v>
      </c>
      <c r="D74" s="184">
        <f>基金残高に係る経年分析!H57</f>
        <v>1549</v>
      </c>
    </row>
  </sheetData>
  <sheetProtection algorithmName="SHA-512" hashValue="6dZExYXhBuPaoMtChV4DuknTL+bBGt6av6aTAEw6rZ8t3EncufhXbgnrAy9riE2PJtHXkDEO9tnUGSmWDIhIMg==" saltValue="0/H6/INrPSVUOE/szPLIH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100922</v>
      </c>
      <c r="S5" s="669"/>
      <c r="T5" s="669"/>
      <c r="U5" s="669"/>
      <c r="V5" s="669"/>
      <c r="W5" s="669"/>
      <c r="X5" s="669"/>
      <c r="Y5" s="670"/>
      <c r="Z5" s="671">
        <v>7.4</v>
      </c>
      <c r="AA5" s="671"/>
      <c r="AB5" s="671"/>
      <c r="AC5" s="671"/>
      <c r="AD5" s="672">
        <v>100922</v>
      </c>
      <c r="AE5" s="672"/>
      <c r="AF5" s="672"/>
      <c r="AG5" s="672"/>
      <c r="AH5" s="672"/>
      <c r="AI5" s="672"/>
      <c r="AJ5" s="672"/>
      <c r="AK5" s="672"/>
      <c r="AL5" s="673">
        <v>12.6</v>
      </c>
      <c r="AM5" s="674"/>
      <c r="AN5" s="674"/>
      <c r="AO5" s="675"/>
      <c r="AP5" s="665" t="s">
        <v>224</v>
      </c>
      <c r="AQ5" s="666"/>
      <c r="AR5" s="666"/>
      <c r="AS5" s="666"/>
      <c r="AT5" s="666"/>
      <c r="AU5" s="666"/>
      <c r="AV5" s="666"/>
      <c r="AW5" s="666"/>
      <c r="AX5" s="666"/>
      <c r="AY5" s="666"/>
      <c r="AZ5" s="666"/>
      <c r="BA5" s="666"/>
      <c r="BB5" s="666"/>
      <c r="BC5" s="666"/>
      <c r="BD5" s="666"/>
      <c r="BE5" s="666"/>
      <c r="BF5" s="667"/>
      <c r="BG5" s="679">
        <v>100922</v>
      </c>
      <c r="BH5" s="680"/>
      <c r="BI5" s="680"/>
      <c r="BJ5" s="680"/>
      <c r="BK5" s="680"/>
      <c r="BL5" s="680"/>
      <c r="BM5" s="680"/>
      <c r="BN5" s="681"/>
      <c r="BO5" s="682">
        <v>100</v>
      </c>
      <c r="BP5" s="682"/>
      <c r="BQ5" s="682"/>
      <c r="BR5" s="682"/>
      <c r="BS5" s="683">
        <v>97</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35608</v>
      </c>
      <c r="S6" s="680"/>
      <c r="T6" s="680"/>
      <c r="U6" s="680"/>
      <c r="V6" s="680"/>
      <c r="W6" s="680"/>
      <c r="X6" s="680"/>
      <c r="Y6" s="681"/>
      <c r="Z6" s="682">
        <v>2.6</v>
      </c>
      <c r="AA6" s="682"/>
      <c r="AB6" s="682"/>
      <c r="AC6" s="682"/>
      <c r="AD6" s="683">
        <v>35608</v>
      </c>
      <c r="AE6" s="683"/>
      <c r="AF6" s="683"/>
      <c r="AG6" s="683"/>
      <c r="AH6" s="683"/>
      <c r="AI6" s="683"/>
      <c r="AJ6" s="683"/>
      <c r="AK6" s="683"/>
      <c r="AL6" s="684">
        <v>4.4000000000000004</v>
      </c>
      <c r="AM6" s="685"/>
      <c r="AN6" s="685"/>
      <c r="AO6" s="686"/>
      <c r="AP6" s="676" t="s">
        <v>229</v>
      </c>
      <c r="AQ6" s="677"/>
      <c r="AR6" s="677"/>
      <c r="AS6" s="677"/>
      <c r="AT6" s="677"/>
      <c r="AU6" s="677"/>
      <c r="AV6" s="677"/>
      <c r="AW6" s="677"/>
      <c r="AX6" s="677"/>
      <c r="AY6" s="677"/>
      <c r="AZ6" s="677"/>
      <c r="BA6" s="677"/>
      <c r="BB6" s="677"/>
      <c r="BC6" s="677"/>
      <c r="BD6" s="677"/>
      <c r="BE6" s="677"/>
      <c r="BF6" s="678"/>
      <c r="BG6" s="679">
        <v>100922</v>
      </c>
      <c r="BH6" s="680"/>
      <c r="BI6" s="680"/>
      <c r="BJ6" s="680"/>
      <c r="BK6" s="680"/>
      <c r="BL6" s="680"/>
      <c r="BM6" s="680"/>
      <c r="BN6" s="681"/>
      <c r="BO6" s="682">
        <v>100</v>
      </c>
      <c r="BP6" s="682"/>
      <c r="BQ6" s="682"/>
      <c r="BR6" s="682"/>
      <c r="BS6" s="683">
        <v>97</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27994</v>
      </c>
      <c r="CS6" s="680"/>
      <c r="CT6" s="680"/>
      <c r="CU6" s="680"/>
      <c r="CV6" s="680"/>
      <c r="CW6" s="680"/>
      <c r="CX6" s="680"/>
      <c r="CY6" s="681"/>
      <c r="CZ6" s="673">
        <v>2.2000000000000002</v>
      </c>
      <c r="DA6" s="674"/>
      <c r="DB6" s="674"/>
      <c r="DC6" s="693"/>
      <c r="DD6" s="688" t="s">
        <v>126</v>
      </c>
      <c r="DE6" s="680"/>
      <c r="DF6" s="680"/>
      <c r="DG6" s="680"/>
      <c r="DH6" s="680"/>
      <c r="DI6" s="680"/>
      <c r="DJ6" s="680"/>
      <c r="DK6" s="680"/>
      <c r="DL6" s="680"/>
      <c r="DM6" s="680"/>
      <c r="DN6" s="680"/>
      <c r="DO6" s="680"/>
      <c r="DP6" s="681"/>
      <c r="DQ6" s="688">
        <v>27994</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154</v>
      </c>
      <c r="S7" s="680"/>
      <c r="T7" s="680"/>
      <c r="U7" s="680"/>
      <c r="V7" s="680"/>
      <c r="W7" s="680"/>
      <c r="X7" s="680"/>
      <c r="Y7" s="681"/>
      <c r="Z7" s="682">
        <v>0</v>
      </c>
      <c r="AA7" s="682"/>
      <c r="AB7" s="682"/>
      <c r="AC7" s="682"/>
      <c r="AD7" s="683">
        <v>154</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31482</v>
      </c>
      <c r="BH7" s="680"/>
      <c r="BI7" s="680"/>
      <c r="BJ7" s="680"/>
      <c r="BK7" s="680"/>
      <c r="BL7" s="680"/>
      <c r="BM7" s="680"/>
      <c r="BN7" s="681"/>
      <c r="BO7" s="682">
        <v>31.2</v>
      </c>
      <c r="BP7" s="682"/>
      <c r="BQ7" s="682"/>
      <c r="BR7" s="682"/>
      <c r="BS7" s="683">
        <v>97</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328182</v>
      </c>
      <c r="CS7" s="680"/>
      <c r="CT7" s="680"/>
      <c r="CU7" s="680"/>
      <c r="CV7" s="680"/>
      <c r="CW7" s="680"/>
      <c r="CX7" s="680"/>
      <c r="CY7" s="681"/>
      <c r="CZ7" s="682">
        <v>25.2</v>
      </c>
      <c r="DA7" s="682"/>
      <c r="DB7" s="682"/>
      <c r="DC7" s="682"/>
      <c r="DD7" s="688">
        <v>115762</v>
      </c>
      <c r="DE7" s="680"/>
      <c r="DF7" s="680"/>
      <c r="DG7" s="680"/>
      <c r="DH7" s="680"/>
      <c r="DI7" s="680"/>
      <c r="DJ7" s="680"/>
      <c r="DK7" s="680"/>
      <c r="DL7" s="680"/>
      <c r="DM7" s="680"/>
      <c r="DN7" s="680"/>
      <c r="DO7" s="680"/>
      <c r="DP7" s="681"/>
      <c r="DQ7" s="688">
        <v>195728</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263</v>
      </c>
      <c r="S8" s="680"/>
      <c r="T8" s="680"/>
      <c r="U8" s="680"/>
      <c r="V8" s="680"/>
      <c r="W8" s="680"/>
      <c r="X8" s="680"/>
      <c r="Y8" s="681"/>
      <c r="Z8" s="682">
        <v>0</v>
      </c>
      <c r="AA8" s="682"/>
      <c r="AB8" s="682"/>
      <c r="AC8" s="682"/>
      <c r="AD8" s="683">
        <v>263</v>
      </c>
      <c r="AE8" s="683"/>
      <c r="AF8" s="683"/>
      <c r="AG8" s="683"/>
      <c r="AH8" s="683"/>
      <c r="AI8" s="683"/>
      <c r="AJ8" s="683"/>
      <c r="AK8" s="683"/>
      <c r="AL8" s="684">
        <v>0</v>
      </c>
      <c r="AM8" s="685"/>
      <c r="AN8" s="685"/>
      <c r="AO8" s="686"/>
      <c r="AP8" s="676" t="s">
        <v>235</v>
      </c>
      <c r="AQ8" s="677"/>
      <c r="AR8" s="677"/>
      <c r="AS8" s="677"/>
      <c r="AT8" s="677"/>
      <c r="AU8" s="677"/>
      <c r="AV8" s="677"/>
      <c r="AW8" s="677"/>
      <c r="AX8" s="677"/>
      <c r="AY8" s="677"/>
      <c r="AZ8" s="677"/>
      <c r="BA8" s="677"/>
      <c r="BB8" s="677"/>
      <c r="BC8" s="677"/>
      <c r="BD8" s="677"/>
      <c r="BE8" s="677"/>
      <c r="BF8" s="678"/>
      <c r="BG8" s="679">
        <v>1358</v>
      </c>
      <c r="BH8" s="680"/>
      <c r="BI8" s="680"/>
      <c r="BJ8" s="680"/>
      <c r="BK8" s="680"/>
      <c r="BL8" s="680"/>
      <c r="BM8" s="680"/>
      <c r="BN8" s="681"/>
      <c r="BO8" s="682">
        <v>1.3</v>
      </c>
      <c r="BP8" s="682"/>
      <c r="BQ8" s="682"/>
      <c r="BR8" s="682"/>
      <c r="BS8" s="688" t="s">
        <v>126</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233444</v>
      </c>
      <c r="CS8" s="680"/>
      <c r="CT8" s="680"/>
      <c r="CU8" s="680"/>
      <c r="CV8" s="680"/>
      <c r="CW8" s="680"/>
      <c r="CX8" s="680"/>
      <c r="CY8" s="681"/>
      <c r="CZ8" s="682">
        <v>17.899999999999999</v>
      </c>
      <c r="DA8" s="682"/>
      <c r="DB8" s="682"/>
      <c r="DC8" s="682"/>
      <c r="DD8" s="688" t="s">
        <v>237</v>
      </c>
      <c r="DE8" s="680"/>
      <c r="DF8" s="680"/>
      <c r="DG8" s="680"/>
      <c r="DH8" s="680"/>
      <c r="DI8" s="680"/>
      <c r="DJ8" s="680"/>
      <c r="DK8" s="680"/>
      <c r="DL8" s="680"/>
      <c r="DM8" s="680"/>
      <c r="DN8" s="680"/>
      <c r="DO8" s="680"/>
      <c r="DP8" s="681"/>
      <c r="DQ8" s="688">
        <v>180101</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223</v>
      </c>
      <c r="S9" s="680"/>
      <c r="T9" s="680"/>
      <c r="U9" s="680"/>
      <c r="V9" s="680"/>
      <c r="W9" s="680"/>
      <c r="X9" s="680"/>
      <c r="Y9" s="681"/>
      <c r="Z9" s="682">
        <v>0</v>
      </c>
      <c r="AA9" s="682"/>
      <c r="AB9" s="682"/>
      <c r="AC9" s="682"/>
      <c r="AD9" s="683">
        <v>223</v>
      </c>
      <c r="AE9" s="683"/>
      <c r="AF9" s="683"/>
      <c r="AG9" s="683"/>
      <c r="AH9" s="683"/>
      <c r="AI9" s="683"/>
      <c r="AJ9" s="683"/>
      <c r="AK9" s="683"/>
      <c r="AL9" s="684">
        <v>0</v>
      </c>
      <c r="AM9" s="685"/>
      <c r="AN9" s="685"/>
      <c r="AO9" s="686"/>
      <c r="AP9" s="676" t="s">
        <v>239</v>
      </c>
      <c r="AQ9" s="677"/>
      <c r="AR9" s="677"/>
      <c r="AS9" s="677"/>
      <c r="AT9" s="677"/>
      <c r="AU9" s="677"/>
      <c r="AV9" s="677"/>
      <c r="AW9" s="677"/>
      <c r="AX9" s="677"/>
      <c r="AY9" s="677"/>
      <c r="AZ9" s="677"/>
      <c r="BA9" s="677"/>
      <c r="BB9" s="677"/>
      <c r="BC9" s="677"/>
      <c r="BD9" s="677"/>
      <c r="BE9" s="677"/>
      <c r="BF9" s="678"/>
      <c r="BG9" s="679">
        <v>28039</v>
      </c>
      <c r="BH9" s="680"/>
      <c r="BI9" s="680"/>
      <c r="BJ9" s="680"/>
      <c r="BK9" s="680"/>
      <c r="BL9" s="680"/>
      <c r="BM9" s="680"/>
      <c r="BN9" s="681"/>
      <c r="BO9" s="682">
        <v>27.8</v>
      </c>
      <c r="BP9" s="682"/>
      <c r="BQ9" s="682"/>
      <c r="BR9" s="682"/>
      <c r="BS9" s="688" t="s">
        <v>126</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88345</v>
      </c>
      <c r="CS9" s="680"/>
      <c r="CT9" s="680"/>
      <c r="CU9" s="680"/>
      <c r="CV9" s="680"/>
      <c r="CW9" s="680"/>
      <c r="CX9" s="680"/>
      <c r="CY9" s="681"/>
      <c r="CZ9" s="682">
        <v>6.8</v>
      </c>
      <c r="DA9" s="682"/>
      <c r="DB9" s="682"/>
      <c r="DC9" s="682"/>
      <c r="DD9" s="688">
        <v>3108</v>
      </c>
      <c r="DE9" s="680"/>
      <c r="DF9" s="680"/>
      <c r="DG9" s="680"/>
      <c r="DH9" s="680"/>
      <c r="DI9" s="680"/>
      <c r="DJ9" s="680"/>
      <c r="DK9" s="680"/>
      <c r="DL9" s="680"/>
      <c r="DM9" s="680"/>
      <c r="DN9" s="680"/>
      <c r="DO9" s="680"/>
      <c r="DP9" s="681"/>
      <c r="DQ9" s="688">
        <v>57602</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237</v>
      </c>
      <c r="S10" s="680"/>
      <c r="T10" s="680"/>
      <c r="U10" s="680"/>
      <c r="V10" s="680"/>
      <c r="W10" s="680"/>
      <c r="X10" s="680"/>
      <c r="Y10" s="681"/>
      <c r="Z10" s="682" t="s">
        <v>237</v>
      </c>
      <c r="AA10" s="682"/>
      <c r="AB10" s="682"/>
      <c r="AC10" s="682"/>
      <c r="AD10" s="683" t="s">
        <v>237</v>
      </c>
      <c r="AE10" s="683"/>
      <c r="AF10" s="683"/>
      <c r="AG10" s="683"/>
      <c r="AH10" s="683"/>
      <c r="AI10" s="683"/>
      <c r="AJ10" s="683"/>
      <c r="AK10" s="683"/>
      <c r="AL10" s="684" t="s">
        <v>126</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1595</v>
      </c>
      <c r="BH10" s="680"/>
      <c r="BI10" s="680"/>
      <c r="BJ10" s="680"/>
      <c r="BK10" s="680"/>
      <c r="BL10" s="680"/>
      <c r="BM10" s="680"/>
      <c r="BN10" s="681"/>
      <c r="BO10" s="682">
        <v>1.6</v>
      </c>
      <c r="BP10" s="682"/>
      <c r="BQ10" s="682"/>
      <c r="BR10" s="682"/>
      <c r="BS10" s="688" t="s">
        <v>126</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t="s">
        <v>126</v>
      </c>
      <c r="CS10" s="680"/>
      <c r="CT10" s="680"/>
      <c r="CU10" s="680"/>
      <c r="CV10" s="680"/>
      <c r="CW10" s="680"/>
      <c r="CX10" s="680"/>
      <c r="CY10" s="681"/>
      <c r="CZ10" s="682" t="s">
        <v>126</v>
      </c>
      <c r="DA10" s="682"/>
      <c r="DB10" s="682"/>
      <c r="DC10" s="682"/>
      <c r="DD10" s="688" t="s">
        <v>126</v>
      </c>
      <c r="DE10" s="680"/>
      <c r="DF10" s="680"/>
      <c r="DG10" s="680"/>
      <c r="DH10" s="680"/>
      <c r="DI10" s="680"/>
      <c r="DJ10" s="680"/>
      <c r="DK10" s="680"/>
      <c r="DL10" s="680"/>
      <c r="DM10" s="680"/>
      <c r="DN10" s="680"/>
      <c r="DO10" s="680"/>
      <c r="DP10" s="681"/>
      <c r="DQ10" s="688" t="s">
        <v>237</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237</v>
      </c>
      <c r="S11" s="680"/>
      <c r="T11" s="680"/>
      <c r="U11" s="680"/>
      <c r="V11" s="680"/>
      <c r="W11" s="680"/>
      <c r="X11" s="680"/>
      <c r="Y11" s="681"/>
      <c r="Z11" s="682" t="s">
        <v>237</v>
      </c>
      <c r="AA11" s="682"/>
      <c r="AB11" s="682"/>
      <c r="AC11" s="682"/>
      <c r="AD11" s="683" t="s">
        <v>126</v>
      </c>
      <c r="AE11" s="683"/>
      <c r="AF11" s="683"/>
      <c r="AG11" s="683"/>
      <c r="AH11" s="683"/>
      <c r="AI11" s="683"/>
      <c r="AJ11" s="683"/>
      <c r="AK11" s="683"/>
      <c r="AL11" s="684" t="s">
        <v>126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490</v>
      </c>
      <c r="BH11" s="680"/>
      <c r="BI11" s="680"/>
      <c r="BJ11" s="680"/>
      <c r="BK11" s="680"/>
      <c r="BL11" s="680"/>
      <c r="BM11" s="680"/>
      <c r="BN11" s="681"/>
      <c r="BO11" s="682">
        <v>0.5</v>
      </c>
      <c r="BP11" s="682"/>
      <c r="BQ11" s="682"/>
      <c r="BR11" s="682"/>
      <c r="BS11" s="688">
        <v>97</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85417</v>
      </c>
      <c r="CS11" s="680"/>
      <c r="CT11" s="680"/>
      <c r="CU11" s="680"/>
      <c r="CV11" s="680"/>
      <c r="CW11" s="680"/>
      <c r="CX11" s="680"/>
      <c r="CY11" s="681"/>
      <c r="CZ11" s="682">
        <v>6.6</v>
      </c>
      <c r="DA11" s="682"/>
      <c r="DB11" s="682"/>
      <c r="DC11" s="682"/>
      <c r="DD11" s="688">
        <v>36425</v>
      </c>
      <c r="DE11" s="680"/>
      <c r="DF11" s="680"/>
      <c r="DG11" s="680"/>
      <c r="DH11" s="680"/>
      <c r="DI11" s="680"/>
      <c r="DJ11" s="680"/>
      <c r="DK11" s="680"/>
      <c r="DL11" s="680"/>
      <c r="DM11" s="680"/>
      <c r="DN11" s="680"/>
      <c r="DO11" s="680"/>
      <c r="DP11" s="681"/>
      <c r="DQ11" s="688">
        <v>70820</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12816</v>
      </c>
      <c r="S12" s="680"/>
      <c r="T12" s="680"/>
      <c r="U12" s="680"/>
      <c r="V12" s="680"/>
      <c r="W12" s="680"/>
      <c r="X12" s="680"/>
      <c r="Y12" s="681"/>
      <c r="Z12" s="682">
        <v>0.9</v>
      </c>
      <c r="AA12" s="682"/>
      <c r="AB12" s="682"/>
      <c r="AC12" s="682"/>
      <c r="AD12" s="683">
        <v>12816</v>
      </c>
      <c r="AE12" s="683"/>
      <c r="AF12" s="683"/>
      <c r="AG12" s="683"/>
      <c r="AH12" s="683"/>
      <c r="AI12" s="683"/>
      <c r="AJ12" s="683"/>
      <c r="AK12" s="683"/>
      <c r="AL12" s="684">
        <v>1.6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64928</v>
      </c>
      <c r="BH12" s="680"/>
      <c r="BI12" s="680"/>
      <c r="BJ12" s="680"/>
      <c r="BK12" s="680"/>
      <c r="BL12" s="680"/>
      <c r="BM12" s="680"/>
      <c r="BN12" s="681"/>
      <c r="BO12" s="682">
        <v>64.3</v>
      </c>
      <c r="BP12" s="682"/>
      <c r="BQ12" s="682"/>
      <c r="BR12" s="682"/>
      <c r="BS12" s="688" t="s">
        <v>237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33553</v>
      </c>
      <c r="CS12" s="680"/>
      <c r="CT12" s="680"/>
      <c r="CU12" s="680"/>
      <c r="CV12" s="680"/>
      <c r="CW12" s="680"/>
      <c r="CX12" s="680"/>
      <c r="CY12" s="681"/>
      <c r="CZ12" s="682">
        <v>2.6</v>
      </c>
      <c r="DA12" s="682"/>
      <c r="DB12" s="682"/>
      <c r="DC12" s="682"/>
      <c r="DD12" s="688">
        <v>12497</v>
      </c>
      <c r="DE12" s="680"/>
      <c r="DF12" s="680"/>
      <c r="DG12" s="680"/>
      <c r="DH12" s="680"/>
      <c r="DI12" s="680"/>
      <c r="DJ12" s="680"/>
      <c r="DK12" s="680"/>
      <c r="DL12" s="680"/>
      <c r="DM12" s="680"/>
      <c r="DN12" s="680"/>
      <c r="DO12" s="680"/>
      <c r="DP12" s="681"/>
      <c r="DQ12" s="688">
        <v>27905</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126</v>
      </c>
      <c r="S13" s="680"/>
      <c r="T13" s="680"/>
      <c r="U13" s="680"/>
      <c r="V13" s="680"/>
      <c r="W13" s="680"/>
      <c r="X13" s="680"/>
      <c r="Y13" s="681"/>
      <c r="Z13" s="682" t="s">
        <v>126</v>
      </c>
      <c r="AA13" s="682"/>
      <c r="AB13" s="682"/>
      <c r="AC13" s="682"/>
      <c r="AD13" s="683" t="s">
        <v>126</v>
      </c>
      <c r="AE13" s="683"/>
      <c r="AF13" s="683"/>
      <c r="AG13" s="683"/>
      <c r="AH13" s="683"/>
      <c r="AI13" s="683"/>
      <c r="AJ13" s="683"/>
      <c r="AK13" s="683"/>
      <c r="AL13" s="684" t="s">
        <v>126</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63458</v>
      </c>
      <c r="BH13" s="680"/>
      <c r="BI13" s="680"/>
      <c r="BJ13" s="680"/>
      <c r="BK13" s="680"/>
      <c r="BL13" s="680"/>
      <c r="BM13" s="680"/>
      <c r="BN13" s="681"/>
      <c r="BO13" s="682">
        <v>62.9</v>
      </c>
      <c r="BP13" s="682"/>
      <c r="BQ13" s="682"/>
      <c r="BR13" s="682"/>
      <c r="BS13" s="688" t="s">
        <v>126</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135337</v>
      </c>
      <c r="CS13" s="680"/>
      <c r="CT13" s="680"/>
      <c r="CU13" s="680"/>
      <c r="CV13" s="680"/>
      <c r="CW13" s="680"/>
      <c r="CX13" s="680"/>
      <c r="CY13" s="681"/>
      <c r="CZ13" s="682">
        <v>10.4</v>
      </c>
      <c r="DA13" s="682"/>
      <c r="DB13" s="682"/>
      <c r="DC13" s="682"/>
      <c r="DD13" s="688">
        <v>121296</v>
      </c>
      <c r="DE13" s="680"/>
      <c r="DF13" s="680"/>
      <c r="DG13" s="680"/>
      <c r="DH13" s="680"/>
      <c r="DI13" s="680"/>
      <c r="DJ13" s="680"/>
      <c r="DK13" s="680"/>
      <c r="DL13" s="680"/>
      <c r="DM13" s="680"/>
      <c r="DN13" s="680"/>
      <c r="DO13" s="680"/>
      <c r="DP13" s="681"/>
      <c r="DQ13" s="688">
        <v>130500</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237</v>
      </c>
      <c r="AA14" s="682"/>
      <c r="AB14" s="682"/>
      <c r="AC14" s="682"/>
      <c r="AD14" s="683" t="s">
        <v>126</v>
      </c>
      <c r="AE14" s="683"/>
      <c r="AF14" s="683"/>
      <c r="AG14" s="683"/>
      <c r="AH14" s="683"/>
      <c r="AI14" s="683"/>
      <c r="AJ14" s="683"/>
      <c r="AK14" s="683"/>
      <c r="AL14" s="684" t="s">
        <v>126</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3272</v>
      </c>
      <c r="BH14" s="680"/>
      <c r="BI14" s="680"/>
      <c r="BJ14" s="680"/>
      <c r="BK14" s="680"/>
      <c r="BL14" s="680"/>
      <c r="BM14" s="680"/>
      <c r="BN14" s="681"/>
      <c r="BO14" s="682">
        <v>3.2</v>
      </c>
      <c r="BP14" s="682"/>
      <c r="BQ14" s="682"/>
      <c r="BR14" s="682"/>
      <c r="BS14" s="688" t="s">
        <v>126</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38506</v>
      </c>
      <c r="CS14" s="680"/>
      <c r="CT14" s="680"/>
      <c r="CU14" s="680"/>
      <c r="CV14" s="680"/>
      <c r="CW14" s="680"/>
      <c r="CX14" s="680"/>
      <c r="CY14" s="681"/>
      <c r="CZ14" s="682">
        <v>3</v>
      </c>
      <c r="DA14" s="682"/>
      <c r="DB14" s="682"/>
      <c r="DC14" s="682"/>
      <c r="DD14" s="688">
        <v>7121</v>
      </c>
      <c r="DE14" s="680"/>
      <c r="DF14" s="680"/>
      <c r="DG14" s="680"/>
      <c r="DH14" s="680"/>
      <c r="DI14" s="680"/>
      <c r="DJ14" s="680"/>
      <c r="DK14" s="680"/>
      <c r="DL14" s="680"/>
      <c r="DM14" s="680"/>
      <c r="DN14" s="680"/>
      <c r="DO14" s="680"/>
      <c r="DP14" s="681"/>
      <c r="DQ14" s="688">
        <v>33477</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8355</v>
      </c>
      <c r="S15" s="680"/>
      <c r="T15" s="680"/>
      <c r="U15" s="680"/>
      <c r="V15" s="680"/>
      <c r="W15" s="680"/>
      <c r="X15" s="680"/>
      <c r="Y15" s="681"/>
      <c r="Z15" s="682">
        <v>0.6</v>
      </c>
      <c r="AA15" s="682"/>
      <c r="AB15" s="682"/>
      <c r="AC15" s="682"/>
      <c r="AD15" s="683">
        <v>8355</v>
      </c>
      <c r="AE15" s="683"/>
      <c r="AF15" s="683"/>
      <c r="AG15" s="683"/>
      <c r="AH15" s="683"/>
      <c r="AI15" s="683"/>
      <c r="AJ15" s="683"/>
      <c r="AK15" s="683"/>
      <c r="AL15" s="684">
        <v>1</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1240</v>
      </c>
      <c r="BH15" s="680"/>
      <c r="BI15" s="680"/>
      <c r="BJ15" s="680"/>
      <c r="BK15" s="680"/>
      <c r="BL15" s="680"/>
      <c r="BM15" s="680"/>
      <c r="BN15" s="681"/>
      <c r="BO15" s="682">
        <v>1.2</v>
      </c>
      <c r="BP15" s="682"/>
      <c r="BQ15" s="682"/>
      <c r="BR15" s="682"/>
      <c r="BS15" s="688" t="s">
        <v>237</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147316</v>
      </c>
      <c r="CS15" s="680"/>
      <c r="CT15" s="680"/>
      <c r="CU15" s="680"/>
      <c r="CV15" s="680"/>
      <c r="CW15" s="680"/>
      <c r="CX15" s="680"/>
      <c r="CY15" s="681"/>
      <c r="CZ15" s="682">
        <v>11.3</v>
      </c>
      <c r="DA15" s="682"/>
      <c r="DB15" s="682"/>
      <c r="DC15" s="682"/>
      <c r="DD15" s="688">
        <v>4479</v>
      </c>
      <c r="DE15" s="680"/>
      <c r="DF15" s="680"/>
      <c r="DG15" s="680"/>
      <c r="DH15" s="680"/>
      <c r="DI15" s="680"/>
      <c r="DJ15" s="680"/>
      <c r="DK15" s="680"/>
      <c r="DL15" s="680"/>
      <c r="DM15" s="680"/>
      <c r="DN15" s="680"/>
      <c r="DO15" s="680"/>
      <c r="DP15" s="681"/>
      <c r="DQ15" s="688">
        <v>130410</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237</v>
      </c>
      <c r="AA16" s="682"/>
      <c r="AB16" s="682"/>
      <c r="AC16" s="682"/>
      <c r="AD16" s="683" t="s">
        <v>126</v>
      </c>
      <c r="AE16" s="683"/>
      <c r="AF16" s="683"/>
      <c r="AG16" s="683"/>
      <c r="AH16" s="683"/>
      <c r="AI16" s="683"/>
      <c r="AJ16" s="683"/>
      <c r="AK16" s="683"/>
      <c r="AL16" s="684" t="s">
        <v>237</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126</v>
      </c>
      <c r="BP16" s="682"/>
      <c r="BQ16" s="682"/>
      <c r="BR16" s="682"/>
      <c r="BS16" s="688" t="s">
        <v>237</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4709</v>
      </c>
      <c r="CS16" s="680"/>
      <c r="CT16" s="680"/>
      <c r="CU16" s="680"/>
      <c r="CV16" s="680"/>
      <c r="CW16" s="680"/>
      <c r="CX16" s="680"/>
      <c r="CY16" s="681"/>
      <c r="CZ16" s="682">
        <v>0.4</v>
      </c>
      <c r="DA16" s="682"/>
      <c r="DB16" s="682"/>
      <c r="DC16" s="682"/>
      <c r="DD16" s="688" t="s">
        <v>126</v>
      </c>
      <c r="DE16" s="680"/>
      <c r="DF16" s="680"/>
      <c r="DG16" s="680"/>
      <c r="DH16" s="680"/>
      <c r="DI16" s="680"/>
      <c r="DJ16" s="680"/>
      <c r="DK16" s="680"/>
      <c r="DL16" s="680"/>
      <c r="DM16" s="680"/>
      <c r="DN16" s="680"/>
      <c r="DO16" s="680"/>
      <c r="DP16" s="681"/>
      <c r="DQ16" s="688">
        <v>231</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32</v>
      </c>
      <c r="S17" s="680"/>
      <c r="T17" s="680"/>
      <c r="U17" s="680"/>
      <c r="V17" s="680"/>
      <c r="W17" s="680"/>
      <c r="X17" s="680"/>
      <c r="Y17" s="681"/>
      <c r="Z17" s="682">
        <v>0</v>
      </c>
      <c r="AA17" s="682"/>
      <c r="AB17" s="682"/>
      <c r="AC17" s="682"/>
      <c r="AD17" s="683">
        <v>32</v>
      </c>
      <c r="AE17" s="683"/>
      <c r="AF17" s="683"/>
      <c r="AG17" s="683"/>
      <c r="AH17" s="683"/>
      <c r="AI17" s="683"/>
      <c r="AJ17" s="683"/>
      <c r="AK17" s="683"/>
      <c r="AL17" s="684">
        <v>0</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237</v>
      </c>
      <c r="BH17" s="680"/>
      <c r="BI17" s="680"/>
      <c r="BJ17" s="680"/>
      <c r="BK17" s="680"/>
      <c r="BL17" s="680"/>
      <c r="BM17" s="680"/>
      <c r="BN17" s="681"/>
      <c r="BO17" s="682" t="s">
        <v>126</v>
      </c>
      <c r="BP17" s="682"/>
      <c r="BQ17" s="682"/>
      <c r="BR17" s="682"/>
      <c r="BS17" s="688" t="s">
        <v>126</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178388</v>
      </c>
      <c r="CS17" s="680"/>
      <c r="CT17" s="680"/>
      <c r="CU17" s="680"/>
      <c r="CV17" s="680"/>
      <c r="CW17" s="680"/>
      <c r="CX17" s="680"/>
      <c r="CY17" s="681"/>
      <c r="CZ17" s="682">
        <v>13.7</v>
      </c>
      <c r="DA17" s="682"/>
      <c r="DB17" s="682"/>
      <c r="DC17" s="682"/>
      <c r="DD17" s="688" t="s">
        <v>126</v>
      </c>
      <c r="DE17" s="680"/>
      <c r="DF17" s="680"/>
      <c r="DG17" s="680"/>
      <c r="DH17" s="680"/>
      <c r="DI17" s="680"/>
      <c r="DJ17" s="680"/>
      <c r="DK17" s="680"/>
      <c r="DL17" s="680"/>
      <c r="DM17" s="680"/>
      <c r="DN17" s="680"/>
      <c r="DO17" s="680"/>
      <c r="DP17" s="681"/>
      <c r="DQ17" s="688">
        <v>178388</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685041</v>
      </c>
      <c r="S18" s="680"/>
      <c r="T18" s="680"/>
      <c r="U18" s="680"/>
      <c r="V18" s="680"/>
      <c r="W18" s="680"/>
      <c r="X18" s="680"/>
      <c r="Y18" s="681"/>
      <c r="Z18" s="682">
        <v>50.1</v>
      </c>
      <c r="AA18" s="682"/>
      <c r="AB18" s="682"/>
      <c r="AC18" s="682"/>
      <c r="AD18" s="683">
        <v>621027</v>
      </c>
      <c r="AE18" s="683"/>
      <c r="AF18" s="683"/>
      <c r="AG18" s="683"/>
      <c r="AH18" s="683"/>
      <c r="AI18" s="683"/>
      <c r="AJ18" s="683"/>
      <c r="AK18" s="683"/>
      <c r="AL18" s="684">
        <v>77.2</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126</v>
      </c>
      <c r="BP18" s="682"/>
      <c r="BQ18" s="682"/>
      <c r="BR18" s="682"/>
      <c r="BS18" s="688" t="s">
        <v>237</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126</v>
      </c>
      <c r="DA18" s="682"/>
      <c r="DB18" s="682"/>
      <c r="DC18" s="682"/>
      <c r="DD18" s="688" t="s">
        <v>126</v>
      </c>
      <c r="DE18" s="680"/>
      <c r="DF18" s="680"/>
      <c r="DG18" s="680"/>
      <c r="DH18" s="680"/>
      <c r="DI18" s="680"/>
      <c r="DJ18" s="680"/>
      <c r="DK18" s="680"/>
      <c r="DL18" s="680"/>
      <c r="DM18" s="680"/>
      <c r="DN18" s="680"/>
      <c r="DO18" s="680"/>
      <c r="DP18" s="681"/>
      <c r="DQ18" s="688" t="s">
        <v>237</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621027</v>
      </c>
      <c r="S19" s="680"/>
      <c r="T19" s="680"/>
      <c r="U19" s="680"/>
      <c r="V19" s="680"/>
      <c r="W19" s="680"/>
      <c r="X19" s="680"/>
      <c r="Y19" s="681"/>
      <c r="Z19" s="682">
        <v>45.4</v>
      </c>
      <c r="AA19" s="682"/>
      <c r="AB19" s="682"/>
      <c r="AC19" s="682"/>
      <c r="AD19" s="683">
        <v>621027</v>
      </c>
      <c r="AE19" s="683"/>
      <c r="AF19" s="683"/>
      <c r="AG19" s="683"/>
      <c r="AH19" s="683"/>
      <c r="AI19" s="683"/>
      <c r="AJ19" s="683"/>
      <c r="AK19" s="683"/>
      <c r="AL19" s="684">
        <v>77.2</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t="s">
        <v>126</v>
      </c>
      <c r="BH19" s="680"/>
      <c r="BI19" s="680"/>
      <c r="BJ19" s="680"/>
      <c r="BK19" s="680"/>
      <c r="BL19" s="680"/>
      <c r="BM19" s="680"/>
      <c r="BN19" s="681"/>
      <c r="BO19" s="682" t="s">
        <v>126</v>
      </c>
      <c r="BP19" s="682"/>
      <c r="BQ19" s="682"/>
      <c r="BR19" s="682"/>
      <c r="BS19" s="688" t="s">
        <v>126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126</v>
      </c>
      <c r="CS19" s="680"/>
      <c r="CT19" s="680"/>
      <c r="CU19" s="680"/>
      <c r="CV19" s="680"/>
      <c r="CW19" s="680"/>
      <c r="CX19" s="680"/>
      <c r="CY19" s="681"/>
      <c r="CZ19" s="682" t="s">
        <v>237</v>
      </c>
      <c r="DA19" s="682"/>
      <c r="DB19" s="682"/>
      <c r="DC19" s="682"/>
      <c r="DD19" s="688" t="s">
        <v>126</v>
      </c>
      <c r="DE19" s="680"/>
      <c r="DF19" s="680"/>
      <c r="DG19" s="680"/>
      <c r="DH19" s="680"/>
      <c r="DI19" s="680"/>
      <c r="DJ19" s="680"/>
      <c r="DK19" s="680"/>
      <c r="DL19" s="680"/>
      <c r="DM19" s="680"/>
      <c r="DN19" s="680"/>
      <c r="DO19" s="680"/>
      <c r="DP19" s="681"/>
      <c r="DQ19" s="688" t="s">
        <v>126</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64014</v>
      </c>
      <c r="S20" s="680"/>
      <c r="T20" s="680"/>
      <c r="U20" s="680"/>
      <c r="V20" s="680"/>
      <c r="W20" s="680"/>
      <c r="X20" s="680"/>
      <c r="Y20" s="681"/>
      <c r="Z20" s="682">
        <v>4.7</v>
      </c>
      <c r="AA20" s="682"/>
      <c r="AB20" s="682"/>
      <c r="AC20" s="682"/>
      <c r="AD20" s="683" t="s">
        <v>126</v>
      </c>
      <c r="AE20" s="683"/>
      <c r="AF20" s="683"/>
      <c r="AG20" s="683"/>
      <c r="AH20" s="683"/>
      <c r="AI20" s="683"/>
      <c r="AJ20" s="683"/>
      <c r="AK20" s="683"/>
      <c r="AL20" s="684" t="s">
        <v>126</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t="s">
        <v>126</v>
      </c>
      <c r="BH20" s="680"/>
      <c r="BI20" s="680"/>
      <c r="BJ20" s="680"/>
      <c r="BK20" s="680"/>
      <c r="BL20" s="680"/>
      <c r="BM20" s="680"/>
      <c r="BN20" s="681"/>
      <c r="BO20" s="682" t="s">
        <v>126</v>
      </c>
      <c r="BP20" s="682"/>
      <c r="BQ20" s="682"/>
      <c r="BR20" s="682"/>
      <c r="BS20" s="688" t="s">
        <v>237</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1301191</v>
      </c>
      <c r="CS20" s="680"/>
      <c r="CT20" s="680"/>
      <c r="CU20" s="680"/>
      <c r="CV20" s="680"/>
      <c r="CW20" s="680"/>
      <c r="CX20" s="680"/>
      <c r="CY20" s="681"/>
      <c r="CZ20" s="682">
        <v>100</v>
      </c>
      <c r="DA20" s="682"/>
      <c r="DB20" s="682"/>
      <c r="DC20" s="682"/>
      <c r="DD20" s="688">
        <v>300688</v>
      </c>
      <c r="DE20" s="680"/>
      <c r="DF20" s="680"/>
      <c r="DG20" s="680"/>
      <c r="DH20" s="680"/>
      <c r="DI20" s="680"/>
      <c r="DJ20" s="680"/>
      <c r="DK20" s="680"/>
      <c r="DL20" s="680"/>
      <c r="DM20" s="680"/>
      <c r="DN20" s="680"/>
      <c r="DO20" s="680"/>
      <c r="DP20" s="681"/>
      <c r="DQ20" s="688">
        <v>1033156</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237</v>
      </c>
      <c r="AA21" s="682"/>
      <c r="AB21" s="682"/>
      <c r="AC21" s="682"/>
      <c r="AD21" s="683" t="s">
        <v>126</v>
      </c>
      <c r="AE21" s="683"/>
      <c r="AF21" s="683"/>
      <c r="AG21" s="683"/>
      <c r="AH21" s="683"/>
      <c r="AI21" s="683"/>
      <c r="AJ21" s="683"/>
      <c r="AK21" s="683"/>
      <c r="AL21" s="684" t="s">
        <v>126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237</v>
      </c>
      <c r="BH21" s="680"/>
      <c r="BI21" s="680"/>
      <c r="BJ21" s="680"/>
      <c r="BK21" s="680"/>
      <c r="BL21" s="680"/>
      <c r="BM21" s="680"/>
      <c r="BN21" s="681"/>
      <c r="BO21" s="682" t="s">
        <v>126</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843414</v>
      </c>
      <c r="S22" s="680"/>
      <c r="T22" s="680"/>
      <c r="U22" s="680"/>
      <c r="V22" s="680"/>
      <c r="W22" s="680"/>
      <c r="X22" s="680"/>
      <c r="Y22" s="681"/>
      <c r="Z22" s="682">
        <v>61.7</v>
      </c>
      <c r="AA22" s="682"/>
      <c r="AB22" s="682"/>
      <c r="AC22" s="682"/>
      <c r="AD22" s="683">
        <v>779400</v>
      </c>
      <c r="AE22" s="683"/>
      <c r="AF22" s="683"/>
      <c r="AG22" s="683"/>
      <c r="AH22" s="683"/>
      <c r="AI22" s="683"/>
      <c r="AJ22" s="683"/>
      <c r="AK22" s="683"/>
      <c r="AL22" s="684">
        <v>96.9</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237</v>
      </c>
      <c r="BP22" s="682"/>
      <c r="BQ22" s="682"/>
      <c r="BR22" s="682"/>
      <c r="BS22" s="688" t="s">
        <v>237</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t="s">
        <v>126</v>
      </c>
      <c r="S23" s="680"/>
      <c r="T23" s="680"/>
      <c r="U23" s="680"/>
      <c r="V23" s="680"/>
      <c r="W23" s="680"/>
      <c r="X23" s="680"/>
      <c r="Y23" s="681"/>
      <c r="Z23" s="682" t="s">
        <v>237</v>
      </c>
      <c r="AA23" s="682"/>
      <c r="AB23" s="682"/>
      <c r="AC23" s="682"/>
      <c r="AD23" s="683" t="s">
        <v>126</v>
      </c>
      <c r="AE23" s="683"/>
      <c r="AF23" s="683"/>
      <c r="AG23" s="683"/>
      <c r="AH23" s="683"/>
      <c r="AI23" s="683"/>
      <c r="AJ23" s="683"/>
      <c r="AK23" s="683"/>
      <c r="AL23" s="684" t="s">
        <v>237</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126</v>
      </c>
      <c r="BH23" s="680"/>
      <c r="BI23" s="680"/>
      <c r="BJ23" s="680"/>
      <c r="BK23" s="680"/>
      <c r="BL23" s="680"/>
      <c r="BM23" s="680"/>
      <c r="BN23" s="681"/>
      <c r="BO23" s="682" t="s">
        <v>237</v>
      </c>
      <c r="BP23" s="682"/>
      <c r="BQ23" s="682"/>
      <c r="BR23" s="682"/>
      <c r="BS23" s="688" t="s">
        <v>126</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16415</v>
      </c>
      <c r="S24" s="680"/>
      <c r="T24" s="680"/>
      <c r="U24" s="680"/>
      <c r="V24" s="680"/>
      <c r="W24" s="680"/>
      <c r="X24" s="680"/>
      <c r="Y24" s="681"/>
      <c r="Z24" s="682">
        <v>1.2</v>
      </c>
      <c r="AA24" s="682"/>
      <c r="AB24" s="682"/>
      <c r="AC24" s="682"/>
      <c r="AD24" s="683">
        <v>4452</v>
      </c>
      <c r="AE24" s="683"/>
      <c r="AF24" s="683"/>
      <c r="AG24" s="683"/>
      <c r="AH24" s="683"/>
      <c r="AI24" s="683"/>
      <c r="AJ24" s="683"/>
      <c r="AK24" s="683"/>
      <c r="AL24" s="684">
        <v>0.6</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237</v>
      </c>
      <c r="BP24" s="682"/>
      <c r="BQ24" s="682"/>
      <c r="BR24" s="682"/>
      <c r="BS24" s="688" t="s">
        <v>237</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534044</v>
      </c>
      <c r="CS24" s="669"/>
      <c r="CT24" s="669"/>
      <c r="CU24" s="669"/>
      <c r="CV24" s="669"/>
      <c r="CW24" s="669"/>
      <c r="CX24" s="669"/>
      <c r="CY24" s="670"/>
      <c r="CZ24" s="673">
        <v>41</v>
      </c>
      <c r="DA24" s="674"/>
      <c r="DB24" s="674"/>
      <c r="DC24" s="693"/>
      <c r="DD24" s="712">
        <v>480740</v>
      </c>
      <c r="DE24" s="669"/>
      <c r="DF24" s="669"/>
      <c r="DG24" s="669"/>
      <c r="DH24" s="669"/>
      <c r="DI24" s="669"/>
      <c r="DJ24" s="669"/>
      <c r="DK24" s="670"/>
      <c r="DL24" s="712">
        <v>437794</v>
      </c>
      <c r="DM24" s="669"/>
      <c r="DN24" s="669"/>
      <c r="DO24" s="669"/>
      <c r="DP24" s="669"/>
      <c r="DQ24" s="669"/>
      <c r="DR24" s="669"/>
      <c r="DS24" s="669"/>
      <c r="DT24" s="669"/>
      <c r="DU24" s="669"/>
      <c r="DV24" s="670"/>
      <c r="DW24" s="673">
        <v>52.5</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44691</v>
      </c>
      <c r="S25" s="680"/>
      <c r="T25" s="680"/>
      <c r="U25" s="680"/>
      <c r="V25" s="680"/>
      <c r="W25" s="680"/>
      <c r="X25" s="680"/>
      <c r="Y25" s="681"/>
      <c r="Z25" s="682">
        <v>3.3</v>
      </c>
      <c r="AA25" s="682"/>
      <c r="AB25" s="682"/>
      <c r="AC25" s="682"/>
      <c r="AD25" s="683" t="s">
        <v>237</v>
      </c>
      <c r="AE25" s="683"/>
      <c r="AF25" s="683"/>
      <c r="AG25" s="683"/>
      <c r="AH25" s="683"/>
      <c r="AI25" s="683"/>
      <c r="AJ25" s="683"/>
      <c r="AK25" s="683"/>
      <c r="AL25" s="684" t="s">
        <v>126</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237</v>
      </c>
      <c r="BH25" s="680"/>
      <c r="BI25" s="680"/>
      <c r="BJ25" s="680"/>
      <c r="BK25" s="680"/>
      <c r="BL25" s="680"/>
      <c r="BM25" s="680"/>
      <c r="BN25" s="681"/>
      <c r="BO25" s="682" t="s">
        <v>237</v>
      </c>
      <c r="BP25" s="682"/>
      <c r="BQ25" s="682"/>
      <c r="BR25" s="682"/>
      <c r="BS25" s="688" t="s">
        <v>126</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297437</v>
      </c>
      <c r="CS25" s="715"/>
      <c r="CT25" s="715"/>
      <c r="CU25" s="715"/>
      <c r="CV25" s="715"/>
      <c r="CW25" s="715"/>
      <c r="CX25" s="715"/>
      <c r="CY25" s="716"/>
      <c r="CZ25" s="684">
        <v>22.9</v>
      </c>
      <c r="DA25" s="713"/>
      <c r="DB25" s="713"/>
      <c r="DC25" s="717"/>
      <c r="DD25" s="688">
        <v>282449</v>
      </c>
      <c r="DE25" s="715"/>
      <c r="DF25" s="715"/>
      <c r="DG25" s="715"/>
      <c r="DH25" s="715"/>
      <c r="DI25" s="715"/>
      <c r="DJ25" s="715"/>
      <c r="DK25" s="716"/>
      <c r="DL25" s="688">
        <v>243893</v>
      </c>
      <c r="DM25" s="715"/>
      <c r="DN25" s="715"/>
      <c r="DO25" s="715"/>
      <c r="DP25" s="715"/>
      <c r="DQ25" s="715"/>
      <c r="DR25" s="715"/>
      <c r="DS25" s="715"/>
      <c r="DT25" s="715"/>
      <c r="DU25" s="715"/>
      <c r="DV25" s="716"/>
      <c r="DW25" s="684">
        <v>29.2</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762</v>
      </c>
      <c r="S26" s="680"/>
      <c r="T26" s="680"/>
      <c r="U26" s="680"/>
      <c r="V26" s="680"/>
      <c r="W26" s="680"/>
      <c r="X26" s="680"/>
      <c r="Y26" s="681"/>
      <c r="Z26" s="682">
        <v>0.1</v>
      </c>
      <c r="AA26" s="682"/>
      <c r="AB26" s="682"/>
      <c r="AC26" s="682"/>
      <c r="AD26" s="683" t="s">
        <v>126</v>
      </c>
      <c r="AE26" s="683"/>
      <c r="AF26" s="683"/>
      <c r="AG26" s="683"/>
      <c r="AH26" s="683"/>
      <c r="AI26" s="683"/>
      <c r="AJ26" s="683"/>
      <c r="AK26" s="683"/>
      <c r="AL26" s="684" t="s">
        <v>237</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126</v>
      </c>
      <c r="BP26" s="682"/>
      <c r="BQ26" s="682"/>
      <c r="BR26" s="682"/>
      <c r="BS26" s="688" t="s">
        <v>237</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179271</v>
      </c>
      <c r="CS26" s="680"/>
      <c r="CT26" s="680"/>
      <c r="CU26" s="680"/>
      <c r="CV26" s="680"/>
      <c r="CW26" s="680"/>
      <c r="CX26" s="680"/>
      <c r="CY26" s="681"/>
      <c r="CZ26" s="684">
        <v>13.8</v>
      </c>
      <c r="DA26" s="713"/>
      <c r="DB26" s="713"/>
      <c r="DC26" s="717"/>
      <c r="DD26" s="688">
        <v>166546</v>
      </c>
      <c r="DE26" s="680"/>
      <c r="DF26" s="680"/>
      <c r="DG26" s="680"/>
      <c r="DH26" s="680"/>
      <c r="DI26" s="680"/>
      <c r="DJ26" s="680"/>
      <c r="DK26" s="681"/>
      <c r="DL26" s="688" t="s">
        <v>126</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34178</v>
      </c>
      <c r="S27" s="680"/>
      <c r="T27" s="680"/>
      <c r="U27" s="680"/>
      <c r="V27" s="680"/>
      <c r="W27" s="680"/>
      <c r="X27" s="680"/>
      <c r="Y27" s="681"/>
      <c r="Z27" s="682">
        <v>2.5</v>
      </c>
      <c r="AA27" s="682"/>
      <c r="AB27" s="682"/>
      <c r="AC27" s="682"/>
      <c r="AD27" s="683" t="s">
        <v>126</v>
      </c>
      <c r="AE27" s="683"/>
      <c r="AF27" s="683"/>
      <c r="AG27" s="683"/>
      <c r="AH27" s="683"/>
      <c r="AI27" s="683"/>
      <c r="AJ27" s="683"/>
      <c r="AK27" s="683"/>
      <c r="AL27" s="684" t="s">
        <v>126</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100922</v>
      </c>
      <c r="BH27" s="680"/>
      <c r="BI27" s="680"/>
      <c r="BJ27" s="680"/>
      <c r="BK27" s="680"/>
      <c r="BL27" s="680"/>
      <c r="BM27" s="680"/>
      <c r="BN27" s="681"/>
      <c r="BO27" s="682">
        <v>100</v>
      </c>
      <c r="BP27" s="682"/>
      <c r="BQ27" s="682"/>
      <c r="BR27" s="682"/>
      <c r="BS27" s="688">
        <v>97</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58219</v>
      </c>
      <c r="CS27" s="715"/>
      <c r="CT27" s="715"/>
      <c r="CU27" s="715"/>
      <c r="CV27" s="715"/>
      <c r="CW27" s="715"/>
      <c r="CX27" s="715"/>
      <c r="CY27" s="716"/>
      <c r="CZ27" s="684">
        <v>4.5</v>
      </c>
      <c r="DA27" s="713"/>
      <c r="DB27" s="713"/>
      <c r="DC27" s="717"/>
      <c r="DD27" s="688">
        <v>19903</v>
      </c>
      <c r="DE27" s="715"/>
      <c r="DF27" s="715"/>
      <c r="DG27" s="715"/>
      <c r="DH27" s="715"/>
      <c r="DI27" s="715"/>
      <c r="DJ27" s="715"/>
      <c r="DK27" s="716"/>
      <c r="DL27" s="688">
        <v>15513</v>
      </c>
      <c r="DM27" s="715"/>
      <c r="DN27" s="715"/>
      <c r="DO27" s="715"/>
      <c r="DP27" s="715"/>
      <c r="DQ27" s="715"/>
      <c r="DR27" s="715"/>
      <c r="DS27" s="715"/>
      <c r="DT27" s="715"/>
      <c r="DU27" s="715"/>
      <c r="DV27" s="716"/>
      <c r="DW27" s="684">
        <v>1.9</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237</v>
      </c>
      <c r="S28" s="680"/>
      <c r="T28" s="680"/>
      <c r="U28" s="680"/>
      <c r="V28" s="680"/>
      <c r="W28" s="680"/>
      <c r="X28" s="680"/>
      <c r="Y28" s="681"/>
      <c r="Z28" s="682" t="s">
        <v>126</v>
      </c>
      <c r="AA28" s="682"/>
      <c r="AB28" s="682"/>
      <c r="AC28" s="682"/>
      <c r="AD28" s="683" t="s">
        <v>237</v>
      </c>
      <c r="AE28" s="683"/>
      <c r="AF28" s="683"/>
      <c r="AG28" s="683"/>
      <c r="AH28" s="683"/>
      <c r="AI28" s="683"/>
      <c r="AJ28" s="683"/>
      <c r="AK28" s="683"/>
      <c r="AL28" s="684" t="s">
        <v>237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178388</v>
      </c>
      <c r="CS28" s="680"/>
      <c r="CT28" s="680"/>
      <c r="CU28" s="680"/>
      <c r="CV28" s="680"/>
      <c r="CW28" s="680"/>
      <c r="CX28" s="680"/>
      <c r="CY28" s="681"/>
      <c r="CZ28" s="684">
        <v>13.7</v>
      </c>
      <c r="DA28" s="713"/>
      <c r="DB28" s="713"/>
      <c r="DC28" s="717"/>
      <c r="DD28" s="688">
        <v>178388</v>
      </c>
      <c r="DE28" s="680"/>
      <c r="DF28" s="680"/>
      <c r="DG28" s="680"/>
      <c r="DH28" s="680"/>
      <c r="DI28" s="680"/>
      <c r="DJ28" s="680"/>
      <c r="DK28" s="681"/>
      <c r="DL28" s="688">
        <v>178388</v>
      </c>
      <c r="DM28" s="680"/>
      <c r="DN28" s="680"/>
      <c r="DO28" s="680"/>
      <c r="DP28" s="680"/>
      <c r="DQ28" s="680"/>
      <c r="DR28" s="680"/>
      <c r="DS28" s="680"/>
      <c r="DT28" s="680"/>
      <c r="DU28" s="680"/>
      <c r="DV28" s="681"/>
      <c r="DW28" s="684">
        <v>21.4</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47305</v>
      </c>
      <c r="S29" s="680"/>
      <c r="T29" s="680"/>
      <c r="U29" s="680"/>
      <c r="V29" s="680"/>
      <c r="W29" s="680"/>
      <c r="X29" s="680"/>
      <c r="Y29" s="681"/>
      <c r="Z29" s="682">
        <v>3.5</v>
      </c>
      <c r="AA29" s="682"/>
      <c r="AB29" s="682"/>
      <c r="AC29" s="682"/>
      <c r="AD29" s="683" t="s">
        <v>126</v>
      </c>
      <c r="AE29" s="683"/>
      <c r="AF29" s="683"/>
      <c r="AG29" s="683"/>
      <c r="AH29" s="683"/>
      <c r="AI29" s="683"/>
      <c r="AJ29" s="683"/>
      <c r="AK29" s="683"/>
      <c r="AL29" s="684" t="s">
        <v>237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178388</v>
      </c>
      <c r="CS29" s="715"/>
      <c r="CT29" s="715"/>
      <c r="CU29" s="715"/>
      <c r="CV29" s="715"/>
      <c r="CW29" s="715"/>
      <c r="CX29" s="715"/>
      <c r="CY29" s="716"/>
      <c r="CZ29" s="684">
        <v>13.7</v>
      </c>
      <c r="DA29" s="713"/>
      <c r="DB29" s="713"/>
      <c r="DC29" s="717"/>
      <c r="DD29" s="688">
        <v>178388</v>
      </c>
      <c r="DE29" s="715"/>
      <c r="DF29" s="715"/>
      <c r="DG29" s="715"/>
      <c r="DH29" s="715"/>
      <c r="DI29" s="715"/>
      <c r="DJ29" s="715"/>
      <c r="DK29" s="716"/>
      <c r="DL29" s="688">
        <v>178388</v>
      </c>
      <c r="DM29" s="715"/>
      <c r="DN29" s="715"/>
      <c r="DO29" s="715"/>
      <c r="DP29" s="715"/>
      <c r="DQ29" s="715"/>
      <c r="DR29" s="715"/>
      <c r="DS29" s="715"/>
      <c r="DT29" s="715"/>
      <c r="DU29" s="715"/>
      <c r="DV29" s="716"/>
      <c r="DW29" s="684">
        <v>21.4</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24740</v>
      </c>
      <c r="S30" s="680"/>
      <c r="T30" s="680"/>
      <c r="U30" s="680"/>
      <c r="V30" s="680"/>
      <c r="W30" s="680"/>
      <c r="X30" s="680"/>
      <c r="Y30" s="681"/>
      <c r="Z30" s="682">
        <v>1.8</v>
      </c>
      <c r="AA30" s="682"/>
      <c r="AB30" s="682"/>
      <c r="AC30" s="682"/>
      <c r="AD30" s="683">
        <v>20119</v>
      </c>
      <c r="AE30" s="683"/>
      <c r="AF30" s="683"/>
      <c r="AG30" s="683"/>
      <c r="AH30" s="683"/>
      <c r="AI30" s="683"/>
      <c r="AJ30" s="683"/>
      <c r="AK30" s="683"/>
      <c r="AL30" s="684">
        <v>2.5</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99.7</v>
      </c>
      <c r="BH30" s="740"/>
      <c r="BI30" s="740"/>
      <c r="BJ30" s="740"/>
      <c r="BK30" s="740"/>
      <c r="BL30" s="740"/>
      <c r="BM30" s="674">
        <v>98.6</v>
      </c>
      <c r="BN30" s="740"/>
      <c r="BO30" s="740"/>
      <c r="BP30" s="740"/>
      <c r="BQ30" s="741"/>
      <c r="BR30" s="739">
        <v>99.1</v>
      </c>
      <c r="BS30" s="740"/>
      <c r="BT30" s="740"/>
      <c r="BU30" s="740"/>
      <c r="BV30" s="740"/>
      <c r="BW30" s="740"/>
      <c r="BX30" s="674">
        <v>97.9</v>
      </c>
      <c r="BY30" s="740"/>
      <c r="BZ30" s="740"/>
      <c r="CA30" s="740"/>
      <c r="CB30" s="741"/>
      <c r="CD30" s="744"/>
      <c r="CE30" s="745"/>
      <c r="CF30" s="694" t="s">
        <v>307</v>
      </c>
      <c r="CG30" s="695"/>
      <c r="CH30" s="695"/>
      <c r="CI30" s="695"/>
      <c r="CJ30" s="695"/>
      <c r="CK30" s="695"/>
      <c r="CL30" s="695"/>
      <c r="CM30" s="695"/>
      <c r="CN30" s="695"/>
      <c r="CO30" s="695"/>
      <c r="CP30" s="695"/>
      <c r="CQ30" s="696"/>
      <c r="CR30" s="679">
        <v>170535</v>
      </c>
      <c r="CS30" s="680"/>
      <c r="CT30" s="680"/>
      <c r="CU30" s="680"/>
      <c r="CV30" s="680"/>
      <c r="CW30" s="680"/>
      <c r="CX30" s="680"/>
      <c r="CY30" s="681"/>
      <c r="CZ30" s="684">
        <v>13.1</v>
      </c>
      <c r="DA30" s="713"/>
      <c r="DB30" s="713"/>
      <c r="DC30" s="717"/>
      <c r="DD30" s="688">
        <v>170535</v>
      </c>
      <c r="DE30" s="680"/>
      <c r="DF30" s="680"/>
      <c r="DG30" s="680"/>
      <c r="DH30" s="680"/>
      <c r="DI30" s="680"/>
      <c r="DJ30" s="680"/>
      <c r="DK30" s="681"/>
      <c r="DL30" s="688">
        <v>170535</v>
      </c>
      <c r="DM30" s="680"/>
      <c r="DN30" s="680"/>
      <c r="DO30" s="680"/>
      <c r="DP30" s="680"/>
      <c r="DQ30" s="680"/>
      <c r="DR30" s="680"/>
      <c r="DS30" s="680"/>
      <c r="DT30" s="680"/>
      <c r="DU30" s="680"/>
      <c r="DV30" s="681"/>
      <c r="DW30" s="684">
        <v>20.399999999999999</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1433</v>
      </c>
      <c r="S31" s="680"/>
      <c r="T31" s="680"/>
      <c r="U31" s="680"/>
      <c r="V31" s="680"/>
      <c r="W31" s="680"/>
      <c r="X31" s="680"/>
      <c r="Y31" s="681"/>
      <c r="Z31" s="682">
        <v>0.1</v>
      </c>
      <c r="AA31" s="682"/>
      <c r="AB31" s="682"/>
      <c r="AC31" s="682"/>
      <c r="AD31" s="683" t="s">
        <v>126</v>
      </c>
      <c r="AE31" s="683"/>
      <c r="AF31" s="683"/>
      <c r="AG31" s="683"/>
      <c r="AH31" s="683"/>
      <c r="AI31" s="683"/>
      <c r="AJ31" s="683"/>
      <c r="AK31" s="683"/>
      <c r="AL31" s="684" t="s">
        <v>126</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99.5</v>
      </c>
      <c r="BH31" s="715"/>
      <c r="BI31" s="715"/>
      <c r="BJ31" s="715"/>
      <c r="BK31" s="715"/>
      <c r="BL31" s="715"/>
      <c r="BM31" s="685">
        <v>96.8</v>
      </c>
      <c r="BN31" s="737"/>
      <c r="BO31" s="737"/>
      <c r="BP31" s="737"/>
      <c r="BQ31" s="738"/>
      <c r="BR31" s="736">
        <v>97.9</v>
      </c>
      <c r="BS31" s="715"/>
      <c r="BT31" s="715"/>
      <c r="BU31" s="715"/>
      <c r="BV31" s="715"/>
      <c r="BW31" s="715"/>
      <c r="BX31" s="685">
        <v>94.9</v>
      </c>
      <c r="BY31" s="737"/>
      <c r="BZ31" s="737"/>
      <c r="CA31" s="737"/>
      <c r="CB31" s="738"/>
      <c r="CD31" s="744"/>
      <c r="CE31" s="745"/>
      <c r="CF31" s="694" t="s">
        <v>311</v>
      </c>
      <c r="CG31" s="695"/>
      <c r="CH31" s="695"/>
      <c r="CI31" s="695"/>
      <c r="CJ31" s="695"/>
      <c r="CK31" s="695"/>
      <c r="CL31" s="695"/>
      <c r="CM31" s="695"/>
      <c r="CN31" s="695"/>
      <c r="CO31" s="695"/>
      <c r="CP31" s="695"/>
      <c r="CQ31" s="696"/>
      <c r="CR31" s="679">
        <v>7853</v>
      </c>
      <c r="CS31" s="715"/>
      <c r="CT31" s="715"/>
      <c r="CU31" s="715"/>
      <c r="CV31" s="715"/>
      <c r="CW31" s="715"/>
      <c r="CX31" s="715"/>
      <c r="CY31" s="716"/>
      <c r="CZ31" s="684">
        <v>0.6</v>
      </c>
      <c r="DA31" s="713"/>
      <c r="DB31" s="713"/>
      <c r="DC31" s="717"/>
      <c r="DD31" s="688">
        <v>7853</v>
      </c>
      <c r="DE31" s="715"/>
      <c r="DF31" s="715"/>
      <c r="DG31" s="715"/>
      <c r="DH31" s="715"/>
      <c r="DI31" s="715"/>
      <c r="DJ31" s="715"/>
      <c r="DK31" s="716"/>
      <c r="DL31" s="688">
        <v>7853</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97100</v>
      </c>
      <c r="S32" s="680"/>
      <c r="T32" s="680"/>
      <c r="U32" s="680"/>
      <c r="V32" s="680"/>
      <c r="W32" s="680"/>
      <c r="X32" s="680"/>
      <c r="Y32" s="681"/>
      <c r="Z32" s="682">
        <v>7.1</v>
      </c>
      <c r="AA32" s="682"/>
      <c r="AB32" s="682"/>
      <c r="AC32" s="682"/>
      <c r="AD32" s="683" t="s">
        <v>237</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99.8</v>
      </c>
      <c r="BH32" s="749"/>
      <c r="BI32" s="749"/>
      <c r="BJ32" s="749"/>
      <c r="BK32" s="749"/>
      <c r="BL32" s="749"/>
      <c r="BM32" s="750">
        <v>99.5</v>
      </c>
      <c r="BN32" s="749"/>
      <c r="BO32" s="749"/>
      <c r="BP32" s="749"/>
      <c r="BQ32" s="751"/>
      <c r="BR32" s="748">
        <v>99.7</v>
      </c>
      <c r="BS32" s="749"/>
      <c r="BT32" s="749"/>
      <c r="BU32" s="749"/>
      <c r="BV32" s="749"/>
      <c r="BW32" s="749"/>
      <c r="BX32" s="750">
        <v>99.5</v>
      </c>
      <c r="BY32" s="749"/>
      <c r="BZ32" s="749"/>
      <c r="CA32" s="749"/>
      <c r="CB32" s="751"/>
      <c r="CD32" s="746"/>
      <c r="CE32" s="747"/>
      <c r="CF32" s="694" t="s">
        <v>314</v>
      </c>
      <c r="CG32" s="695"/>
      <c r="CH32" s="695"/>
      <c r="CI32" s="695"/>
      <c r="CJ32" s="695"/>
      <c r="CK32" s="695"/>
      <c r="CL32" s="695"/>
      <c r="CM32" s="695"/>
      <c r="CN32" s="695"/>
      <c r="CO32" s="695"/>
      <c r="CP32" s="695"/>
      <c r="CQ32" s="696"/>
      <c r="CR32" s="679" t="s">
        <v>126</v>
      </c>
      <c r="CS32" s="680"/>
      <c r="CT32" s="680"/>
      <c r="CU32" s="680"/>
      <c r="CV32" s="680"/>
      <c r="CW32" s="680"/>
      <c r="CX32" s="680"/>
      <c r="CY32" s="681"/>
      <c r="CZ32" s="684" t="s">
        <v>126</v>
      </c>
      <c r="DA32" s="713"/>
      <c r="DB32" s="713"/>
      <c r="DC32" s="717"/>
      <c r="DD32" s="688" t="s">
        <v>126</v>
      </c>
      <c r="DE32" s="680"/>
      <c r="DF32" s="680"/>
      <c r="DG32" s="680"/>
      <c r="DH32" s="680"/>
      <c r="DI32" s="680"/>
      <c r="DJ32" s="680"/>
      <c r="DK32" s="681"/>
      <c r="DL32" s="688" t="s">
        <v>126</v>
      </c>
      <c r="DM32" s="680"/>
      <c r="DN32" s="680"/>
      <c r="DO32" s="680"/>
      <c r="DP32" s="680"/>
      <c r="DQ32" s="680"/>
      <c r="DR32" s="680"/>
      <c r="DS32" s="680"/>
      <c r="DT32" s="680"/>
      <c r="DU32" s="680"/>
      <c r="DV32" s="681"/>
      <c r="DW32" s="684" t="s">
        <v>126</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65885</v>
      </c>
      <c r="S33" s="680"/>
      <c r="T33" s="680"/>
      <c r="U33" s="680"/>
      <c r="V33" s="680"/>
      <c r="W33" s="680"/>
      <c r="X33" s="680"/>
      <c r="Y33" s="681"/>
      <c r="Z33" s="682">
        <v>4.8</v>
      </c>
      <c r="AA33" s="682"/>
      <c r="AB33" s="682"/>
      <c r="AC33" s="682"/>
      <c r="AD33" s="683" t="s">
        <v>237</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461750</v>
      </c>
      <c r="CS33" s="715"/>
      <c r="CT33" s="715"/>
      <c r="CU33" s="715"/>
      <c r="CV33" s="715"/>
      <c r="CW33" s="715"/>
      <c r="CX33" s="715"/>
      <c r="CY33" s="716"/>
      <c r="CZ33" s="684">
        <v>35.5</v>
      </c>
      <c r="DA33" s="713"/>
      <c r="DB33" s="713"/>
      <c r="DC33" s="717"/>
      <c r="DD33" s="688">
        <v>376571</v>
      </c>
      <c r="DE33" s="715"/>
      <c r="DF33" s="715"/>
      <c r="DG33" s="715"/>
      <c r="DH33" s="715"/>
      <c r="DI33" s="715"/>
      <c r="DJ33" s="715"/>
      <c r="DK33" s="716"/>
      <c r="DL33" s="688">
        <v>282458</v>
      </c>
      <c r="DM33" s="715"/>
      <c r="DN33" s="715"/>
      <c r="DO33" s="715"/>
      <c r="DP33" s="715"/>
      <c r="DQ33" s="715"/>
      <c r="DR33" s="715"/>
      <c r="DS33" s="715"/>
      <c r="DT33" s="715"/>
      <c r="DU33" s="715"/>
      <c r="DV33" s="716"/>
      <c r="DW33" s="684">
        <v>33.9</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36386</v>
      </c>
      <c r="S34" s="680"/>
      <c r="T34" s="680"/>
      <c r="U34" s="680"/>
      <c r="V34" s="680"/>
      <c r="W34" s="680"/>
      <c r="X34" s="680"/>
      <c r="Y34" s="681"/>
      <c r="Z34" s="682">
        <v>2.7</v>
      </c>
      <c r="AA34" s="682"/>
      <c r="AB34" s="682"/>
      <c r="AC34" s="682"/>
      <c r="AD34" s="683">
        <v>2</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229993</v>
      </c>
      <c r="CS34" s="680"/>
      <c r="CT34" s="680"/>
      <c r="CU34" s="680"/>
      <c r="CV34" s="680"/>
      <c r="CW34" s="680"/>
      <c r="CX34" s="680"/>
      <c r="CY34" s="681"/>
      <c r="CZ34" s="684">
        <v>17.7</v>
      </c>
      <c r="DA34" s="713"/>
      <c r="DB34" s="713"/>
      <c r="DC34" s="717"/>
      <c r="DD34" s="688">
        <v>175445</v>
      </c>
      <c r="DE34" s="680"/>
      <c r="DF34" s="680"/>
      <c r="DG34" s="680"/>
      <c r="DH34" s="680"/>
      <c r="DI34" s="680"/>
      <c r="DJ34" s="680"/>
      <c r="DK34" s="681"/>
      <c r="DL34" s="688">
        <v>116076</v>
      </c>
      <c r="DM34" s="680"/>
      <c r="DN34" s="680"/>
      <c r="DO34" s="680"/>
      <c r="DP34" s="680"/>
      <c r="DQ34" s="680"/>
      <c r="DR34" s="680"/>
      <c r="DS34" s="680"/>
      <c r="DT34" s="680"/>
      <c r="DU34" s="680"/>
      <c r="DV34" s="681"/>
      <c r="DW34" s="684">
        <v>13.9</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154700</v>
      </c>
      <c r="S35" s="680"/>
      <c r="T35" s="680"/>
      <c r="U35" s="680"/>
      <c r="V35" s="680"/>
      <c r="W35" s="680"/>
      <c r="X35" s="680"/>
      <c r="Y35" s="681"/>
      <c r="Z35" s="682">
        <v>11.3</v>
      </c>
      <c r="AA35" s="682"/>
      <c r="AB35" s="682"/>
      <c r="AC35" s="682"/>
      <c r="AD35" s="683" t="s">
        <v>237</v>
      </c>
      <c r="AE35" s="683"/>
      <c r="AF35" s="683"/>
      <c r="AG35" s="683"/>
      <c r="AH35" s="683"/>
      <c r="AI35" s="683"/>
      <c r="AJ35" s="683"/>
      <c r="AK35" s="683"/>
      <c r="AL35" s="684" t="s">
        <v>126</v>
      </c>
      <c r="AM35" s="685"/>
      <c r="AN35" s="685"/>
      <c r="AO35" s="686"/>
      <c r="AP35" s="234"/>
      <c r="AQ35" s="752" t="s">
        <v>322</v>
      </c>
      <c r="AR35" s="753"/>
      <c r="AS35" s="753"/>
      <c r="AT35" s="753"/>
      <c r="AU35" s="753"/>
      <c r="AV35" s="753"/>
      <c r="AW35" s="753"/>
      <c r="AX35" s="753"/>
      <c r="AY35" s="754"/>
      <c r="AZ35" s="668">
        <v>97096</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506</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5552</v>
      </c>
      <c r="CS35" s="715"/>
      <c r="CT35" s="715"/>
      <c r="CU35" s="715"/>
      <c r="CV35" s="715"/>
      <c r="CW35" s="715"/>
      <c r="CX35" s="715"/>
      <c r="CY35" s="716"/>
      <c r="CZ35" s="684">
        <v>0.4</v>
      </c>
      <c r="DA35" s="713"/>
      <c r="DB35" s="713"/>
      <c r="DC35" s="717"/>
      <c r="DD35" s="688">
        <v>5552</v>
      </c>
      <c r="DE35" s="715"/>
      <c r="DF35" s="715"/>
      <c r="DG35" s="715"/>
      <c r="DH35" s="715"/>
      <c r="DI35" s="715"/>
      <c r="DJ35" s="715"/>
      <c r="DK35" s="716"/>
      <c r="DL35" s="688">
        <v>1012</v>
      </c>
      <c r="DM35" s="715"/>
      <c r="DN35" s="715"/>
      <c r="DO35" s="715"/>
      <c r="DP35" s="715"/>
      <c r="DQ35" s="715"/>
      <c r="DR35" s="715"/>
      <c r="DS35" s="715"/>
      <c r="DT35" s="715"/>
      <c r="DU35" s="715"/>
      <c r="DV35" s="716"/>
      <c r="DW35" s="684">
        <v>0.1</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126</v>
      </c>
      <c r="AA36" s="682"/>
      <c r="AB36" s="682"/>
      <c r="AC36" s="682"/>
      <c r="AD36" s="683" t="s">
        <v>237</v>
      </c>
      <c r="AE36" s="683"/>
      <c r="AF36" s="683"/>
      <c r="AG36" s="683"/>
      <c r="AH36" s="683"/>
      <c r="AI36" s="683"/>
      <c r="AJ36" s="683"/>
      <c r="AK36" s="683"/>
      <c r="AL36" s="684" t="s">
        <v>126</v>
      </c>
      <c r="AM36" s="685"/>
      <c r="AN36" s="685"/>
      <c r="AO36" s="686"/>
      <c r="AQ36" s="756" t="s">
        <v>326</v>
      </c>
      <c r="AR36" s="757"/>
      <c r="AS36" s="757"/>
      <c r="AT36" s="757"/>
      <c r="AU36" s="757"/>
      <c r="AV36" s="757"/>
      <c r="AW36" s="757"/>
      <c r="AX36" s="757"/>
      <c r="AY36" s="758"/>
      <c r="AZ36" s="679">
        <v>19018</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-694</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124447</v>
      </c>
      <c r="CS36" s="680"/>
      <c r="CT36" s="680"/>
      <c r="CU36" s="680"/>
      <c r="CV36" s="680"/>
      <c r="CW36" s="680"/>
      <c r="CX36" s="680"/>
      <c r="CY36" s="681"/>
      <c r="CZ36" s="684">
        <v>9.6</v>
      </c>
      <c r="DA36" s="713"/>
      <c r="DB36" s="713"/>
      <c r="DC36" s="717"/>
      <c r="DD36" s="688">
        <v>105315</v>
      </c>
      <c r="DE36" s="680"/>
      <c r="DF36" s="680"/>
      <c r="DG36" s="680"/>
      <c r="DH36" s="680"/>
      <c r="DI36" s="680"/>
      <c r="DJ36" s="680"/>
      <c r="DK36" s="681"/>
      <c r="DL36" s="688">
        <v>78373</v>
      </c>
      <c r="DM36" s="680"/>
      <c r="DN36" s="680"/>
      <c r="DO36" s="680"/>
      <c r="DP36" s="680"/>
      <c r="DQ36" s="680"/>
      <c r="DR36" s="680"/>
      <c r="DS36" s="680"/>
      <c r="DT36" s="680"/>
      <c r="DU36" s="680"/>
      <c r="DV36" s="681"/>
      <c r="DW36" s="684">
        <v>9.4</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30000</v>
      </c>
      <c r="S37" s="680"/>
      <c r="T37" s="680"/>
      <c r="U37" s="680"/>
      <c r="V37" s="680"/>
      <c r="W37" s="680"/>
      <c r="X37" s="680"/>
      <c r="Y37" s="681"/>
      <c r="Z37" s="682">
        <v>2.2000000000000002</v>
      </c>
      <c r="AA37" s="682"/>
      <c r="AB37" s="682"/>
      <c r="AC37" s="682"/>
      <c r="AD37" s="683" t="s">
        <v>237</v>
      </c>
      <c r="AE37" s="683"/>
      <c r="AF37" s="683"/>
      <c r="AG37" s="683"/>
      <c r="AH37" s="683"/>
      <c r="AI37" s="683"/>
      <c r="AJ37" s="683"/>
      <c r="AK37" s="683"/>
      <c r="AL37" s="684" t="s">
        <v>237</v>
      </c>
      <c r="AM37" s="685"/>
      <c r="AN37" s="685"/>
      <c r="AO37" s="686"/>
      <c r="AQ37" s="756" t="s">
        <v>330</v>
      </c>
      <c r="AR37" s="757"/>
      <c r="AS37" s="757"/>
      <c r="AT37" s="757"/>
      <c r="AU37" s="757"/>
      <c r="AV37" s="757"/>
      <c r="AW37" s="757"/>
      <c r="AX37" s="757"/>
      <c r="AY37" s="758"/>
      <c r="AZ37" s="679">
        <v>2301</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118</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54724</v>
      </c>
      <c r="CS37" s="715"/>
      <c r="CT37" s="715"/>
      <c r="CU37" s="715"/>
      <c r="CV37" s="715"/>
      <c r="CW37" s="715"/>
      <c r="CX37" s="715"/>
      <c r="CY37" s="716"/>
      <c r="CZ37" s="684">
        <v>4.2</v>
      </c>
      <c r="DA37" s="713"/>
      <c r="DB37" s="713"/>
      <c r="DC37" s="717"/>
      <c r="DD37" s="688">
        <v>54724</v>
      </c>
      <c r="DE37" s="715"/>
      <c r="DF37" s="715"/>
      <c r="DG37" s="715"/>
      <c r="DH37" s="715"/>
      <c r="DI37" s="715"/>
      <c r="DJ37" s="715"/>
      <c r="DK37" s="716"/>
      <c r="DL37" s="688">
        <v>54314</v>
      </c>
      <c r="DM37" s="715"/>
      <c r="DN37" s="715"/>
      <c r="DO37" s="715"/>
      <c r="DP37" s="715"/>
      <c r="DQ37" s="715"/>
      <c r="DR37" s="715"/>
      <c r="DS37" s="715"/>
      <c r="DT37" s="715"/>
      <c r="DU37" s="715"/>
      <c r="DV37" s="716"/>
      <c r="DW37" s="684">
        <v>6.5</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1367009</v>
      </c>
      <c r="S38" s="760"/>
      <c r="T38" s="760"/>
      <c r="U38" s="760"/>
      <c r="V38" s="760"/>
      <c r="W38" s="760"/>
      <c r="X38" s="760"/>
      <c r="Y38" s="761"/>
      <c r="Z38" s="762">
        <v>100</v>
      </c>
      <c r="AA38" s="762"/>
      <c r="AB38" s="762"/>
      <c r="AC38" s="762"/>
      <c r="AD38" s="763">
        <v>803973</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1110</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187</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97096</v>
      </c>
      <c r="CS38" s="680"/>
      <c r="CT38" s="680"/>
      <c r="CU38" s="680"/>
      <c r="CV38" s="680"/>
      <c r="CW38" s="680"/>
      <c r="CX38" s="680"/>
      <c r="CY38" s="681"/>
      <c r="CZ38" s="684">
        <v>7.5</v>
      </c>
      <c r="DA38" s="713"/>
      <c r="DB38" s="713"/>
      <c r="DC38" s="717"/>
      <c r="DD38" s="688">
        <v>90259</v>
      </c>
      <c r="DE38" s="680"/>
      <c r="DF38" s="680"/>
      <c r="DG38" s="680"/>
      <c r="DH38" s="680"/>
      <c r="DI38" s="680"/>
      <c r="DJ38" s="680"/>
      <c r="DK38" s="681"/>
      <c r="DL38" s="688">
        <v>86997</v>
      </c>
      <c r="DM38" s="680"/>
      <c r="DN38" s="680"/>
      <c r="DO38" s="680"/>
      <c r="DP38" s="680"/>
      <c r="DQ38" s="680"/>
      <c r="DR38" s="680"/>
      <c r="DS38" s="680"/>
      <c r="DT38" s="680"/>
      <c r="DU38" s="680"/>
      <c r="DV38" s="681"/>
      <c r="DW38" s="684">
        <v>10.4</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126</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112</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4662</v>
      </c>
      <c r="CS39" s="715"/>
      <c r="CT39" s="715"/>
      <c r="CU39" s="715"/>
      <c r="CV39" s="715"/>
      <c r="CW39" s="715"/>
      <c r="CX39" s="715"/>
      <c r="CY39" s="716"/>
      <c r="CZ39" s="684">
        <v>0.4</v>
      </c>
      <c r="DA39" s="713"/>
      <c r="DB39" s="713"/>
      <c r="DC39" s="717"/>
      <c r="DD39" s="688" t="s">
        <v>126</v>
      </c>
      <c r="DE39" s="715"/>
      <c r="DF39" s="715"/>
      <c r="DG39" s="715"/>
      <c r="DH39" s="715"/>
      <c r="DI39" s="715"/>
      <c r="DJ39" s="715"/>
      <c r="DK39" s="716"/>
      <c r="DL39" s="688" t="s">
        <v>126</v>
      </c>
      <c r="DM39" s="715"/>
      <c r="DN39" s="715"/>
      <c r="DO39" s="715"/>
      <c r="DP39" s="715"/>
      <c r="DQ39" s="715"/>
      <c r="DR39" s="715"/>
      <c r="DS39" s="715"/>
      <c r="DT39" s="715"/>
      <c r="DU39" s="715"/>
      <c r="DV39" s="716"/>
      <c r="DW39" s="684" t="s">
        <v>126</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13402</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237</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t="s">
        <v>126</v>
      </c>
      <c r="CS40" s="680"/>
      <c r="CT40" s="680"/>
      <c r="CU40" s="680"/>
      <c r="CV40" s="680"/>
      <c r="CW40" s="680"/>
      <c r="CX40" s="680"/>
      <c r="CY40" s="681"/>
      <c r="CZ40" s="684" t="s">
        <v>237</v>
      </c>
      <c r="DA40" s="713"/>
      <c r="DB40" s="713"/>
      <c r="DC40" s="717"/>
      <c r="DD40" s="688" t="s">
        <v>237</v>
      </c>
      <c r="DE40" s="680"/>
      <c r="DF40" s="680"/>
      <c r="DG40" s="680"/>
      <c r="DH40" s="680"/>
      <c r="DI40" s="680"/>
      <c r="DJ40" s="680"/>
      <c r="DK40" s="681"/>
      <c r="DL40" s="688" t="s">
        <v>126</v>
      </c>
      <c r="DM40" s="680"/>
      <c r="DN40" s="680"/>
      <c r="DO40" s="680"/>
      <c r="DP40" s="680"/>
      <c r="DQ40" s="680"/>
      <c r="DR40" s="680"/>
      <c r="DS40" s="680"/>
      <c r="DT40" s="680"/>
      <c r="DU40" s="680"/>
      <c r="DV40" s="681"/>
      <c r="DW40" s="684" t="s">
        <v>126</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61265</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309</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305397</v>
      </c>
      <c r="CS42" s="680"/>
      <c r="CT42" s="680"/>
      <c r="CU42" s="680"/>
      <c r="CV42" s="680"/>
      <c r="CW42" s="680"/>
      <c r="CX42" s="680"/>
      <c r="CY42" s="681"/>
      <c r="CZ42" s="684">
        <v>23.5</v>
      </c>
      <c r="DA42" s="685"/>
      <c r="DB42" s="685"/>
      <c r="DC42" s="780"/>
      <c r="DD42" s="688">
        <v>175845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16890</v>
      </c>
      <c r="CS43" s="715"/>
      <c r="CT43" s="715"/>
      <c r="CU43" s="715"/>
      <c r="CV43" s="715"/>
      <c r="CW43" s="715"/>
      <c r="CX43" s="715"/>
      <c r="CY43" s="716"/>
      <c r="CZ43" s="684">
        <v>1.3</v>
      </c>
      <c r="DA43" s="713"/>
      <c r="DB43" s="713"/>
      <c r="DC43" s="717"/>
      <c r="DD43" s="688">
        <v>16890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300688</v>
      </c>
      <c r="CS44" s="680"/>
      <c r="CT44" s="680"/>
      <c r="CU44" s="680"/>
      <c r="CV44" s="680"/>
      <c r="CW44" s="680"/>
      <c r="CX44" s="680"/>
      <c r="CY44" s="681"/>
      <c r="CZ44" s="684">
        <v>23.1</v>
      </c>
      <c r="DA44" s="685"/>
      <c r="DB44" s="685"/>
      <c r="DC44" s="780"/>
      <c r="DD44" s="688">
        <v>175614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21615</v>
      </c>
      <c r="CS45" s="715"/>
      <c r="CT45" s="715"/>
      <c r="CU45" s="715"/>
      <c r="CV45" s="715"/>
      <c r="CW45" s="715"/>
      <c r="CX45" s="715"/>
      <c r="CY45" s="716"/>
      <c r="CZ45" s="684">
        <v>1.7</v>
      </c>
      <c r="DA45" s="713"/>
      <c r="DB45" s="713"/>
      <c r="DC45" s="717"/>
      <c r="DD45" s="688">
        <v>16441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268002</v>
      </c>
      <c r="CS46" s="680"/>
      <c r="CT46" s="680"/>
      <c r="CU46" s="680"/>
      <c r="CV46" s="680"/>
      <c r="CW46" s="680"/>
      <c r="CX46" s="680"/>
      <c r="CY46" s="681"/>
      <c r="CZ46" s="684">
        <v>20.6</v>
      </c>
      <c r="DA46" s="685"/>
      <c r="DB46" s="685"/>
      <c r="DC46" s="780"/>
      <c r="DD46" s="688">
        <v>148102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4709</v>
      </c>
      <c r="CS47" s="715"/>
      <c r="CT47" s="715"/>
      <c r="CU47" s="715"/>
      <c r="CV47" s="715"/>
      <c r="CW47" s="715"/>
      <c r="CX47" s="715"/>
      <c r="CY47" s="716"/>
      <c r="CZ47" s="684">
        <v>0.4</v>
      </c>
      <c r="DA47" s="713"/>
      <c r="DB47" s="713"/>
      <c r="DC47" s="717"/>
      <c r="DD47" s="688">
        <v>231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237</v>
      </c>
      <c r="CS48" s="680"/>
      <c r="CT48" s="680"/>
      <c r="CU48" s="680"/>
      <c r="CV48" s="680"/>
      <c r="CW48" s="680"/>
      <c r="CX48" s="680"/>
      <c r="CY48" s="681"/>
      <c r="CZ48" s="684" t="s">
        <v>237</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1301191</v>
      </c>
      <c r="CS49" s="749"/>
      <c r="CT49" s="749"/>
      <c r="CU49" s="749"/>
      <c r="CV49" s="749"/>
      <c r="CW49" s="749"/>
      <c r="CX49" s="749"/>
      <c r="CY49" s="781"/>
      <c r="CZ49" s="764">
        <v>100</v>
      </c>
      <c r="DA49" s="782"/>
      <c r="DB49" s="782"/>
      <c r="DC49" s="783"/>
      <c r="DD49" s="784">
        <v>1033156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7o4ed6Rqjnm7xvJD4FqDq8VMhYPAoiw6DChdCf7z1sGZFbb1/O8DULL7YoFkAr3wVrJyWDbdJntxWMl0fmUFQ==" saltValue="+KH3v6Y8uQQoC+PJifqhl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1337</v>
      </c>
      <c r="R7" s="815"/>
      <c r="S7" s="815"/>
      <c r="T7" s="815"/>
      <c r="U7" s="815"/>
      <c r="V7" s="815">
        <v>1273</v>
      </c>
      <c r="W7" s="815"/>
      <c r="X7" s="815"/>
      <c r="Y7" s="815"/>
      <c r="Z7" s="815"/>
      <c r="AA7" s="815">
        <v>64</v>
      </c>
      <c r="AB7" s="815"/>
      <c r="AC7" s="815"/>
      <c r="AD7" s="815"/>
      <c r="AE7" s="816"/>
      <c r="AF7" s="817">
        <v>63</v>
      </c>
      <c r="AG7" s="818"/>
      <c r="AH7" s="818"/>
      <c r="AI7" s="818"/>
      <c r="AJ7" s="819"/>
      <c r="AK7" s="854"/>
      <c r="AL7" s="855"/>
      <c r="AM7" s="855"/>
      <c r="AN7" s="855"/>
      <c r="AO7" s="855"/>
      <c r="AP7" s="855">
        <v>1721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24</v>
      </c>
      <c r="R8" s="839"/>
      <c r="S8" s="839"/>
      <c r="T8" s="839"/>
      <c r="U8" s="839"/>
      <c r="V8" s="839">
        <v>23</v>
      </c>
      <c r="W8" s="839"/>
      <c r="X8" s="839"/>
      <c r="Y8" s="839"/>
      <c r="Z8" s="839"/>
      <c r="AA8" s="839">
        <v>1</v>
      </c>
      <c r="AB8" s="839"/>
      <c r="AC8" s="839"/>
      <c r="AD8" s="839"/>
      <c r="AE8" s="840"/>
      <c r="AF8" s="841">
        <v>0</v>
      </c>
      <c r="AG8" s="842"/>
      <c r="AH8" s="842"/>
      <c r="AI8" s="842"/>
      <c r="AJ8" s="843"/>
      <c r="AK8" s="844">
        <v>21</v>
      </c>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382</v>
      </c>
      <c r="C9" s="836"/>
      <c r="D9" s="836"/>
      <c r="E9" s="836"/>
      <c r="F9" s="836"/>
      <c r="G9" s="836"/>
      <c r="H9" s="836"/>
      <c r="I9" s="836"/>
      <c r="J9" s="836"/>
      <c r="K9" s="836"/>
      <c r="L9" s="836"/>
      <c r="M9" s="836"/>
      <c r="N9" s="836"/>
      <c r="O9" s="836"/>
      <c r="P9" s="837"/>
      <c r="Q9" s="838">
        <v>43</v>
      </c>
      <c r="R9" s="839"/>
      <c r="S9" s="839"/>
      <c r="T9" s="839"/>
      <c r="U9" s="839"/>
      <c r="V9" s="839">
        <v>42</v>
      </c>
      <c r="W9" s="839"/>
      <c r="X9" s="839"/>
      <c r="Y9" s="839"/>
      <c r="Z9" s="839"/>
      <c r="AA9" s="839">
        <v>1</v>
      </c>
      <c r="AB9" s="839"/>
      <c r="AC9" s="839"/>
      <c r="AD9" s="839"/>
      <c r="AE9" s="840"/>
      <c r="AF9" s="841">
        <v>1</v>
      </c>
      <c r="AG9" s="842"/>
      <c r="AH9" s="842"/>
      <c r="AI9" s="842"/>
      <c r="AJ9" s="843"/>
      <c r="AK9" s="844">
        <v>13</v>
      </c>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384</v>
      </c>
      <c r="B23" s="870" t="s">
        <v>385</v>
      </c>
      <c r="C23" s="871"/>
      <c r="D23" s="871"/>
      <c r="E23" s="871"/>
      <c r="F23" s="871"/>
      <c r="G23" s="871"/>
      <c r="H23" s="871"/>
      <c r="I23" s="871"/>
      <c r="J23" s="871"/>
      <c r="K23" s="871"/>
      <c r="L23" s="871"/>
      <c r="M23" s="871"/>
      <c r="N23" s="871"/>
      <c r="O23" s="871"/>
      <c r="P23" s="872"/>
      <c r="Q23" s="873">
        <v>1404</v>
      </c>
      <c r="R23" s="874"/>
      <c r="S23" s="874"/>
      <c r="T23" s="874"/>
      <c r="U23" s="874"/>
      <c r="V23" s="874">
        <v>1338</v>
      </c>
      <c r="W23" s="874"/>
      <c r="X23" s="874"/>
      <c r="Y23" s="874"/>
      <c r="Z23" s="874"/>
      <c r="AA23" s="874">
        <v>66</v>
      </c>
      <c r="AB23" s="874"/>
      <c r="AC23" s="874"/>
      <c r="AD23" s="874"/>
      <c r="AE23" s="875"/>
      <c r="AF23" s="876">
        <v>65</v>
      </c>
      <c r="AG23" s="874"/>
      <c r="AH23" s="874"/>
      <c r="AI23" s="874"/>
      <c r="AJ23" s="877"/>
      <c r="AK23" s="878"/>
      <c r="AL23" s="879"/>
      <c r="AM23" s="879"/>
      <c r="AN23" s="879"/>
      <c r="AO23" s="879"/>
      <c r="AP23" s="874">
        <v>1721</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97</v>
      </c>
      <c r="R28" s="903"/>
      <c r="S28" s="903"/>
      <c r="T28" s="903"/>
      <c r="U28" s="903"/>
      <c r="V28" s="903">
        <v>96</v>
      </c>
      <c r="W28" s="903"/>
      <c r="X28" s="903"/>
      <c r="Y28" s="903"/>
      <c r="Z28" s="903"/>
      <c r="AA28" s="903">
        <v>1</v>
      </c>
      <c r="AB28" s="903"/>
      <c r="AC28" s="903"/>
      <c r="AD28" s="903"/>
      <c r="AE28" s="904"/>
      <c r="AF28" s="905">
        <v>1</v>
      </c>
      <c r="AG28" s="903"/>
      <c r="AH28" s="903"/>
      <c r="AI28" s="903"/>
      <c r="AJ28" s="906"/>
      <c r="AK28" s="907">
        <v>16</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168</v>
      </c>
      <c r="R29" s="839"/>
      <c r="S29" s="839"/>
      <c r="T29" s="839"/>
      <c r="U29" s="839"/>
      <c r="V29" s="839">
        <v>167</v>
      </c>
      <c r="W29" s="839"/>
      <c r="X29" s="839"/>
      <c r="Y29" s="839"/>
      <c r="Z29" s="839"/>
      <c r="AA29" s="839">
        <v>1</v>
      </c>
      <c r="AB29" s="839"/>
      <c r="AC29" s="839"/>
      <c r="AD29" s="839"/>
      <c r="AE29" s="840"/>
      <c r="AF29" s="841">
        <v>1</v>
      </c>
      <c r="AG29" s="842"/>
      <c r="AH29" s="842"/>
      <c r="AI29" s="842"/>
      <c r="AJ29" s="843"/>
      <c r="AK29" s="910">
        <v>29</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11</v>
      </c>
      <c r="R30" s="839"/>
      <c r="S30" s="839"/>
      <c r="T30" s="839"/>
      <c r="U30" s="839"/>
      <c r="V30" s="839">
        <v>11</v>
      </c>
      <c r="W30" s="839"/>
      <c r="X30" s="839"/>
      <c r="Y30" s="839"/>
      <c r="Z30" s="839"/>
      <c r="AA30" s="839">
        <v>0</v>
      </c>
      <c r="AB30" s="839"/>
      <c r="AC30" s="839"/>
      <c r="AD30" s="839"/>
      <c r="AE30" s="840"/>
      <c r="AF30" s="841">
        <v>0</v>
      </c>
      <c r="AG30" s="842"/>
      <c r="AH30" s="842"/>
      <c r="AI30" s="842"/>
      <c r="AJ30" s="843"/>
      <c r="AK30" s="910">
        <v>4</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63</v>
      </c>
      <c r="R31" s="839"/>
      <c r="S31" s="839"/>
      <c r="T31" s="839"/>
      <c r="U31" s="839"/>
      <c r="V31" s="839">
        <v>63</v>
      </c>
      <c r="W31" s="839"/>
      <c r="X31" s="839"/>
      <c r="Y31" s="839"/>
      <c r="Z31" s="839"/>
      <c r="AA31" s="839">
        <v>0</v>
      </c>
      <c r="AB31" s="839"/>
      <c r="AC31" s="839"/>
      <c r="AD31" s="839"/>
      <c r="AE31" s="840"/>
      <c r="AF31" s="841">
        <v>0</v>
      </c>
      <c r="AG31" s="842"/>
      <c r="AH31" s="842"/>
      <c r="AI31" s="842"/>
      <c r="AJ31" s="843"/>
      <c r="AK31" s="910">
        <v>36</v>
      </c>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11</v>
      </c>
      <c r="R32" s="839"/>
      <c r="S32" s="839"/>
      <c r="T32" s="839"/>
      <c r="U32" s="839"/>
      <c r="V32" s="839">
        <v>10</v>
      </c>
      <c r="W32" s="839"/>
      <c r="X32" s="839"/>
      <c r="Y32" s="839"/>
      <c r="Z32" s="839"/>
      <c r="AA32" s="839">
        <v>1</v>
      </c>
      <c r="AB32" s="839"/>
      <c r="AC32" s="839"/>
      <c r="AD32" s="839"/>
      <c r="AE32" s="840"/>
      <c r="AF32" s="841">
        <v>1</v>
      </c>
      <c r="AG32" s="842"/>
      <c r="AH32" s="842"/>
      <c r="AI32" s="842"/>
      <c r="AJ32" s="843"/>
      <c r="AK32" s="910">
        <v>2</v>
      </c>
      <c r="AL32" s="911"/>
      <c r="AM32" s="911"/>
      <c r="AN32" s="911"/>
      <c r="AO32" s="911"/>
      <c r="AP32" s="911"/>
      <c r="AQ32" s="911"/>
      <c r="AR32" s="911"/>
      <c r="AS32" s="911"/>
      <c r="AT32" s="911"/>
      <c r="AU32" s="911"/>
      <c r="AV32" s="911"/>
      <c r="AW32" s="911"/>
      <c r="AX32" s="911"/>
      <c r="AY32" s="911"/>
      <c r="AZ32" s="912"/>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384</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126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405</v>
      </c>
      <c r="B66" s="821"/>
      <c r="C66" s="821"/>
      <c r="D66" s="821"/>
      <c r="E66" s="821"/>
      <c r="F66" s="821"/>
      <c r="G66" s="821"/>
      <c r="H66" s="821"/>
      <c r="I66" s="821"/>
      <c r="J66" s="821"/>
      <c r="K66" s="821"/>
      <c r="L66" s="821"/>
      <c r="M66" s="821"/>
      <c r="N66" s="821"/>
      <c r="O66" s="821"/>
      <c r="P66" s="822"/>
      <c r="Q66" s="797" t="s">
        <v>406</v>
      </c>
      <c r="R66" s="798"/>
      <c r="S66" s="798"/>
      <c r="T66" s="798"/>
      <c r="U66" s="799"/>
      <c r="V66" s="797" t="s">
        <v>407</v>
      </c>
      <c r="W66" s="798"/>
      <c r="X66" s="798"/>
      <c r="Y66" s="798"/>
      <c r="Z66" s="799"/>
      <c r="AA66" s="797" t="s">
        <v>408</v>
      </c>
      <c r="AB66" s="798"/>
      <c r="AC66" s="798"/>
      <c r="AD66" s="798"/>
      <c r="AE66" s="799"/>
      <c r="AF66" s="932" t="s">
        <v>409</v>
      </c>
      <c r="AG66" s="893"/>
      <c r="AH66" s="893"/>
      <c r="AI66" s="893"/>
      <c r="AJ66" s="933"/>
      <c r="AK66" s="797" t="s">
        <v>410</v>
      </c>
      <c r="AL66" s="821"/>
      <c r="AM66" s="821"/>
      <c r="AN66" s="821"/>
      <c r="AO66" s="822"/>
      <c r="AP66" s="797" t="s">
        <v>411</v>
      </c>
      <c r="AQ66" s="798"/>
      <c r="AR66" s="798"/>
      <c r="AS66" s="798"/>
      <c r="AT66" s="799"/>
      <c r="AU66" s="797" t="s">
        <v>412</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thickBot="1" x14ac:dyDescent="0.2">
      <c r="A68" s="258">
        <v>1</v>
      </c>
      <c r="B68" s="948" t="s">
        <v>576</v>
      </c>
      <c r="C68" s="949"/>
      <c r="D68" s="949"/>
      <c r="E68" s="949"/>
      <c r="F68" s="949"/>
      <c r="G68" s="949"/>
      <c r="H68" s="949"/>
      <c r="I68" s="949"/>
      <c r="J68" s="949"/>
      <c r="K68" s="949"/>
      <c r="L68" s="949"/>
      <c r="M68" s="949"/>
      <c r="N68" s="949"/>
      <c r="O68" s="949"/>
      <c r="P68" s="950"/>
      <c r="Q68" s="951">
        <v>1064</v>
      </c>
      <c r="R68" s="952"/>
      <c r="S68" s="952"/>
      <c r="T68" s="952"/>
      <c r="U68" s="952"/>
      <c r="V68" s="952">
        <v>1063</v>
      </c>
      <c r="W68" s="952"/>
      <c r="X68" s="952"/>
      <c r="Y68" s="952"/>
      <c r="Z68" s="952"/>
      <c r="AA68" s="952">
        <v>1</v>
      </c>
      <c r="AB68" s="952"/>
      <c r="AC68" s="952"/>
      <c r="AD68" s="952"/>
      <c r="AE68" s="952"/>
      <c r="AF68" s="952">
        <v>1</v>
      </c>
      <c r="AG68" s="952"/>
      <c r="AH68" s="952"/>
      <c r="AI68" s="952"/>
      <c r="AJ68" s="952"/>
      <c r="AK68" s="952">
        <v>281</v>
      </c>
      <c r="AL68" s="952"/>
      <c r="AM68" s="952"/>
      <c r="AN68" s="952"/>
      <c r="AO68" s="952"/>
      <c r="AP68" s="911" t="s">
        <v>591</v>
      </c>
      <c r="AQ68" s="911"/>
      <c r="AR68" s="911"/>
      <c r="AS68" s="911"/>
      <c r="AT68" s="911"/>
      <c r="AU68" s="911" t="s">
        <v>575</v>
      </c>
      <c r="AV68" s="911"/>
      <c r="AW68" s="911"/>
      <c r="AX68" s="911"/>
      <c r="AY68" s="911"/>
      <c r="AZ68" s="946"/>
      <c r="BA68" s="946"/>
      <c r="BB68" s="946"/>
      <c r="BC68" s="946"/>
      <c r="BD68" s="947"/>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thickTop="1" x14ac:dyDescent="0.15">
      <c r="A69" s="261">
        <v>2</v>
      </c>
      <c r="B69" s="953" t="s">
        <v>577</v>
      </c>
      <c r="C69" s="954"/>
      <c r="D69" s="954"/>
      <c r="E69" s="954"/>
      <c r="F69" s="954"/>
      <c r="G69" s="954"/>
      <c r="H69" s="954"/>
      <c r="I69" s="954"/>
      <c r="J69" s="954"/>
      <c r="K69" s="954"/>
      <c r="L69" s="954"/>
      <c r="M69" s="954"/>
      <c r="N69" s="954"/>
      <c r="O69" s="954"/>
      <c r="P69" s="955"/>
      <c r="Q69" s="956">
        <v>2651</v>
      </c>
      <c r="R69" s="911"/>
      <c r="S69" s="911"/>
      <c r="T69" s="911"/>
      <c r="U69" s="911"/>
      <c r="V69" s="911">
        <v>2647</v>
      </c>
      <c r="W69" s="911"/>
      <c r="X69" s="911"/>
      <c r="Y69" s="911"/>
      <c r="Z69" s="911"/>
      <c r="AA69" s="911">
        <v>3</v>
      </c>
      <c r="AB69" s="911"/>
      <c r="AC69" s="911"/>
      <c r="AD69" s="911"/>
      <c r="AE69" s="911"/>
      <c r="AF69" s="911">
        <v>3</v>
      </c>
      <c r="AG69" s="911"/>
      <c r="AH69" s="911"/>
      <c r="AI69" s="911"/>
      <c r="AJ69" s="911"/>
      <c r="AK69" s="911">
        <v>650</v>
      </c>
      <c r="AL69" s="911"/>
      <c r="AM69" s="911"/>
      <c r="AN69" s="911"/>
      <c r="AO69" s="911"/>
      <c r="AP69" s="952">
        <v>8</v>
      </c>
      <c r="AQ69" s="952"/>
      <c r="AR69" s="952"/>
      <c r="AS69" s="952"/>
      <c r="AT69" s="952"/>
      <c r="AU69" s="952">
        <v>0</v>
      </c>
      <c r="AV69" s="952"/>
      <c r="AW69" s="952"/>
      <c r="AX69" s="952"/>
      <c r="AY69" s="952"/>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61">
        <v>481</v>
      </c>
      <c r="R70" s="960"/>
      <c r="S70" s="960"/>
      <c r="T70" s="960"/>
      <c r="U70" s="910"/>
      <c r="V70" s="959">
        <v>479</v>
      </c>
      <c r="W70" s="960"/>
      <c r="X70" s="960"/>
      <c r="Y70" s="960"/>
      <c r="Z70" s="910"/>
      <c r="AA70" s="959">
        <v>2</v>
      </c>
      <c r="AB70" s="960"/>
      <c r="AC70" s="960"/>
      <c r="AD70" s="960"/>
      <c r="AE70" s="910"/>
      <c r="AF70" s="959">
        <v>2</v>
      </c>
      <c r="AG70" s="960"/>
      <c r="AH70" s="960"/>
      <c r="AI70" s="960"/>
      <c r="AJ70" s="910"/>
      <c r="AK70" s="959">
        <v>101</v>
      </c>
      <c r="AL70" s="960"/>
      <c r="AM70" s="960"/>
      <c r="AN70" s="960"/>
      <c r="AO70" s="910"/>
      <c r="AP70" s="959" t="s">
        <v>575</v>
      </c>
      <c r="AQ70" s="960"/>
      <c r="AR70" s="960"/>
      <c r="AS70" s="960"/>
      <c r="AT70" s="910"/>
      <c r="AU70" s="959" t="s">
        <v>591</v>
      </c>
      <c r="AV70" s="960"/>
      <c r="AW70" s="960"/>
      <c r="AX70" s="960"/>
      <c r="AY70" s="910"/>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61">
        <v>191</v>
      </c>
      <c r="R71" s="960"/>
      <c r="S71" s="960"/>
      <c r="T71" s="960"/>
      <c r="U71" s="910"/>
      <c r="V71" s="959">
        <v>190</v>
      </c>
      <c r="W71" s="960"/>
      <c r="X71" s="960"/>
      <c r="Y71" s="960"/>
      <c r="Z71" s="910"/>
      <c r="AA71" s="959">
        <v>1</v>
      </c>
      <c r="AB71" s="960"/>
      <c r="AC71" s="960"/>
      <c r="AD71" s="960"/>
      <c r="AE71" s="910"/>
      <c r="AF71" s="959">
        <v>1</v>
      </c>
      <c r="AG71" s="960"/>
      <c r="AH71" s="960"/>
      <c r="AI71" s="960"/>
      <c r="AJ71" s="910"/>
      <c r="AK71" s="959" t="s">
        <v>591</v>
      </c>
      <c r="AL71" s="960"/>
      <c r="AM71" s="960"/>
      <c r="AN71" s="960"/>
      <c r="AO71" s="910"/>
      <c r="AP71" s="959" t="s">
        <v>575</v>
      </c>
      <c r="AQ71" s="960"/>
      <c r="AR71" s="960"/>
      <c r="AS71" s="960"/>
      <c r="AT71" s="910"/>
      <c r="AU71" s="959" t="s">
        <v>575</v>
      </c>
      <c r="AV71" s="960"/>
      <c r="AW71" s="960"/>
      <c r="AX71" s="960"/>
      <c r="AY71" s="910"/>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580</v>
      </c>
      <c r="C72" s="954"/>
      <c r="D72" s="954"/>
      <c r="E72" s="954"/>
      <c r="F72" s="954"/>
      <c r="G72" s="954"/>
      <c r="H72" s="954"/>
      <c r="I72" s="954"/>
      <c r="J72" s="954"/>
      <c r="K72" s="954"/>
      <c r="L72" s="954"/>
      <c r="M72" s="954"/>
      <c r="N72" s="954"/>
      <c r="O72" s="954"/>
      <c r="P72" s="955"/>
      <c r="Q72" s="961">
        <v>123</v>
      </c>
      <c r="R72" s="960"/>
      <c r="S72" s="960"/>
      <c r="T72" s="960"/>
      <c r="U72" s="910"/>
      <c r="V72" s="959">
        <v>122</v>
      </c>
      <c r="W72" s="960"/>
      <c r="X72" s="960"/>
      <c r="Y72" s="960"/>
      <c r="Z72" s="910"/>
      <c r="AA72" s="959">
        <v>0</v>
      </c>
      <c r="AB72" s="960"/>
      <c r="AC72" s="960"/>
      <c r="AD72" s="960"/>
      <c r="AE72" s="910"/>
      <c r="AF72" s="959" t="s">
        <v>575</v>
      </c>
      <c r="AG72" s="960"/>
      <c r="AH72" s="960"/>
      <c r="AI72" s="960"/>
      <c r="AJ72" s="910"/>
      <c r="AK72" s="959">
        <v>74</v>
      </c>
      <c r="AL72" s="960"/>
      <c r="AM72" s="960"/>
      <c r="AN72" s="960"/>
      <c r="AO72" s="910"/>
      <c r="AP72" s="959">
        <v>32</v>
      </c>
      <c r="AQ72" s="960"/>
      <c r="AR72" s="960"/>
      <c r="AS72" s="960"/>
      <c r="AT72" s="910"/>
      <c r="AU72" s="959">
        <v>0.1</v>
      </c>
      <c r="AV72" s="960"/>
      <c r="AW72" s="960"/>
      <c r="AX72" s="960"/>
      <c r="AY72" s="910"/>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581</v>
      </c>
      <c r="C73" s="954"/>
      <c r="D73" s="954"/>
      <c r="E73" s="954"/>
      <c r="F73" s="954"/>
      <c r="G73" s="954"/>
      <c r="H73" s="954"/>
      <c r="I73" s="954"/>
      <c r="J73" s="954"/>
      <c r="K73" s="954"/>
      <c r="L73" s="954"/>
      <c r="M73" s="954"/>
      <c r="N73" s="954"/>
      <c r="O73" s="954"/>
      <c r="P73" s="955"/>
      <c r="Q73" s="961">
        <v>215</v>
      </c>
      <c r="R73" s="960"/>
      <c r="S73" s="960"/>
      <c r="T73" s="960"/>
      <c r="U73" s="910"/>
      <c r="V73" s="959">
        <v>215</v>
      </c>
      <c r="W73" s="960"/>
      <c r="X73" s="960"/>
      <c r="Y73" s="960"/>
      <c r="Z73" s="910"/>
      <c r="AA73" s="959">
        <v>0</v>
      </c>
      <c r="AB73" s="960"/>
      <c r="AC73" s="960"/>
      <c r="AD73" s="960"/>
      <c r="AE73" s="910"/>
      <c r="AF73" s="959" t="s">
        <v>575</v>
      </c>
      <c r="AG73" s="960"/>
      <c r="AH73" s="960"/>
      <c r="AI73" s="960"/>
      <c r="AJ73" s="910"/>
      <c r="AK73" s="959">
        <v>123</v>
      </c>
      <c r="AL73" s="960"/>
      <c r="AM73" s="960"/>
      <c r="AN73" s="960"/>
      <c r="AO73" s="910"/>
      <c r="AP73" s="959" t="s">
        <v>575</v>
      </c>
      <c r="AQ73" s="960"/>
      <c r="AR73" s="960"/>
      <c r="AS73" s="960"/>
      <c r="AT73" s="910"/>
      <c r="AU73" s="959" t="s">
        <v>575</v>
      </c>
      <c r="AV73" s="960"/>
      <c r="AW73" s="960"/>
      <c r="AX73" s="960"/>
      <c r="AY73" s="910"/>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582</v>
      </c>
      <c r="C74" s="954"/>
      <c r="D74" s="954"/>
      <c r="E74" s="954"/>
      <c r="F74" s="954"/>
      <c r="G74" s="954"/>
      <c r="H74" s="954"/>
      <c r="I74" s="954"/>
      <c r="J74" s="954"/>
      <c r="K74" s="954"/>
      <c r="L74" s="954"/>
      <c r="M74" s="954"/>
      <c r="N74" s="954"/>
      <c r="O74" s="954"/>
      <c r="P74" s="955"/>
      <c r="Q74" s="961">
        <v>1033</v>
      </c>
      <c r="R74" s="960"/>
      <c r="S74" s="960"/>
      <c r="T74" s="960"/>
      <c r="U74" s="910"/>
      <c r="V74" s="959">
        <v>1026</v>
      </c>
      <c r="W74" s="960"/>
      <c r="X74" s="960"/>
      <c r="Y74" s="960"/>
      <c r="Z74" s="910"/>
      <c r="AA74" s="959">
        <v>7</v>
      </c>
      <c r="AB74" s="960"/>
      <c r="AC74" s="960"/>
      <c r="AD74" s="960"/>
      <c r="AE74" s="910"/>
      <c r="AF74" s="959">
        <v>7</v>
      </c>
      <c r="AG74" s="960"/>
      <c r="AH74" s="960"/>
      <c r="AI74" s="960"/>
      <c r="AJ74" s="910"/>
      <c r="AK74" s="959">
        <v>1</v>
      </c>
      <c r="AL74" s="960"/>
      <c r="AM74" s="960"/>
      <c r="AN74" s="960"/>
      <c r="AO74" s="910"/>
      <c r="AP74" s="959" t="s">
        <v>591</v>
      </c>
      <c r="AQ74" s="960"/>
      <c r="AR74" s="960"/>
      <c r="AS74" s="960"/>
      <c r="AT74" s="910"/>
      <c r="AU74" s="959" t="s">
        <v>575</v>
      </c>
      <c r="AV74" s="960"/>
      <c r="AW74" s="960"/>
      <c r="AX74" s="960"/>
      <c r="AY74" s="910"/>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583</v>
      </c>
      <c r="C75" s="954"/>
      <c r="D75" s="954"/>
      <c r="E75" s="954"/>
      <c r="F75" s="954"/>
      <c r="G75" s="954"/>
      <c r="H75" s="954"/>
      <c r="I75" s="954"/>
      <c r="J75" s="954"/>
      <c r="K75" s="954"/>
      <c r="L75" s="954"/>
      <c r="M75" s="954"/>
      <c r="N75" s="954"/>
      <c r="O75" s="954"/>
      <c r="P75" s="955"/>
      <c r="Q75" s="961">
        <v>158</v>
      </c>
      <c r="R75" s="960"/>
      <c r="S75" s="960"/>
      <c r="T75" s="960"/>
      <c r="U75" s="910"/>
      <c r="V75" s="959">
        <v>123</v>
      </c>
      <c r="W75" s="960"/>
      <c r="X75" s="960"/>
      <c r="Y75" s="960"/>
      <c r="Z75" s="910"/>
      <c r="AA75" s="959">
        <v>35</v>
      </c>
      <c r="AB75" s="960"/>
      <c r="AC75" s="960"/>
      <c r="AD75" s="960"/>
      <c r="AE75" s="910"/>
      <c r="AF75" s="959">
        <v>2</v>
      </c>
      <c r="AG75" s="960"/>
      <c r="AH75" s="960"/>
      <c r="AI75" s="960"/>
      <c r="AJ75" s="910"/>
      <c r="AK75" s="959" t="s">
        <v>592</v>
      </c>
      <c r="AL75" s="960"/>
      <c r="AM75" s="960"/>
      <c r="AN75" s="960"/>
      <c r="AO75" s="910"/>
      <c r="AP75" s="959">
        <v>13</v>
      </c>
      <c r="AQ75" s="960"/>
      <c r="AR75" s="960"/>
      <c r="AS75" s="960"/>
      <c r="AT75" s="910"/>
      <c r="AU75" s="959">
        <v>2</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584</v>
      </c>
      <c r="C76" s="954"/>
      <c r="D76" s="954"/>
      <c r="E76" s="954"/>
      <c r="F76" s="954"/>
      <c r="G76" s="954"/>
      <c r="H76" s="954"/>
      <c r="I76" s="954"/>
      <c r="J76" s="954"/>
      <c r="K76" s="954"/>
      <c r="L76" s="954"/>
      <c r="M76" s="954"/>
      <c r="N76" s="954"/>
      <c r="O76" s="954"/>
      <c r="P76" s="955"/>
      <c r="Q76" s="961">
        <v>69</v>
      </c>
      <c r="R76" s="960"/>
      <c r="S76" s="960"/>
      <c r="T76" s="960"/>
      <c r="U76" s="910"/>
      <c r="V76" s="959">
        <v>49</v>
      </c>
      <c r="W76" s="960"/>
      <c r="X76" s="960"/>
      <c r="Y76" s="960"/>
      <c r="Z76" s="910"/>
      <c r="AA76" s="959">
        <v>20</v>
      </c>
      <c r="AB76" s="960"/>
      <c r="AC76" s="960"/>
      <c r="AD76" s="960"/>
      <c r="AE76" s="910"/>
      <c r="AF76" s="959">
        <v>16</v>
      </c>
      <c r="AG76" s="960"/>
      <c r="AH76" s="960"/>
      <c r="AI76" s="960"/>
      <c r="AJ76" s="910"/>
      <c r="AK76" s="959">
        <v>0</v>
      </c>
      <c r="AL76" s="960"/>
      <c r="AM76" s="960"/>
      <c r="AN76" s="960"/>
      <c r="AO76" s="910"/>
      <c r="AP76" s="959" t="s">
        <v>575</v>
      </c>
      <c r="AQ76" s="960"/>
      <c r="AR76" s="960"/>
      <c r="AS76" s="960"/>
      <c r="AT76" s="910"/>
      <c r="AU76" s="959" t="s">
        <v>575</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585</v>
      </c>
      <c r="C77" s="954"/>
      <c r="D77" s="954"/>
      <c r="E77" s="954"/>
      <c r="F77" s="954"/>
      <c r="G77" s="954"/>
      <c r="H77" s="954"/>
      <c r="I77" s="954"/>
      <c r="J77" s="954"/>
      <c r="K77" s="954"/>
      <c r="L77" s="954"/>
      <c r="M77" s="954"/>
      <c r="N77" s="954"/>
      <c r="O77" s="954"/>
      <c r="P77" s="955"/>
      <c r="Q77" s="962">
        <v>1048</v>
      </c>
      <c r="R77" s="963"/>
      <c r="S77" s="963"/>
      <c r="T77" s="963"/>
      <c r="U77" s="964"/>
      <c r="V77" s="965">
        <v>1001</v>
      </c>
      <c r="W77" s="963"/>
      <c r="X77" s="963"/>
      <c r="Y77" s="963"/>
      <c r="Z77" s="964"/>
      <c r="AA77" s="965">
        <v>47</v>
      </c>
      <c r="AB77" s="963"/>
      <c r="AC77" s="963"/>
      <c r="AD77" s="963"/>
      <c r="AE77" s="964"/>
      <c r="AF77" s="966">
        <v>47</v>
      </c>
      <c r="AG77" s="967"/>
      <c r="AH77" s="967"/>
      <c r="AI77" s="967"/>
      <c r="AJ77" s="968"/>
      <c r="AK77" s="965">
        <v>42</v>
      </c>
      <c r="AL77" s="963"/>
      <c r="AM77" s="963"/>
      <c r="AN77" s="963"/>
      <c r="AO77" s="964"/>
      <c r="AP77" s="959" t="s">
        <v>575</v>
      </c>
      <c r="AQ77" s="960"/>
      <c r="AR77" s="960"/>
      <c r="AS77" s="960"/>
      <c r="AT77" s="910"/>
      <c r="AU77" s="959" t="s">
        <v>591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586</v>
      </c>
      <c r="C78" s="954"/>
      <c r="D78" s="954"/>
      <c r="E78" s="954"/>
      <c r="F78" s="954"/>
      <c r="G78" s="954"/>
      <c r="H78" s="954"/>
      <c r="I78" s="954"/>
      <c r="J78" s="954"/>
      <c r="K78" s="954"/>
      <c r="L78" s="954"/>
      <c r="M78" s="954"/>
      <c r="N78" s="954"/>
      <c r="O78" s="954"/>
      <c r="P78" s="955"/>
      <c r="Q78" s="962">
        <v>6381</v>
      </c>
      <c r="R78" s="963"/>
      <c r="S78" s="963"/>
      <c r="T78" s="963"/>
      <c r="U78" s="964"/>
      <c r="V78" s="965">
        <v>6104</v>
      </c>
      <c r="W78" s="963"/>
      <c r="X78" s="963"/>
      <c r="Y78" s="963"/>
      <c r="Z78" s="964"/>
      <c r="AA78" s="965">
        <v>277</v>
      </c>
      <c r="AB78" s="963"/>
      <c r="AC78" s="963"/>
      <c r="AD78" s="963"/>
      <c r="AE78" s="964"/>
      <c r="AF78" s="966">
        <v>277</v>
      </c>
      <c r="AG78" s="967"/>
      <c r="AH78" s="967"/>
      <c r="AI78" s="967"/>
      <c r="AJ78" s="968"/>
      <c r="AK78" s="965">
        <v>80</v>
      </c>
      <c r="AL78" s="963"/>
      <c r="AM78" s="963"/>
      <c r="AN78" s="963"/>
      <c r="AO78" s="964"/>
      <c r="AP78" s="959" t="s">
        <v>591</v>
      </c>
      <c r="AQ78" s="960"/>
      <c r="AR78" s="960"/>
      <c r="AS78" s="960"/>
      <c r="AT78" s="910"/>
      <c r="AU78" s="959" t="s">
        <v>575</v>
      </c>
      <c r="AV78" s="960"/>
      <c r="AW78" s="960"/>
      <c r="AX78" s="960"/>
      <c r="AY78" s="910"/>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587</v>
      </c>
      <c r="C79" s="954"/>
      <c r="D79" s="954"/>
      <c r="E79" s="954"/>
      <c r="F79" s="954"/>
      <c r="G79" s="954"/>
      <c r="H79" s="954"/>
      <c r="I79" s="954"/>
      <c r="J79" s="954"/>
      <c r="K79" s="954"/>
      <c r="L79" s="954"/>
      <c r="M79" s="954"/>
      <c r="N79" s="954"/>
      <c r="O79" s="954"/>
      <c r="P79" s="955"/>
      <c r="Q79" s="962">
        <v>36</v>
      </c>
      <c r="R79" s="963"/>
      <c r="S79" s="963"/>
      <c r="T79" s="963"/>
      <c r="U79" s="964"/>
      <c r="V79" s="965">
        <v>33</v>
      </c>
      <c r="W79" s="963"/>
      <c r="X79" s="963"/>
      <c r="Y79" s="963"/>
      <c r="Z79" s="964"/>
      <c r="AA79" s="965">
        <v>3</v>
      </c>
      <c r="AB79" s="963"/>
      <c r="AC79" s="963"/>
      <c r="AD79" s="963"/>
      <c r="AE79" s="964"/>
      <c r="AF79" s="966">
        <v>3</v>
      </c>
      <c r="AG79" s="967"/>
      <c r="AH79" s="967"/>
      <c r="AI79" s="967"/>
      <c r="AJ79" s="968"/>
      <c r="AK79" s="965">
        <v>29</v>
      </c>
      <c r="AL79" s="963"/>
      <c r="AM79" s="963"/>
      <c r="AN79" s="963"/>
      <c r="AO79" s="964"/>
      <c r="AP79" s="959" t="s">
        <v>591</v>
      </c>
      <c r="AQ79" s="960"/>
      <c r="AR79" s="960"/>
      <c r="AS79" s="960"/>
      <c r="AT79" s="910"/>
      <c r="AU79" s="959" t="s">
        <v>575</v>
      </c>
      <c r="AV79" s="960"/>
      <c r="AW79" s="960"/>
      <c r="AX79" s="960"/>
      <c r="AY79" s="910"/>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588</v>
      </c>
      <c r="C80" s="954"/>
      <c r="D80" s="954"/>
      <c r="E80" s="954"/>
      <c r="F80" s="954"/>
      <c r="G80" s="954"/>
      <c r="H80" s="954"/>
      <c r="I80" s="954"/>
      <c r="J80" s="954"/>
      <c r="K80" s="954"/>
      <c r="L80" s="954"/>
      <c r="M80" s="954"/>
      <c r="N80" s="954"/>
      <c r="O80" s="954"/>
      <c r="P80" s="955"/>
      <c r="Q80" s="962">
        <v>1268</v>
      </c>
      <c r="R80" s="963"/>
      <c r="S80" s="963"/>
      <c r="T80" s="963"/>
      <c r="U80" s="964"/>
      <c r="V80" s="965">
        <v>1133</v>
      </c>
      <c r="W80" s="963"/>
      <c r="X80" s="963"/>
      <c r="Y80" s="963"/>
      <c r="Z80" s="964"/>
      <c r="AA80" s="965">
        <v>135</v>
      </c>
      <c r="AB80" s="963"/>
      <c r="AC80" s="963"/>
      <c r="AD80" s="963"/>
      <c r="AE80" s="964"/>
      <c r="AF80" s="966">
        <v>135</v>
      </c>
      <c r="AG80" s="967"/>
      <c r="AH80" s="967"/>
      <c r="AI80" s="967"/>
      <c r="AJ80" s="968"/>
      <c r="AK80" s="965">
        <v>0</v>
      </c>
      <c r="AL80" s="963"/>
      <c r="AM80" s="963"/>
      <c r="AN80" s="963"/>
      <c r="AO80" s="964"/>
      <c r="AP80" s="959" t="s">
        <v>575</v>
      </c>
      <c r="AQ80" s="960"/>
      <c r="AR80" s="960"/>
      <c r="AS80" s="960"/>
      <c r="AT80" s="910"/>
      <c r="AU80" s="959" t="s">
        <v>575</v>
      </c>
      <c r="AV80" s="960"/>
      <c r="AW80" s="960"/>
      <c r="AX80" s="960"/>
      <c r="AY80" s="910"/>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589</v>
      </c>
      <c r="C81" s="954"/>
      <c r="D81" s="954"/>
      <c r="E81" s="954"/>
      <c r="F81" s="954"/>
      <c r="G81" s="954"/>
      <c r="H81" s="954"/>
      <c r="I81" s="954"/>
      <c r="J81" s="954"/>
      <c r="K81" s="954"/>
      <c r="L81" s="954"/>
      <c r="M81" s="954"/>
      <c r="N81" s="954"/>
      <c r="O81" s="954"/>
      <c r="P81" s="955"/>
      <c r="Q81" s="962">
        <v>285242</v>
      </c>
      <c r="R81" s="963"/>
      <c r="S81" s="963"/>
      <c r="T81" s="963"/>
      <c r="U81" s="964"/>
      <c r="V81" s="965">
        <v>271656</v>
      </c>
      <c r="W81" s="963"/>
      <c r="X81" s="963"/>
      <c r="Y81" s="963"/>
      <c r="Z81" s="964"/>
      <c r="AA81" s="965">
        <v>13586</v>
      </c>
      <c r="AB81" s="963"/>
      <c r="AC81" s="963"/>
      <c r="AD81" s="963"/>
      <c r="AE81" s="964"/>
      <c r="AF81" s="966">
        <v>13586</v>
      </c>
      <c r="AG81" s="967"/>
      <c r="AH81" s="967"/>
      <c r="AI81" s="967"/>
      <c r="AJ81" s="968"/>
      <c r="AK81" s="965">
        <v>983</v>
      </c>
      <c r="AL81" s="963"/>
      <c r="AM81" s="963"/>
      <c r="AN81" s="963"/>
      <c r="AO81" s="964"/>
      <c r="AP81" s="959" t="s">
        <v>575</v>
      </c>
      <c r="AQ81" s="960"/>
      <c r="AR81" s="960"/>
      <c r="AS81" s="960"/>
      <c r="AT81" s="910"/>
      <c r="AU81" s="959" t="s">
        <v>575</v>
      </c>
      <c r="AV81" s="960"/>
      <c r="AW81" s="960"/>
      <c r="AX81" s="960"/>
      <c r="AY81" s="910"/>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590</v>
      </c>
      <c r="C82" s="954"/>
      <c r="D82" s="954"/>
      <c r="E82" s="954"/>
      <c r="F82" s="954"/>
      <c r="G82" s="954"/>
      <c r="H82" s="954"/>
      <c r="I82" s="954"/>
      <c r="J82" s="954"/>
      <c r="K82" s="954"/>
      <c r="L82" s="954"/>
      <c r="M82" s="954"/>
      <c r="N82" s="954"/>
      <c r="O82" s="954"/>
      <c r="P82" s="955"/>
      <c r="Q82" s="969">
        <v>191</v>
      </c>
      <c r="R82" s="970"/>
      <c r="S82" s="970"/>
      <c r="T82" s="970"/>
      <c r="U82" s="970"/>
      <c r="V82" s="970">
        <v>182</v>
      </c>
      <c r="W82" s="970"/>
      <c r="X82" s="970"/>
      <c r="Y82" s="970"/>
      <c r="Z82" s="970"/>
      <c r="AA82" s="970">
        <v>9</v>
      </c>
      <c r="AB82" s="970"/>
      <c r="AC82" s="970"/>
      <c r="AD82" s="970"/>
      <c r="AE82" s="970"/>
      <c r="AF82" s="971">
        <v>9</v>
      </c>
      <c r="AG82" s="971"/>
      <c r="AH82" s="971"/>
      <c r="AI82" s="971"/>
      <c r="AJ82" s="971"/>
      <c r="AK82" s="970" t="s">
        <v>575</v>
      </c>
      <c r="AL82" s="970"/>
      <c r="AM82" s="970"/>
      <c r="AN82" s="970"/>
      <c r="AO82" s="970"/>
      <c r="AP82" s="911" t="s">
        <v>591</v>
      </c>
      <c r="AQ82" s="911"/>
      <c r="AR82" s="911"/>
      <c r="AS82" s="911"/>
      <c r="AT82" s="911"/>
      <c r="AU82" s="911" t="s">
        <v>591</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69"/>
      <c r="R83" s="970"/>
      <c r="S83" s="970"/>
      <c r="T83" s="970"/>
      <c r="U83" s="970"/>
      <c r="V83" s="970"/>
      <c r="W83" s="970"/>
      <c r="X83" s="970"/>
      <c r="Y83" s="970"/>
      <c r="Z83" s="970"/>
      <c r="AA83" s="970"/>
      <c r="AB83" s="970"/>
      <c r="AC83" s="970"/>
      <c r="AD83" s="970"/>
      <c r="AE83" s="970"/>
      <c r="AF83" s="971"/>
      <c r="AG83" s="971"/>
      <c r="AH83" s="971"/>
      <c r="AI83" s="971"/>
      <c r="AJ83" s="971"/>
      <c r="AK83" s="970"/>
      <c r="AL83" s="970"/>
      <c r="AM83" s="970"/>
      <c r="AN83" s="970"/>
      <c r="AO83" s="970"/>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384</v>
      </c>
      <c r="B88" s="870" t="s">
        <v>413</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70" t="s">
        <v>414</v>
      </c>
      <c r="BS102" s="871"/>
      <c r="BT102" s="871"/>
      <c r="BU102" s="871"/>
      <c r="BV102" s="871"/>
      <c r="BW102" s="871"/>
      <c r="BX102" s="871"/>
      <c r="BY102" s="871"/>
      <c r="BZ102" s="871"/>
      <c r="CA102" s="871"/>
      <c r="CB102" s="871"/>
      <c r="CC102" s="871"/>
      <c r="CD102" s="871"/>
      <c r="CE102" s="871"/>
      <c r="CF102" s="871"/>
      <c r="CG102" s="872"/>
      <c r="CH102" s="979"/>
      <c r="CI102" s="980"/>
      <c r="CJ102" s="980"/>
      <c r="CK102" s="980"/>
      <c r="CL102" s="981"/>
      <c r="CM102" s="979"/>
      <c r="CN102" s="980"/>
      <c r="CO102" s="980"/>
      <c r="CP102" s="980"/>
      <c r="CQ102" s="981"/>
      <c r="CR102" s="982"/>
      <c r="CS102" s="930"/>
      <c r="CT102" s="930"/>
      <c r="CU102" s="930"/>
      <c r="CV102" s="983"/>
      <c r="CW102" s="982"/>
      <c r="CX102" s="930"/>
      <c r="CY102" s="930"/>
      <c r="CZ102" s="930"/>
      <c r="DA102" s="983"/>
      <c r="DB102" s="982"/>
      <c r="DC102" s="930"/>
      <c r="DD102" s="930"/>
      <c r="DE102" s="930"/>
      <c r="DF102" s="983"/>
      <c r="DG102" s="982"/>
      <c r="DH102" s="930"/>
      <c r="DI102" s="930"/>
      <c r="DJ102" s="930"/>
      <c r="DK102" s="983"/>
      <c r="DL102" s="982"/>
      <c r="DM102" s="930"/>
      <c r="DN102" s="930"/>
      <c r="DO102" s="930"/>
      <c r="DP102" s="983"/>
      <c r="DQ102" s="982"/>
      <c r="DR102" s="930"/>
      <c r="DS102" s="930"/>
      <c r="DT102" s="930"/>
      <c r="DU102" s="983"/>
      <c r="DV102" s="1006"/>
      <c r="DW102" s="1007"/>
      <c r="DX102" s="1007"/>
      <c r="DY102" s="1007"/>
      <c r="DZ102" s="100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9" t="s">
        <v>415</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0" t="s">
        <v>416</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11" t="s">
        <v>419</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420</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6" customFormat="1" ht="26.25" customHeight="1" x14ac:dyDescent="0.15">
      <c r="A109" s="1004" t="s">
        <v>421</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422</v>
      </c>
      <c r="AB109" s="985"/>
      <c r="AC109" s="985"/>
      <c r="AD109" s="985"/>
      <c r="AE109" s="986"/>
      <c r="AF109" s="984" t="s">
        <v>302</v>
      </c>
      <c r="AG109" s="985"/>
      <c r="AH109" s="985"/>
      <c r="AI109" s="985"/>
      <c r="AJ109" s="986"/>
      <c r="AK109" s="984" t="s">
        <v>301</v>
      </c>
      <c r="AL109" s="985"/>
      <c r="AM109" s="985"/>
      <c r="AN109" s="985"/>
      <c r="AO109" s="986"/>
      <c r="AP109" s="984" t="s">
        <v>423</v>
      </c>
      <c r="AQ109" s="985"/>
      <c r="AR109" s="985"/>
      <c r="AS109" s="985"/>
      <c r="AT109" s="987"/>
      <c r="AU109" s="1004" t="s">
        <v>421</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422</v>
      </c>
      <c r="BR109" s="985"/>
      <c r="BS109" s="985"/>
      <c r="BT109" s="985"/>
      <c r="BU109" s="986"/>
      <c r="BV109" s="984" t="s">
        <v>302</v>
      </c>
      <c r="BW109" s="985"/>
      <c r="BX109" s="985"/>
      <c r="BY109" s="985"/>
      <c r="BZ109" s="986"/>
      <c r="CA109" s="984" t="s">
        <v>301</v>
      </c>
      <c r="CB109" s="985"/>
      <c r="CC109" s="985"/>
      <c r="CD109" s="985"/>
      <c r="CE109" s="986"/>
      <c r="CF109" s="1005" t="s">
        <v>423</v>
      </c>
      <c r="CG109" s="1005"/>
      <c r="CH109" s="1005"/>
      <c r="CI109" s="1005"/>
      <c r="CJ109" s="1005"/>
      <c r="CK109" s="984" t="s">
        <v>424</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422</v>
      </c>
      <c r="DH109" s="985"/>
      <c r="DI109" s="985"/>
      <c r="DJ109" s="985"/>
      <c r="DK109" s="986"/>
      <c r="DL109" s="984" t="s">
        <v>302</v>
      </c>
      <c r="DM109" s="985"/>
      <c r="DN109" s="985"/>
      <c r="DO109" s="985"/>
      <c r="DP109" s="986"/>
      <c r="DQ109" s="984" t="s">
        <v>301</v>
      </c>
      <c r="DR109" s="985"/>
      <c r="DS109" s="985"/>
      <c r="DT109" s="985"/>
      <c r="DU109" s="986"/>
      <c r="DV109" s="984" t="s">
        <v>423</v>
      </c>
      <c r="DW109" s="985"/>
      <c r="DX109" s="985"/>
      <c r="DY109" s="985"/>
      <c r="DZ109" s="987"/>
    </row>
    <row r="110" spans="1:131" s="246" customFormat="1" ht="26.25" customHeight="1" x14ac:dyDescent="0.15">
      <c r="A110" s="988" t="s">
        <v>425</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186607</v>
      </c>
      <c r="AB110" s="992"/>
      <c r="AC110" s="992"/>
      <c r="AD110" s="992"/>
      <c r="AE110" s="993"/>
      <c r="AF110" s="994">
        <v>177590</v>
      </c>
      <c r="AG110" s="992"/>
      <c r="AH110" s="992"/>
      <c r="AI110" s="992"/>
      <c r="AJ110" s="993"/>
      <c r="AK110" s="994">
        <v>178388</v>
      </c>
      <c r="AL110" s="992"/>
      <c r="AM110" s="992"/>
      <c r="AN110" s="992"/>
      <c r="AO110" s="993"/>
      <c r="AP110" s="995">
        <v>26.5</v>
      </c>
      <c r="AQ110" s="996"/>
      <c r="AR110" s="996"/>
      <c r="AS110" s="996"/>
      <c r="AT110" s="997"/>
      <c r="AU110" s="998" t="s">
        <v>73</v>
      </c>
      <c r="AV110" s="999"/>
      <c r="AW110" s="999"/>
      <c r="AX110" s="999"/>
      <c r="AY110" s="999"/>
      <c r="AZ110" s="1040" t="s">
        <v>426</v>
      </c>
      <c r="BA110" s="989"/>
      <c r="BB110" s="989"/>
      <c r="BC110" s="989"/>
      <c r="BD110" s="989"/>
      <c r="BE110" s="989"/>
      <c r="BF110" s="989"/>
      <c r="BG110" s="989"/>
      <c r="BH110" s="989"/>
      <c r="BI110" s="989"/>
      <c r="BJ110" s="989"/>
      <c r="BK110" s="989"/>
      <c r="BL110" s="989"/>
      <c r="BM110" s="989"/>
      <c r="BN110" s="989"/>
      <c r="BO110" s="989"/>
      <c r="BP110" s="990"/>
      <c r="BQ110" s="1026">
        <v>1548108</v>
      </c>
      <c r="BR110" s="1027"/>
      <c r="BS110" s="1027"/>
      <c r="BT110" s="1027"/>
      <c r="BU110" s="1027"/>
      <c r="BV110" s="1027">
        <v>1736555</v>
      </c>
      <c r="BW110" s="1027"/>
      <c r="BX110" s="1027"/>
      <c r="BY110" s="1027"/>
      <c r="BZ110" s="1027"/>
      <c r="CA110" s="1027">
        <v>1720720</v>
      </c>
      <c r="CB110" s="1027"/>
      <c r="CC110" s="1027"/>
      <c r="CD110" s="1027"/>
      <c r="CE110" s="1027"/>
      <c r="CF110" s="1041">
        <v>256</v>
      </c>
      <c r="CG110" s="1042"/>
      <c r="CH110" s="1042"/>
      <c r="CI110" s="1042"/>
      <c r="CJ110" s="1042"/>
      <c r="CK110" s="1043" t="s">
        <v>427</v>
      </c>
      <c r="CL110" s="1044"/>
      <c r="CM110" s="1023" t="s">
        <v>428</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429</v>
      </c>
      <c r="DH110" s="1027"/>
      <c r="DI110" s="1027"/>
      <c r="DJ110" s="1027"/>
      <c r="DK110" s="1027"/>
      <c r="DL110" s="1027" t="s">
        <v>430</v>
      </c>
      <c r="DM110" s="1027"/>
      <c r="DN110" s="1027"/>
      <c r="DO110" s="1027"/>
      <c r="DP110" s="1027"/>
      <c r="DQ110" s="1027" t="s">
        <v>126</v>
      </c>
      <c r="DR110" s="1027"/>
      <c r="DS110" s="1027"/>
      <c r="DT110" s="1027"/>
      <c r="DU110" s="1027"/>
      <c r="DV110" s="1028" t="s">
        <v>126</v>
      </c>
      <c r="DW110" s="1028"/>
      <c r="DX110" s="1028"/>
      <c r="DY110" s="1028"/>
      <c r="DZ110" s="1029"/>
    </row>
    <row r="111" spans="1:131" s="246" customFormat="1" ht="26.25" customHeight="1" x14ac:dyDescent="0.15">
      <c r="A111" s="1030" t="s">
        <v>431</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126</v>
      </c>
      <c r="AB111" s="1034"/>
      <c r="AC111" s="1034"/>
      <c r="AD111" s="1034"/>
      <c r="AE111" s="1035"/>
      <c r="AF111" s="1036" t="s">
        <v>432</v>
      </c>
      <c r="AG111" s="1034"/>
      <c r="AH111" s="1034"/>
      <c r="AI111" s="1034"/>
      <c r="AJ111" s="1035"/>
      <c r="AK111" s="1036" t="s">
        <v>126</v>
      </c>
      <c r="AL111" s="1034"/>
      <c r="AM111" s="1034"/>
      <c r="AN111" s="1034"/>
      <c r="AO111" s="1035"/>
      <c r="AP111" s="1037" t="s">
        <v>432</v>
      </c>
      <c r="AQ111" s="1038"/>
      <c r="AR111" s="1038"/>
      <c r="AS111" s="1038"/>
      <c r="AT111" s="1039"/>
      <c r="AU111" s="1000"/>
      <c r="AV111" s="1001"/>
      <c r="AW111" s="1001"/>
      <c r="AX111" s="1001"/>
      <c r="AY111" s="1001"/>
      <c r="AZ111" s="1049" t="s">
        <v>433</v>
      </c>
      <c r="BA111" s="1050"/>
      <c r="BB111" s="1050"/>
      <c r="BC111" s="1050"/>
      <c r="BD111" s="1050"/>
      <c r="BE111" s="1050"/>
      <c r="BF111" s="1050"/>
      <c r="BG111" s="1050"/>
      <c r="BH111" s="1050"/>
      <c r="BI111" s="1050"/>
      <c r="BJ111" s="1050"/>
      <c r="BK111" s="1050"/>
      <c r="BL111" s="1050"/>
      <c r="BM111" s="1050"/>
      <c r="BN111" s="1050"/>
      <c r="BO111" s="1050"/>
      <c r="BP111" s="1051"/>
      <c r="BQ111" s="1019" t="s">
        <v>432</v>
      </c>
      <c r="BR111" s="1020"/>
      <c r="BS111" s="1020"/>
      <c r="BT111" s="1020"/>
      <c r="BU111" s="1020"/>
      <c r="BV111" s="1020" t="s">
        <v>126</v>
      </c>
      <c r="BW111" s="1020"/>
      <c r="BX111" s="1020"/>
      <c r="BY111" s="1020"/>
      <c r="BZ111" s="1020"/>
      <c r="CA111" s="1020" t="s">
        <v>432</v>
      </c>
      <c r="CB111" s="1020"/>
      <c r="CC111" s="1020"/>
      <c r="CD111" s="1020"/>
      <c r="CE111" s="1020"/>
      <c r="CF111" s="1014" t="s">
        <v>432</v>
      </c>
      <c r="CG111" s="1015"/>
      <c r="CH111" s="1015"/>
      <c r="CI111" s="1015"/>
      <c r="CJ111" s="1015"/>
      <c r="CK111" s="1045"/>
      <c r="CL111" s="1046"/>
      <c r="CM111" s="1016" t="s">
        <v>434</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432</v>
      </c>
      <c r="DH111" s="1020"/>
      <c r="DI111" s="1020"/>
      <c r="DJ111" s="1020"/>
      <c r="DK111" s="1020"/>
      <c r="DL111" s="1020" t="s">
        <v>432</v>
      </c>
      <c r="DM111" s="1020"/>
      <c r="DN111" s="1020"/>
      <c r="DO111" s="1020"/>
      <c r="DP111" s="1020"/>
      <c r="DQ111" s="1020" t="s">
        <v>126</v>
      </c>
      <c r="DR111" s="1020"/>
      <c r="DS111" s="1020"/>
      <c r="DT111" s="1020"/>
      <c r="DU111" s="1020"/>
      <c r="DV111" s="1021" t="s">
        <v>432</v>
      </c>
      <c r="DW111" s="1021"/>
      <c r="DX111" s="1021"/>
      <c r="DY111" s="1021"/>
      <c r="DZ111" s="1022"/>
    </row>
    <row r="112" spans="1:131" s="246" customFormat="1" ht="26.25" customHeight="1" x14ac:dyDescent="0.15">
      <c r="A112" s="1055" t="s">
        <v>435</v>
      </c>
      <c r="B112" s="1056"/>
      <c r="C112" s="1050" t="s">
        <v>436</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61" t="s">
        <v>126</v>
      </c>
      <c r="AB112" s="1062"/>
      <c r="AC112" s="1062"/>
      <c r="AD112" s="1062"/>
      <c r="AE112" s="1063"/>
      <c r="AF112" s="1064" t="s">
        <v>432</v>
      </c>
      <c r="AG112" s="1062"/>
      <c r="AH112" s="1062"/>
      <c r="AI112" s="1062"/>
      <c r="AJ112" s="1063"/>
      <c r="AK112" s="1064" t="s">
        <v>432</v>
      </c>
      <c r="AL112" s="1062"/>
      <c r="AM112" s="1062"/>
      <c r="AN112" s="1062"/>
      <c r="AO112" s="1063"/>
      <c r="AP112" s="1052" t="s">
        <v>429</v>
      </c>
      <c r="AQ112" s="1053"/>
      <c r="AR112" s="1053"/>
      <c r="AS112" s="1053"/>
      <c r="AT112" s="1054"/>
      <c r="AU112" s="1000"/>
      <c r="AV112" s="1001"/>
      <c r="AW112" s="1001"/>
      <c r="AX112" s="1001"/>
      <c r="AY112" s="1001"/>
      <c r="AZ112" s="1049" t="s">
        <v>437</v>
      </c>
      <c r="BA112" s="1050"/>
      <c r="BB112" s="1050"/>
      <c r="BC112" s="1050"/>
      <c r="BD112" s="1050"/>
      <c r="BE112" s="1050"/>
      <c r="BF112" s="1050"/>
      <c r="BG112" s="1050"/>
      <c r="BH112" s="1050"/>
      <c r="BI112" s="1050"/>
      <c r="BJ112" s="1050"/>
      <c r="BK112" s="1050"/>
      <c r="BL112" s="1050"/>
      <c r="BM112" s="1050"/>
      <c r="BN112" s="1050"/>
      <c r="BO112" s="1050"/>
      <c r="BP112" s="1051"/>
      <c r="BQ112" s="1019">
        <v>20344</v>
      </c>
      <c r="BR112" s="1020"/>
      <c r="BS112" s="1020"/>
      <c r="BT112" s="1020"/>
      <c r="BU112" s="1020"/>
      <c r="BV112" s="1020">
        <v>18495</v>
      </c>
      <c r="BW112" s="1020"/>
      <c r="BX112" s="1020"/>
      <c r="BY112" s="1020"/>
      <c r="BZ112" s="1020"/>
      <c r="CA112" s="1020">
        <v>20531</v>
      </c>
      <c r="CB112" s="1020"/>
      <c r="CC112" s="1020"/>
      <c r="CD112" s="1020"/>
      <c r="CE112" s="1020"/>
      <c r="CF112" s="1014">
        <v>3.1</v>
      </c>
      <c r="CG112" s="1015"/>
      <c r="CH112" s="1015"/>
      <c r="CI112" s="1015"/>
      <c r="CJ112" s="1015"/>
      <c r="CK112" s="1045"/>
      <c r="CL112" s="1046"/>
      <c r="CM112" s="1016" t="s">
        <v>438</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432</v>
      </c>
      <c r="DH112" s="1020"/>
      <c r="DI112" s="1020"/>
      <c r="DJ112" s="1020"/>
      <c r="DK112" s="1020"/>
      <c r="DL112" s="1020" t="s">
        <v>430</v>
      </c>
      <c r="DM112" s="1020"/>
      <c r="DN112" s="1020"/>
      <c r="DO112" s="1020"/>
      <c r="DP112" s="1020"/>
      <c r="DQ112" s="1020" t="s">
        <v>432</v>
      </c>
      <c r="DR112" s="1020"/>
      <c r="DS112" s="1020"/>
      <c r="DT112" s="1020"/>
      <c r="DU112" s="1020"/>
      <c r="DV112" s="1021" t="s">
        <v>432</v>
      </c>
      <c r="DW112" s="1021"/>
      <c r="DX112" s="1021"/>
      <c r="DY112" s="1021"/>
      <c r="DZ112" s="1022"/>
    </row>
    <row r="113" spans="1:130" s="246" customFormat="1" ht="26.25" customHeight="1" x14ac:dyDescent="0.15">
      <c r="A113" s="1057"/>
      <c r="B113" s="1058"/>
      <c r="C113" s="1050" t="s">
        <v>439</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v>1228</v>
      </c>
      <c r="AB113" s="1034"/>
      <c r="AC113" s="1034"/>
      <c r="AD113" s="1034"/>
      <c r="AE113" s="1035"/>
      <c r="AF113" s="1036">
        <v>2881</v>
      </c>
      <c r="AG113" s="1034"/>
      <c r="AH113" s="1034"/>
      <c r="AI113" s="1034"/>
      <c r="AJ113" s="1035"/>
      <c r="AK113" s="1036">
        <v>2301</v>
      </c>
      <c r="AL113" s="1034"/>
      <c r="AM113" s="1034"/>
      <c r="AN113" s="1034"/>
      <c r="AO113" s="1035"/>
      <c r="AP113" s="1037">
        <v>0.3</v>
      </c>
      <c r="AQ113" s="1038"/>
      <c r="AR113" s="1038"/>
      <c r="AS113" s="1038"/>
      <c r="AT113" s="1039"/>
      <c r="AU113" s="1000"/>
      <c r="AV113" s="1001"/>
      <c r="AW113" s="1001"/>
      <c r="AX113" s="1001"/>
      <c r="AY113" s="1001"/>
      <c r="AZ113" s="1049" t="s">
        <v>440</v>
      </c>
      <c r="BA113" s="1050"/>
      <c r="BB113" s="1050"/>
      <c r="BC113" s="1050"/>
      <c r="BD113" s="1050"/>
      <c r="BE113" s="1050"/>
      <c r="BF113" s="1050"/>
      <c r="BG113" s="1050"/>
      <c r="BH113" s="1050"/>
      <c r="BI113" s="1050"/>
      <c r="BJ113" s="1050"/>
      <c r="BK113" s="1050"/>
      <c r="BL113" s="1050"/>
      <c r="BM113" s="1050"/>
      <c r="BN113" s="1050"/>
      <c r="BO113" s="1050"/>
      <c r="BP113" s="1051"/>
      <c r="BQ113" s="1019">
        <v>5819</v>
      </c>
      <c r="BR113" s="1020"/>
      <c r="BS113" s="1020"/>
      <c r="BT113" s="1020"/>
      <c r="BU113" s="1020"/>
      <c r="BV113" s="1020">
        <v>5373</v>
      </c>
      <c r="BW113" s="1020"/>
      <c r="BX113" s="1020"/>
      <c r="BY113" s="1020"/>
      <c r="BZ113" s="1020"/>
      <c r="CA113" s="1020">
        <v>2377</v>
      </c>
      <c r="CB113" s="1020"/>
      <c r="CC113" s="1020"/>
      <c r="CD113" s="1020"/>
      <c r="CE113" s="1020"/>
      <c r="CF113" s="1014">
        <v>0.4</v>
      </c>
      <c r="CG113" s="1015"/>
      <c r="CH113" s="1015"/>
      <c r="CI113" s="1015"/>
      <c r="CJ113" s="1015"/>
      <c r="CK113" s="1045"/>
      <c r="CL113" s="1046"/>
      <c r="CM113" s="1016" t="s">
        <v>441</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61" t="s">
        <v>429</v>
      </c>
      <c r="DH113" s="1062"/>
      <c r="DI113" s="1062"/>
      <c r="DJ113" s="1062"/>
      <c r="DK113" s="1063"/>
      <c r="DL113" s="1064" t="s">
        <v>432</v>
      </c>
      <c r="DM113" s="1062"/>
      <c r="DN113" s="1062"/>
      <c r="DO113" s="1062"/>
      <c r="DP113" s="1063"/>
      <c r="DQ113" s="1064" t="s">
        <v>126</v>
      </c>
      <c r="DR113" s="1062"/>
      <c r="DS113" s="1062"/>
      <c r="DT113" s="1062"/>
      <c r="DU113" s="1063"/>
      <c r="DV113" s="1052" t="s">
        <v>126</v>
      </c>
      <c r="DW113" s="1053"/>
      <c r="DX113" s="1053"/>
      <c r="DY113" s="1053"/>
      <c r="DZ113" s="1054"/>
    </row>
    <row r="114" spans="1:130" s="246" customFormat="1" ht="26.25" customHeight="1" x14ac:dyDescent="0.15">
      <c r="A114" s="1057"/>
      <c r="B114" s="1058"/>
      <c r="C114" s="1050" t="s">
        <v>442</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61">
        <v>287</v>
      </c>
      <c r="AB114" s="1062"/>
      <c r="AC114" s="1062"/>
      <c r="AD114" s="1062"/>
      <c r="AE114" s="1063"/>
      <c r="AF114" s="1064">
        <v>266</v>
      </c>
      <c r="AG114" s="1062"/>
      <c r="AH114" s="1062"/>
      <c r="AI114" s="1062"/>
      <c r="AJ114" s="1063"/>
      <c r="AK114" s="1064">
        <v>330</v>
      </c>
      <c r="AL114" s="1062"/>
      <c r="AM114" s="1062"/>
      <c r="AN114" s="1062"/>
      <c r="AO114" s="1063"/>
      <c r="AP114" s="1052">
        <v>0</v>
      </c>
      <c r="AQ114" s="1053"/>
      <c r="AR114" s="1053"/>
      <c r="AS114" s="1053"/>
      <c r="AT114" s="1054"/>
      <c r="AU114" s="1000"/>
      <c r="AV114" s="1001"/>
      <c r="AW114" s="1001"/>
      <c r="AX114" s="1001"/>
      <c r="AY114" s="1001"/>
      <c r="AZ114" s="1049" t="s">
        <v>443</v>
      </c>
      <c r="BA114" s="1050"/>
      <c r="BB114" s="1050"/>
      <c r="BC114" s="1050"/>
      <c r="BD114" s="1050"/>
      <c r="BE114" s="1050"/>
      <c r="BF114" s="1050"/>
      <c r="BG114" s="1050"/>
      <c r="BH114" s="1050"/>
      <c r="BI114" s="1050"/>
      <c r="BJ114" s="1050"/>
      <c r="BK114" s="1050"/>
      <c r="BL114" s="1050"/>
      <c r="BM114" s="1050"/>
      <c r="BN114" s="1050"/>
      <c r="BO114" s="1050"/>
      <c r="BP114" s="1051"/>
      <c r="BQ114" s="1019">
        <v>135172</v>
      </c>
      <c r="BR114" s="1020"/>
      <c r="BS114" s="1020"/>
      <c r="BT114" s="1020"/>
      <c r="BU114" s="1020"/>
      <c r="BV114" s="1020">
        <v>149880</v>
      </c>
      <c r="BW114" s="1020"/>
      <c r="BX114" s="1020"/>
      <c r="BY114" s="1020"/>
      <c r="BZ114" s="1020"/>
      <c r="CA114" s="1020">
        <v>91820</v>
      </c>
      <c r="CB114" s="1020"/>
      <c r="CC114" s="1020"/>
      <c r="CD114" s="1020"/>
      <c r="CE114" s="1020"/>
      <c r="CF114" s="1014">
        <v>13.7</v>
      </c>
      <c r="CG114" s="1015"/>
      <c r="CH114" s="1015"/>
      <c r="CI114" s="1015"/>
      <c r="CJ114" s="1015"/>
      <c r="CK114" s="1045"/>
      <c r="CL114" s="1046"/>
      <c r="CM114" s="1016" t="s">
        <v>444</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61" t="s">
        <v>432</v>
      </c>
      <c r="DH114" s="1062"/>
      <c r="DI114" s="1062"/>
      <c r="DJ114" s="1062"/>
      <c r="DK114" s="1063"/>
      <c r="DL114" s="1064" t="s">
        <v>432</v>
      </c>
      <c r="DM114" s="1062"/>
      <c r="DN114" s="1062"/>
      <c r="DO114" s="1062"/>
      <c r="DP114" s="1063"/>
      <c r="DQ114" s="1064" t="s">
        <v>432</v>
      </c>
      <c r="DR114" s="1062"/>
      <c r="DS114" s="1062"/>
      <c r="DT114" s="1062"/>
      <c r="DU114" s="1063"/>
      <c r="DV114" s="1052" t="s">
        <v>430</v>
      </c>
      <c r="DW114" s="1053"/>
      <c r="DX114" s="1053"/>
      <c r="DY114" s="1053"/>
      <c r="DZ114" s="1054"/>
    </row>
    <row r="115" spans="1:130" s="246" customFormat="1" ht="26.25" customHeight="1" x14ac:dyDescent="0.15">
      <c r="A115" s="1057"/>
      <c r="B115" s="1058"/>
      <c r="C115" s="1050" t="s">
        <v>445</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432</v>
      </c>
      <c r="AB115" s="1034"/>
      <c r="AC115" s="1034"/>
      <c r="AD115" s="1034"/>
      <c r="AE115" s="1035"/>
      <c r="AF115" s="1036" t="s">
        <v>432</v>
      </c>
      <c r="AG115" s="1034"/>
      <c r="AH115" s="1034"/>
      <c r="AI115" s="1034"/>
      <c r="AJ115" s="1035"/>
      <c r="AK115" s="1036" t="s">
        <v>430</v>
      </c>
      <c r="AL115" s="1034"/>
      <c r="AM115" s="1034"/>
      <c r="AN115" s="1034"/>
      <c r="AO115" s="1035"/>
      <c r="AP115" s="1037" t="s">
        <v>430</v>
      </c>
      <c r="AQ115" s="1038"/>
      <c r="AR115" s="1038"/>
      <c r="AS115" s="1038"/>
      <c r="AT115" s="1039"/>
      <c r="AU115" s="1000"/>
      <c r="AV115" s="1001"/>
      <c r="AW115" s="1001"/>
      <c r="AX115" s="1001"/>
      <c r="AY115" s="1001"/>
      <c r="AZ115" s="1049" t="s">
        <v>446</v>
      </c>
      <c r="BA115" s="1050"/>
      <c r="BB115" s="1050"/>
      <c r="BC115" s="1050"/>
      <c r="BD115" s="1050"/>
      <c r="BE115" s="1050"/>
      <c r="BF115" s="1050"/>
      <c r="BG115" s="1050"/>
      <c r="BH115" s="1050"/>
      <c r="BI115" s="1050"/>
      <c r="BJ115" s="1050"/>
      <c r="BK115" s="1050"/>
      <c r="BL115" s="1050"/>
      <c r="BM115" s="1050"/>
      <c r="BN115" s="1050"/>
      <c r="BO115" s="1050"/>
      <c r="BP115" s="1051"/>
      <c r="BQ115" s="1019" t="s">
        <v>432</v>
      </c>
      <c r="BR115" s="1020"/>
      <c r="BS115" s="1020"/>
      <c r="BT115" s="1020"/>
      <c r="BU115" s="1020"/>
      <c r="BV115" s="1020" t="s">
        <v>429</v>
      </c>
      <c r="BW115" s="1020"/>
      <c r="BX115" s="1020"/>
      <c r="BY115" s="1020"/>
      <c r="BZ115" s="1020"/>
      <c r="CA115" s="1020" t="s">
        <v>432</v>
      </c>
      <c r="CB115" s="1020"/>
      <c r="CC115" s="1020"/>
      <c r="CD115" s="1020"/>
      <c r="CE115" s="1020"/>
      <c r="CF115" s="1014" t="s">
        <v>429</v>
      </c>
      <c r="CG115" s="1015"/>
      <c r="CH115" s="1015"/>
      <c r="CI115" s="1015"/>
      <c r="CJ115" s="1015"/>
      <c r="CK115" s="1045"/>
      <c r="CL115" s="1046"/>
      <c r="CM115" s="1049" t="s">
        <v>447</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51"/>
      <c r="DG115" s="1061" t="s">
        <v>126</v>
      </c>
      <c r="DH115" s="1062"/>
      <c r="DI115" s="1062"/>
      <c r="DJ115" s="1062"/>
      <c r="DK115" s="1063"/>
      <c r="DL115" s="1064" t="s">
        <v>432</v>
      </c>
      <c r="DM115" s="1062"/>
      <c r="DN115" s="1062"/>
      <c r="DO115" s="1062"/>
      <c r="DP115" s="1063"/>
      <c r="DQ115" s="1064" t="s">
        <v>430</v>
      </c>
      <c r="DR115" s="1062"/>
      <c r="DS115" s="1062"/>
      <c r="DT115" s="1062"/>
      <c r="DU115" s="1063"/>
      <c r="DV115" s="1052" t="s">
        <v>430</v>
      </c>
      <c r="DW115" s="1053"/>
      <c r="DX115" s="1053"/>
      <c r="DY115" s="1053"/>
      <c r="DZ115" s="1054"/>
    </row>
    <row r="116" spans="1:130" s="246" customFormat="1" ht="26.25" customHeight="1" x14ac:dyDescent="0.15">
      <c r="A116" s="1059"/>
      <c r="B116" s="1060"/>
      <c r="C116" s="1070" t="s">
        <v>448</v>
      </c>
      <c r="D116" s="1070"/>
      <c r="E116" s="1070"/>
      <c r="F116" s="1070"/>
      <c r="G116" s="1070"/>
      <c r="H116" s="1070"/>
      <c r="I116" s="1070"/>
      <c r="J116" s="1070"/>
      <c r="K116" s="1070"/>
      <c r="L116" s="1070"/>
      <c r="M116" s="1070"/>
      <c r="N116" s="1070"/>
      <c r="O116" s="1070"/>
      <c r="P116" s="1070"/>
      <c r="Q116" s="1070"/>
      <c r="R116" s="1070"/>
      <c r="S116" s="1070"/>
      <c r="T116" s="1070"/>
      <c r="U116" s="1070"/>
      <c r="V116" s="1070"/>
      <c r="W116" s="1070"/>
      <c r="X116" s="1070"/>
      <c r="Y116" s="1070"/>
      <c r="Z116" s="1071"/>
      <c r="AA116" s="1061" t="s">
        <v>432</v>
      </c>
      <c r="AB116" s="1062"/>
      <c r="AC116" s="1062"/>
      <c r="AD116" s="1062"/>
      <c r="AE116" s="1063"/>
      <c r="AF116" s="1064" t="s">
        <v>430</v>
      </c>
      <c r="AG116" s="1062"/>
      <c r="AH116" s="1062"/>
      <c r="AI116" s="1062"/>
      <c r="AJ116" s="1063"/>
      <c r="AK116" s="1064" t="s">
        <v>429</v>
      </c>
      <c r="AL116" s="1062"/>
      <c r="AM116" s="1062"/>
      <c r="AN116" s="1062"/>
      <c r="AO116" s="1063"/>
      <c r="AP116" s="1052" t="s">
        <v>432</v>
      </c>
      <c r="AQ116" s="1053"/>
      <c r="AR116" s="1053"/>
      <c r="AS116" s="1053"/>
      <c r="AT116" s="1054"/>
      <c r="AU116" s="1000"/>
      <c r="AV116" s="1001"/>
      <c r="AW116" s="1001"/>
      <c r="AX116" s="1001"/>
      <c r="AY116" s="1001"/>
      <c r="AZ116" s="1072" t="s">
        <v>449</v>
      </c>
      <c r="BA116" s="1073"/>
      <c r="BB116" s="1073"/>
      <c r="BC116" s="1073"/>
      <c r="BD116" s="1073"/>
      <c r="BE116" s="1073"/>
      <c r="BF116" s="1073"/>
      <c r="BG116" s="1073"/>
      <c r="BH116" s="1073"/>
      <c r="BI116" s="1073"/>
      <c r="BJ116" s="1073"/>
      <c r="BK116" s="1073"/>
      <c r="BL116" s="1073"/>
      <c r="BM116" s="1073"/>
      <c r="BN116" s="1073"/>
      <c r="BO116" s="1073"/>
      <c r="BP116" s="1074"/>
      <c r="BQ116" s="1019" t="s">
        <v>432</v>
      </c>
      <c r="BR116" s="1020"/>
      <c r="BS116" s="1020"/>
      <c r="BT116" s="1020"/>
      <c r="BU116" s="1020"/>
      <c r="BV116" s="1020" t="s">
        <v>430</v>
      </c>
      <c r="BW116" s="1020"/>
      <c r="BX116" s="1020"/>
      <c r="BY116" s="1020"/>
      <c r="BZ116" s="1020"/>
      <c r="CA116" s="1020" t="s">
        <v>429</v>
      </c>
      <c r="CB116" s="1020"/>
      <c r="CC116" s="1020"/>
      <c r="CD116" s="1020"/>
      <c r="CE116" s="1020"/>
      <c r="CF116" s="1014" t="s">
        <v>432</v>
      </c>
      <c r="CG116" s="1015"/>
      <c r="CH116" s="1015"/>
      <c r="CI116" s="1015"/>
      <c r="CJ116" s="1015"/>
      <c r="CK116" s="1045"/>
      <c r="CL116" s="1046"/>
      <c r="CM116" s="1016" t="s">
        <v>450</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61" t="s">
        <v>429</v>
      </c>
      <c r="DH116" s="1062"/>
      <c r="DI116" s="1062"/>
      <c r="DJ116" s="1062"/>
      <c r="DK116" s="1063"/>
      <c r="DL116" s="1064" t="s">
        <v>430</v>
      </c>
      <c r="DM116" s="1062"/>
      <c r="DN116" s="1062"/>
      <c r="DO116" s="1062"/>
      <c r="DP116" s="1063"/>
      <c r="DQ116" s="1064" t="s">
        <v>429</v>
      </c>
      <c r="DR116" s="1062"/>
      <c r="DS116" s="1062"/>
      <c r="DT116" s="1062"/>
      <c r="DU116" s="1063"/>
      <c r="DV116" s="1052" t="s">
        <v>432</v>
      </c>
      <c r="DW116" s="1053"/>
      <c r="DX116" s="1053"/>
      <c r="DY116" s="1053"/>
      <c r="DZ116" s="1054"/>
    </row>
    <row r="117" spans="1:130" s="246" customFormat="1" ht="26.25" customHeight="1" x14ac:dyDescent="0.15">
      <c r="A117" s="1004" t="s">
        <v>184</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451</v>
      </c>
      <c r="Z117" s="986"/>
      <c r="AA117" s="1076">
        <v>188122</v>
      </c>
      <c r="AB117" s="1077"/>
      <c r="AC117" s="1077"/>
      <c r="AD117" s="1077"/>
      <c r="AE117" s="1078"/>
      <c r="AF117" s="1079">
        <v>180737</v>
      </c>
      <c r="AG117" s="1077"/>
      <c r="AH117" s="1077"/>
      <c r="AI117" s="1077"/>
      <c r="AJ117" s="1078"/>
      <c r="AK117" s="1079">
        <v>181019</v>
      </c>
      <c r="AL117" s="1077"/>
      <c r="AM117" s="1077"/>
      <c r="AN117" s="1077"/>
      <c r="AO117" s="1078"/>
      <c r="AP117" s="1080"/>
      <c r="AQ117" s="1081"/>
      <c r="AR117" s="1081"/>
      <c r="AS117" s="1081"/>
      <c r="AT117" s="1082"/>
      <c r="AU117" s="1000"/>
      <c r="AV117" s="1001"/>
      <c r="AW117" s="1001"/>
      <c r="AX117" s="1001"/>
      <c r="AY117" s="1001"/>
      <c r="AZ117" s="1072" t="s">
        <v>452</v>
      </c>
      <c r="BA117" s="1073"/>
      <c r="BB117" s="1073"/>
      <c r="BC117" s="1073"/>
      <c r="BD117" s="1073"/>
      <c r="BE117" s="1073"/>
      <c r="BF117" s="1073"/>
      <c r="BG117" s="1073"/>
      <c r="BH117" s="1073"/>
      <c r="BI117" s="1073"/>
      <c r="BJ117" s="1073"/>
      <c r="BK117" s="1073"/>
      <c r="BL117" s="1073"/>
      <c r="BM117" s="1073"/>
      <c r="BN117" s="1073"/>
      <c r="BO117" s="1073"/>
      <c r="BP117" s="1074"/>
      <c r="BQ117" s="1019" t="s">
        <v>429</v>
      </c>
      <c r="BR117" s="1020"/>
      <c r="BS117" s="1020"/>
      <c r="BT117" s="1020"/>
      <c r="BU117" s="1020"/>
      <c r="BV117" s="1020" t="s">
        <v>429</v>
      </c>
      <c r="BW117" s="1020"/>
      <c r="BX117" s="1020"/>
      <c r="BY117" s="1020"/>
      <c r="BZ117" s="1020"/>
      <c r="CA117" s="1020" t="s">
        <v>429</v>
      </c>
      <c r="CB117" s="1020"/>
      <c r="CC117" s="1020"/>
      <c r="CD117" s="1020"/>
      <c r="CE117" s="1020"/>
      <c r="CF117" s="1014" t="s">
        <v>429</v>
      </c>
      <c r="CG117" s="1015"/>
      <c r="CH117" s="1015"/>
      <c r="CI117" s="1015"/>
      <c r="CJ117" s="1015"/>
      <c r="CK117" s="1045"/>
      <c r="CL117" s="1046"/>
      <c r="CM117" s="1016" t="s">
        <v>453</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61" t="s">
        <v>430</v>
      </c>
      <c r="DH117" s="1062"/>
      <c r="DI117" s="1062"/>
      <c r="DJ117" s="1062"/>
      <c r="DK117" s="1063"/>
      <c r="DL117" s="1064" t="s">
        <v>432</v>
      </c>
      <c r="DM117" s="1062"/>
      <c r="DN117" s="1062"/>
      <c r="DO117" s="1062"/>
      <c r="DP117" s="1063"/>
      <c r="DQ117" s="1064" t="s">
        <v>432</v>
      </c>
      <c r="DR117" s="1062"/>
      <c r="DS117" s="1062"/>
      <c r="DT117" s="1062"/>
      <c r="DU117" s="1063"/>
      <c r="DV117" s="1052" t="s">
        <v>432</v>
      </c>
      <c r="DW117" s="1053"/>
      <c r="DX117" s="1053"/>
      <c r="DY117" s="1053"/>
      <c r="DZ117" s="1054"/>
    </row>
    <row r="118" spans="1:130" s="246" customFormat="1" ht="26.25" customHeight="1" x14ac:dyDescent="0.15">
      <c r="A118" s="1004" t="s">
        <v>424</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422</v>
      </c>
      <c r="AB118" s="985"/>
      <c r="AC118" s="985"/>
      <c r="AD118" s="985"/>
      <c r="AE118" s="986"/>
      <c r="AF118" s="984" t="s">
        <v>302</v>
      </c>
      <c r="AG118" s="985"/>
      <c r="AH118" s="985"/>
      <c r="AI118" s="985"/>
      <c r="AJ118" s="986"/>
      <c r="AK118" s="984" t="s">
        <v>301</v>
      </c>
      <c r="AL118" s="985"/>
      <c r="AM118" s="985"/>
      <c r="AN118" s="985"/>
      <c r="AO118" s="986"/>
      <c r="AP118" s="1066" t="s">
        <v>423</v>
      </c>
      <c r="AQ118" s="1067"/>
      <c r="AR118" s="1067"/>
      <c r="AS118" s="1067"/>
      <c r="AT118" s="1068"/>
      <c r="AU118" s="1000"/>
      <c r="AV118" s="1001"/>
      <c r="AW118" s="1001"/>
      <c r="AX118" s="1001"/>
      <c r="AY118" s="1001"/>
      <c r="AZ118" s="1069" t="s">
        <v>454</v>
      </c>
      <c r="BA118" s="1070"/>
      <c r="BB118" s="1070"/>
      <c r="BC118" s="1070"/>
      <c r="BD118" s="1070"/>
      <c r="BE118" s="1070"/>
      <c r="BF118" s="1070"/>
      <c r="BG118" s="1070"/>
      <c r="BH118" s="1070"/>
      <c r="BI118" s="1070"/>
      <c r="BJ118" s="1070"/>
      <c r="BK118" s="1070"/>
      <c r="BL118" s="1070"/>
      <c r="BM118" s="1070"/>
      <c r="BN118" s="1070"/>
      <c r="BO118" s="1070"/>
      <c r="BP118" s="1071"/>
      <c r="BQ118" s="1097" t="s">
        <v>429</v>
      </c>
      <c r="BR118" s="1098"/>
      <c r="BS118" s="1098"/>
      <c r="BT118" s="1098"/>
      <c r="BU118" s="1098"/>
      <c r="BV118" s="1098" t="s">
        <v>429</v>
      </c>
      <c r="BW118" s="1098"/>
      <c r="BX118" s="1098"/>
      <c r="BY118" s="1098"/>
      <c r="BZ118" s="1098"/>
      <c r="CA118" s="1098" t="s">
        <v>429</v>
      </c>
      <c r="CB118" s="1098"/>
      <c r="CC118" s="1098"/>
      <c r="CD118" s="1098"/>
      <c r="CE118" s="1098"/>
      <c r="CF118" s="1014" t="s">
        <v>126</v>
      </c>
      <c r="CG118" s="1015"/>
      <c r="CH118" s="1015"/>
      <c r="CI118" s="1015"/>
      <c r="CJ118" s="1015"/>
      <c r="CK118" s="1045"/>
      <c r="CL118" s="1046"/>
      <c r="CM118" s="1016" t="s">
        <v>455</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61" t="s">
        <v>429</v>
      </c>
      <c r="DH118" s="1062"/>
      <c r="DI118" s="1062"/>
      <c r="DJ118" s="1062"/>
      <c r="DK118" s="1063"/>
      <c r="DL118" s="1064" t="s">
        <v>429</v>
      </c>
      <c r="DM118" s="1062"/>
      <c r="DN118" s="1062"/>
      <c r="DO118" s="1062"/>
      <c r="DP118" s="1063"/>
      <c r="DQ118" s="1064" t="s">
        <v>429</v>
      </c>
      <c r="DR118" s="1062"/>
      <c r="DS118" s="1062"/>
      <c r="DT118" s="1062"/>
      <c r="DU118" s="1063"/>
      <c r="DV118" s="1052" t="s">
        <v>429</v>
      </c>
      <c r="DW118" s="1053"/>
      <c r="DX118" s="1053"/>
      <c r="DY118" s="1053"/>
      <c r="DZ118" s="1054"/>
    </row>
    <row r="119" spans="1:130" s="246" customFormat="1" ht="26.25" customHeight="1" x14ac:dyDescent="0.15">
      <c r="A119" s="1155" t="s">
        <v>427</v>
      </c>
      <c r="B119" s="1044"/>
      <c r="C119" s="1023" t="s">
        <v>428</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432</v>
      </c>
      <c r="AB119" s="992"/>
      <c r="AC119" s="992"/>
      <c r="AD119" s="992"/>
      <c r="AE119" s="993"/>
      <c r="AF119" s="994" t="s">
        <v>432</v>
      </c>
      <c r="AG119" s="992"/>
      <c r="AH119" s="992"/>
      <c r="AI119" s="992"/>
      <c r="AJ119" s="993"/>
      <c r="AK119" s="994" t="s">
        <v>432</v>
      </c>
      <c r="AL119" s="992"/>
      <c r="AM119" s="992"/>
      <c r="AN119" s="992"/>
      <c r="AO119" s="993"/>
      <c r="AP119" s="995" t="s">
        <v>432</v>
      </c>
      <c r="AQ119" s="996"/>
      <c r="AR119" s="996"/>
      <c r="AS119" s="996"/>
      <c r="AT119" s="997"/>
      <c r="AU119" s="1002"/>
      <c r="AV119" s="1003"/>
      <c r="AW119" s="1003"/>
      <c r="AX119" s="1003"/>
      <c r="AY119" s="1003"/>
      <c r="AZ119" s="277" t="s">
        <v>184</v>
      </c>
      <c r="BA119" s="277"/>
      <c r="BB119" s="277"/>
      <c r="BC119" s="277"/>
      <c r="BD119" s="277"/>
      <c r="BE119" s="277"/>
      <c r="BF119" s="277"/>
      <c r="BG119" s="277"/>
      <c r="BH119" s="277"/>
      <c r="BI119" s="277"/>
      <c r="BJ119" s="277"/>
      <c r="BK119" s="277"/>
      <c r="BL119" s="277"/>
      <c r="BM119" s="277"/>
      <c r="BN119" s="277"/>
      <c r="BO119" s="1075" t="s">
        <v>456</v>
      </c>
      <c r="BP119" s="1106"/>
      <c r="BQ119" s="1097">
        <v>1709443</v>
      </c>
      <c r="BR119" s="1098"/>
      <c r="BS119" s="1098"/>
      <c r="BT119" s="1098"/>
      <c r="BU119" s="1098"/>
      <c r="BV119" s="1098">
        <v>1910303</v>
      </c>
      <c r="BW119" s="1098"/>
      <c r="BX119" s="1098"/>
      <c r="BY119" s="1098"/>
      <c r="BZ119" s="1098"/>
      <c r="CA119" s="1098">
        <v>1835448</v>
      </c>
      <c r="CB119" s="1098"/>
      <c r="CC119" s="1098"/>
      <c r="CD119" s="1098"/>
      <c r="CE119" s="1098"/>
      <c r="CF119" s="1099"/>
      <c r="CG119" s="1100"/>
      <c r="CH119" s="1100"/>
      <c r="CI119" s="1100"/>
      <c r="CJ119" s="1101"/>
      <c r="CK119" s="1047"/>
      <c r="CL119" s="1048"/>
      <c r="CM119" s="1102" t="s">
        <v>457</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429</v>
      </c>
      <c r="DH119" s="1084"/>
      <c r="DI119" s="1084"/>
      <c r="DJ119" s="1084"/>
      <c r="DK119" s="1085"/>
      <c r="DL119" s="1083" t="s">
        <v>432</v>
      </c>
      <c r="DM119" s="1084"/>
      <c r="DN119" s="1084"/>
      <c r="DO119" s="1084"/>
      <c r="DP119" s="1085"/>
      <c r="DQ119" s="1083" t="s">
        <v>432</v>
      </c>
      <c r="DR119" s="1084"/>
      <c r="DS119" s="1084"/>
      <c r="DT119" s="1084"/>
      <c r="DU119" s="1085"/>
      <c r="DV119" s="1086" t="s">
        <v>432</v>
      </c>
      <c r="DW119" s="1087"/>
      <c r="DX119" s="1087"/>
      <c r="DY119" s="1087"/>
      <c r="DZ119" s="1088"/>
    </row>
    <row r="120" spans="1:130" s="246" customFormat="1" ht="26.25" customHeight="1" x14ac:dyDescent="0.15">
      <c r="A120" s="1156"/>
      <c r="B120" s="1046"/>
      <c r="C120" s="1016" t="s">
        <v>434</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61" t="s">
        <v>430</v>
      </c>
      <c r="AB120" s="1062"/>
      <c r="AC120" s="1062"/>
      <c r="AD120" s="1062"/>
      <c r="AE120" s="1063"/>
      <c r="AF120" s="1064" t="s">
        <v>429</v>
      </c>
      <c r="AG120" s="1062"/>
      <c r="AH120" s="1062"/>
      <c r="AI120" s="1062"/>
      <c r="AJ120" s="1063"/>
      <c r="AK120" s="1064" t="s">
        <v>432</v>
      </c>
      <c r="AL120" s="1062"/>
      <c r="AM120" s="1062"/>
      <c r="AN120" s="1062"/>
      <c r="AO120" s="1063"/>
      <c r="AP120" s="1052" t="s">
        <v>430</v>
      </c>
      <c r="AQ120" s="1053"/>
      <c r="AR120" s="1053"/>
      <c r="AS120" s="1053"/>
      <c r="AT120" s="1054"/>
      <c r="AU120" s="1089" t="s">
        <v>458</v>
      </c>
      <c r="AV120" s="1090"/>
      <c r="AW120" s="1090"/>
      <c r="AX120" s="1090"/>
      <c r="AY120" s="1091"/>
      <c r="AZ120" s="1040" t="s">
        <v>459</v>
      </c>
      <c r="BA120" s="989"/>
      <c r="BB120" s="989"/>
      <c r="BC120" s="989"/>
      <c r="BD120" s="989"/>
      <c r="BE120" s="989"/>
      <c r="BF120" s="989"/>
      <c r="BG120" s="989"/>
      <c r="BH120" s="989"/>
      <c r="BI120" s="989"/>
      <c r="BJ120" s="989"/>
      <c r="BK120" s="989"/>
      <c r="BL120" s="989"/>
      <c r="BM120" s="989"/>
      <c r="BN120" s="989"/>
      <c r="BO120" s="989"/>
      <c r="BP120" s="990"/>
      <c r="BQ120" s="1026">
        <v>2798619</v>
      </c>
      <c r="BR120" s="1027"/>
      <c r="BS120" s="1027"/>
      <c r="BT120" s="1027"/>
      <c r="BU120" s="1027"/>
      <c r="BV120" s="1027">
        <v>2745193</v>
      </c>
      <c r="BW120" s="1027"/>
      <c r="BX120" s="1027"/>
      <c r="BY120" s="1027"/>
      <c r="BZ120" s="1027"/>
      <c r="CA120" s="1027">
        <v>2640757</v>
      </c>
      <c r="CB120" s="1027"/>
      <c r="CC120" s="1027"/>
      <c r="CD120" s="1027"/>
      <c r="CE120" s="1027"/>
      <c r="CF120" s="1041">
        <v>392.9</v>
      </c>
      <c r="CG120" s="1042"/>
      <c r="CH120" s="1042"/>
      <c r="CI120" s="1042"/>
      <c r="CJ120" s="1042"/>
      <c r="CK120" s="1107" t="s">
        <v>460</v>
      </c>
      <c r="CL120" s="1108"/>
      <c r="CM120" s="1108"/>
      <c r="CN120" s="1108"/>
      <c r="CO120" s="1109"/>
      <c r="CP120" s="1115" t="s">
        <v>461</v>
      </c>
      <c r="CQ120" s="1116"/>
      <c r="CR120" s="1116"/>
      <c r="CS120" s="1116"/>
      <c r="CT120" s="1116"/>
      <c r="CU120" s="1116"/>
      <c r="CV120" s="1116"/>
      <c r="CW120" s="1116"/>
      <c r="CX120" s="1116"/>
      <c r="CY120" s="1116"/>
      <c r="CZ120" s="1116"/>
      <c r="DA120" s="1116"/>
      <c r="DB120" s="1116"/>
      <c r="DC120" s="1116"/>
      <c r="DD120" s="1116"/>
      <c r="DE120" s="1116"/>
      <c r="DF120" s="1117"/>
      <c r="DG120" s="1026">
        <v>20344</v>
      </c>
      <c r="DH120" s="1027"/>
      <c r="DI120" s="1027"/>
      <c r="DJ120" s="1027"/>
      <c r="DK120" s="1027"/>
      <c r="DL120" s="1027">
        <v>18495</v>
      </c>
      <c r="DM120" s="1027"/>
      <c r="DN120" s="1027"/>
      <c r="DO120" s="1027"/>
      <c r="DP120" s="1027"/>
      <c r="DQ120" s="1027">
        <v>20531</v>
      </c>
      <c r="DR120" s="1027"/>
      <c r="DS120" s="1027"/>
      <c r="DT120" s="1027"/>
      <c r="DU120" s="1027"/>
      <c r="DV120" s="1028">
        <v>3.1</v>
      </c>
      <c r="DW120" s="1028"/>
      <c r="DX120" s="1028"/>
      <c r="DY120" s="1028"/>
      <c r="DZ120" s="1029"/>
    </row>
    <row r="121" spans="1:130" s="246" customFormat="1" ht="26.25" customHeight="1" x14ac:dyDescent="0.15">
      <c r="A121" s="1156"/>
      <c r="B121" s="1046"/>
      <c r="C121" s="1072" t="s">
        <v>462</v>
      </c>
      <c r="D121" s="1073"/>
      <c r="E121" s="1073"/>
      <c r="F121" s="1073"/>
      <c r="G121" s="1073"/>
      <c r="H121" s="1073"/>
      <c r="I121" s="1073"/>
      <c r="J121" s="1073"/>
      <c r="K121" s="1073"/>
      <c r="L121" s="1073"/>
      <c r="M121" s="1073"/>
      <c r="N121" s="1073"/>
      <c r="O121" s="1073"/>
      <c r="P121" s="1073"/>
      <c r="Q121" s="1073"/>
      <c r="R121" s="1073"/>
      <c r="S121" s="1073"/>
      <c r="T121" s="1073"/>
      <c r="U121" s="1073"/>
      <c r="V121" s="1073"/>
      <c r="W121" s="1073"/>
      <c r="X121" s="1073"/>
      <c r="Y121" s="1073"/>
      <c r="Z121" s="1074"/>
      <c r="AA121" s="1061" t="s">
        <v>432</v>
      </c>
      <c r="AB121" s="1062"/>
      <c r="AC121" s="1062"/>
      <c r="AD121" s="1062"/>
      <c r="AE121" s="1063"/>
      <c r="AF121" s="1064" t="s">
        <v>432</v>
      </c>
      <c r="AG121" s="1062"/>
      <c r="AH121" s="1062"/>
      <c r="AI121" s="1062"/>
      <c r="AJ121" s="1063"/>
      <c r="AK121" s="1064" t="s">
        <v>126</v>
      </c>
      <c r="AL121" s="1062"/>
      <c r="AM121" s="1062"/>
      <c r="AN121" s="1062"/>
      <c r="AO121" s="1063"/>
      <c r="AP121" s="1052" t="s">
        <v>432</v>
      </c>
      <c r="AQ121" s="1053"/>
      <c r="AR121" s="1053"/>
      <c r="AS121" s="1053"/>
      <c r="AT121" s="1054"/>
      <c r="AU121" s="1092"/>
      <c r="AV121" s="1093"/>
      <c r="AW121" s="1093"/>
      <c r="AX121" s="1093"/>
      <c r="AY121" s="1094"/>
      <c r="AZ121" s="1049" t="s">
        <v>463</v>
      </c>
      <c r="BA121" s="1050"/>
      <c r="BB121" s="1050"/>
      <c r="BC121" s="1050"/>
      <c r="BD121" s="1050"/>
      <c r="BE121" s="1050"/>
      <c r="BF121" s="1050"/>
      <c r="BG121" s="1050"/>
      <c r="BH121" s="1050"/>
      <c r="BI121" s="1050"/>
      <c r="BJ121" s="1050"/>
      <c r="BK121" s="1050"/>
      <c r="BL121" s="1050"/>
      <c r="BM121" s="1050"/>
      <c r="BN121" s="1050"/>
      <c r="BO121" s="1050"/>
      <c r="BP121" s="1051"/>
      <c r="BQ121" s="1019" t="s">
        <v>126</v>
      </c>
      <c r="BR121" s="1020"/>
      <c r="BS121" s="1020"/>
      <c r="BT121" s="1020"/>
      <c r="BU121" s="1020"/>
      <c r="BV121" s="1020" t="s">
        <v>432</v>
      </c>
      <c r="BW121" s="1020"/>
      <c r="BX121" s="1020"/>
      <c r="BY121" s="1020"/>
      <c r="BZ121" s="1020"/>
      <c r="CA121" s="1020" t="s">
        <v>429</v>
      </c>
      <c r="CB121" s="1020"/>
      <c r="CC121" s="1020"/>
      <c r="CD121" s="1020"/>
      <c r="CE121" s="1020"/>
      <c r="CF121" s="1014" t="s">
        <v>430</v>
      </c>
      <c r="CG121" s="1015"/>
      <c r="CH121" s="1015"/>
      <c r="CI121" s="1015"/>
      <c r="CJ121" s="1015"/>
      <c r="CK121" s="1110"/>
      <c r="CL121" s="1111"/>
      <c r="CM121" s="1111"/>
      <c r="CN121" s="1111"/>
      <c r="CO121" s="1112"/>
      <c r="CP121" s="1120" t="s">
        <v>464</v>
      </c>
      <c r="CQ121" s="1121"/>
      <c r="CR121" s="1121"/>
      <c r="CS121" s="1121"/>
      <c r="CT121" s="1121"/>
      <c r="CU121" s="1121"/>
      <c r="CV121" s="1121"/>
      <c r="CW121" s="1121"/>
      <c r="CX121" s="1121"/>
      <c r="CY121" s="1121"/>
      <c r="CZ121" s="1121"/>
      <c r="DA121" s="1121"/>
      <c r="DB121" s="1121"/>
      <c r="DC121" s="1121"/>
      <c r="DD121" s="1121"/>
      <c r="DE121" s="1121"/>
      <c r="DF121" s="1122"/>
      <c r="DG121" s="1019" t="s">
        <v>430</v>
      </c>
      <c r="DH121" s="1020"/>
      <c r="DI121" s="1020"/>
      <c r="DJ121" s="1020"/>
      <c r="DK121" s="1020"/>
      <c r="DL121" s="1020" t="s">
        <v>429</v>
      </c>
      <c r="DM121" s="1020"/>
      <c r="DN121" s="1020"/>
      <c r="DO121" s="1020"/>
      <c r="DP121" s="1020"/>
      <c r="DQ121" s="1020" t="s">
        <v>430</v>
      </c>
      <c r="DR121" s="1020"/>
      <c r="DS121" s="1020"/>
      <c r="DT121" s="1020"/>
      <c r="DU121" s="1020"/>
      <c r="DV121" s="1021" t="s">
        <v>126</v>
      </c>
      <c r="DW121" s="1021"/>
      <c r="DX121" s="1021"/>
      <c r="DY121" s="1021"/>
      <c r="DZ121" s="1022"/>
    </row>
    <row r="122" spans="1:130" s="246" customFormat="1" ht="26.25" customHeight="1" x14ac:dyDescent="0.15">
      <c r="A122" s="1156"/>
      <c r="B122" s="1046"/>
      <c r="C122" s="1016" t="s">
        <v>444</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61" t="s">
        <v>430</v>
      </c>
      <c r="AB122" s="1062"/>
      <c r="AC122" s="1062"/>
      <c r="AD122" s="1062"/>
      <c r="AE122" s="1063"/>
      <c r="AF122" s="1064" t="s">
        <v>430</v>
      </c>
      <c r="AG122" s="1062"/>
      <c r="AH122" s="1062"/>
      <c r="AI122" s="1062"/>
      <c r="AJ122" s="1063"/>
      <c r="AK122" s="1064" t="s">
        <v>432</v>
      </c>
      <c r="AL122" s="1062"/>
      <c r="AM122" s="1062"/>
      <c r="AN122" s="1062"/>
      <c r="AO122" s="1063"/>
      <c r="AP122" s="1052" t="s">
        <v>430</v>
      </c>
      <c r="AQ122" s="1053"/>
      <c r="AR122" s="1053"/>
      <c r="AS122" s="1053"/>
      <c r="AT122" s="1054"/>
      <c r="AU122" s="1092"/>
      <c r="AV122" s="1093"/>
      <c r="AW122" s="1093"/>
      <c r="AX122" s="1093"/>
      <c r="AY122" s="1094"/>
      <c r="AZ122" s="1069" t="s">
        <v>465</v>
      </c>
      <c r="BA122" s="1070"/>
      <c r="BB122" s="1070"/>
      <c r="BC122" s="1070"/>
      <c r="BD122" s="1070"/>
      <c r="BE122" s="1070"/>
      <c r="BF122" s="1070"/>
      <c r="BG122" s="1070"/>
      <c r="BH122" s="1070"/>
      <c r="BI122" s="1070"/>
      <c r="BJ122" s="1070"/>
      <c r="BK122" s="1070"/>
      <c r="BL122" s="1070"/>
      <c r="BM122" s="1070"/>
      <c r="BN122" s="1070"/>
      <c r="BO122" s="1070"/>
      <c r="BP122" s="1071"/>
      <c r="BQ122" s="1097">
        <v>1289331</v>
      </c>
      <c r="BR122" s="1098"/>
      <c r="BS122" s="1098"/>
      <c r="BT122" s="1098"/>
      <c r="BU122" s="1098"/>
      <c r="BV122" s="1098">
        <v>1368997</v>
      </c>
      <c r="BW122" s="1098"/>
      <c r="BX122" s="1098"/>
      <c r="BY122" s="1098"/>
      <c r="BZ122" s="1098"/>
      <c r="CA122" s="1098">
        <v>1356228</v>
      </c>
      <c r="CB122" s="1098"/>
      <c r="CC122" s="1098"/>
      <c r="CD122" s="1098"/>
      <c r="CE122" s="1098"/>
      <c r="CF122" s="1118">
        <v>201.8</v>
      </c>
      <c r="CG122" s="1119"/>
      <c r="CH122" s="1119"/>
      <c r="CI122" s="1119"/>
      <c r="CJ122" s="1119"/>
      <c r="CK122" s="1110"/>
      <c r="CL122" s="1111"/>
      <c r="CM122" s="1111"/>
      <c r="CN122" s="1111"/>
      <c r="CO122" s="1112"/>
      <c r="CP122" s="1120" t="s">
        <v>466</v>
      </c>
      <c r="CQ122" s="1121"/>
      <c r="CR122" s="1121"/>
      <c r="CS122" s="1121"/>
      <c r="CT122" s="1121"/>
      <c r="CU122" s="1121"/>
      <c r="CV122" s="1121"/>
      <c r="CW122" s="1121"/>
      <c r="CX122" s="1121"/>
      <c r="CY122" s="1121"/>
      <c r="CZ122" s="1121"/>
      <c r="DA122" s="1121"/>
      <c r="DB122" s="1121"/>
      <c r="DC122" s="1121"/>
      <c r="DD122" s="1121"/>
      <c r="DE122" s="1121"/>
      <c r="DF122" s="1122"/>
      <c r="DG122" s="1019" t="s">
        <v>429</v>
      </c>
      <c r="DH122" s="1020"/>
      <c r="DI122" s="1020"/>
      <c r="DJ122" s="1020"/>
      <c r="DK122" s="1020"/>
      <c r="DL122" s="1020" t="s">
        <v>429</v>
      </c>
      <c r="DM122" s="1020"/>
      <c r="DN122" s="1020"/>
      <c r="DO122" s="1020"/>
      <c r="DP122" s="1020"/>
      <c r="DQ122" s="1020" t="s">
        <v>432</v>
      </c>
      <c r="DR122" s="1020"/>
      <c r="DS122" s="1020"/>
      <c r="DT122" s="1020"/>
      <c r="DU122" s="1020"/>
      <c r="DV122" s="1021" t="s">
        <v>126</v>
      </c>
      <c r="DW122" s="1021"/>
      <c r="DX122" s="1021"/>
      <c r="DY122" s="1021"/>
      <c r="DZ122" s="1022"/>
    </row>
    <row r="123" spans="1:130" s="246" customFormat="1" ht="26.25" customHeight="1" x14ac:dyDescent="0.15">
      <c r="A123" s="1156"/>
      <c r="B123" s="1046"/>
      <c r="C123" s="1016" t="s">
        <v>450</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61" t="s">
        <v>430</v>
      </c>
      <c r="AB123" s="1062"/>
      <c r="AC123" s="1062"/>
      <c r="AD123" s="1062"/>
      <c r="AE123" s="1063"/>
      <c r="AF123" s="1064" t="s">
        <v>126</v>
      </c>
      <c r="AG123" s="1062"/>
      <c r="AH123" s="1062"/>
      <c r="AI123" s="1062"/>
      <c r="AJ123" s="1063"/>
      <c r="AK123" s="1064" t="s">
        <v>430</v>
      </c>
      <c r="AL123" s="1062"/>
      <c r="AM123" s="1062"/>
      <c r="AN123" s="1062"/>
      <c r="AO123" s="1063"/>
      <c r="AP123" s="1052" t="s">
        <v>432</v>
      </c>
      <c r="AQ123" s="1053"/>
      <c r="AR123" s="1053"/>
      <c r="AS123" s="1053"/>
      <c r="AT123" s="1054"/>
      <c r="AU123" s="1095"/>
      <c r="AV123" s="1096"/>
      <c r="AW123" s="1096"/>
      <c r="AX123" s="1096"/>
      <c r="AY123" s="1096"/>
      <c r="AZ123" s="277" t="s">
        <v>184</v>
      </c>
      <c r="BA123" s="277"/>
      <c r="BB123" s="277"/>
      <c r="BC123" s="277"/>
      <c r="BD123" s="277"/>
      <c r="BE123" s="277"/>
      <c r="BF123" s="277"/>
      <c r="BG123" s="277"/>
      <c r="BH123" s="277"/>
      <c r="BI123" s="277"/>
      <c r="BJ123" s="277"/>
      <c r="BK123" s="277"/>
      <c r="BL123" s="277"/>
      <c r="BM123" s="277"/>
      <c r="BN123" s="277"/>
      <c r="BO123" s="1075" t="s">
        <v>467</v>
      </c>
      <c r="BP123" s="1106"/>
      <c r="BQ123" s="1162">
        <v>4087950</v>
      </c>
      <c r="BR123" s="1163"/>
      <c r="BS123" s="1163"/>
      <c r="BT123" s="1163"/>
      <c r="BU123" s="1163"/>
      <c r="BV123" s="1163">
        <v>4114190</v>
      </c>
      <c r="BW123" s="1163"/>
      <c r="BX123" s="1163"/>
      <c r="BY123" s="1163"/>
      <c r="BZ123" s="1163"/>
      <c r="CA123" s="1163">
        <v>3996985</v>
      </c>
      <c r="CB123" s="1163"/>
      <c r="CC123" s="1163"/>
      <c r="CD123" s="1163"/>
      <c r="CE123" s="1163"/>
      <c r="CF123" s="1099"/>
      <c r="CG123" s="1100"/>
      <c r="CH123" s="1100"/>
      <c r="CI123" s="1100"/>
      <c r="CJ123" s="1101"/>
      <c r="CK123" s="1110"/>
      <c r="CL123" s="1111"/>
      <c r="CM123" s="1111"/>
      <c r="CN123" s="1111"/>
      <c r="CO123" s="1112"/>
      <c r="CP123" s="1120" t="s">
        <v>398</v>
      </c>
      <c r="CQ123" s="1121"/>
      <c r="CR123" s="1121"/>
      <c r="CS123" s="1121"/>
      <c r="CT123" s="1121"/>
      <c r="CU123" s="1121"/>
      <c r="CV123" s="1121"/>
      <c r="CW123" s="1121"/>
      <c r="CX123" s="1121"/>
      <c r="CY123" s="1121"/>
      <c r="CZ123" s="1121"/>
      <c r="DA123" s="1121"/>
      <c r="DB123" s="1121"/>
      <c r="DC123" s="1121"/>
      <c r="DD123" s="1121"/>
      <c r="DE123" s="1121"/>
      <c r="DF123" s="1122"/>
      <c r="DG123" s="1061" t="s">
        <v>429</v>
      </c>
      <c r="DH123" s="1062"/>
      <c r="DI123" s="1062"/>
      <c r="DJ123" s="1062"/>
      <c r="DK123" s="1063"/>
      <c r="DL123" s="1064" t="s">
        <v>430</v>
      </c>
      <c r="DM123" s="1062"/>
      <c r="DN123" s="1062"/>
      <c r="DO123" s="1062"/>
      <c r="DP123" s="1063"/>
      <c r="DQ123" s="1064" t="s">
        <v>429</v>
      </c>
      <c r="DR123" s="1062"/>
      <c r="DS123" s="1062"/>
      <c r="DT123" s="1062"/>
      <c r="DU123" s="1063"/>
      <c r="DV123" s="1052" t="s">
        <v>430</v>
      </c>
      <c r="DW123" s="1053"/>
      <c r="DX123" s="1053"/>
      <c r="DY123" s="1053"/>
      <c r="DZ123" s="1054"/>
    </row>
    <row r="124" spans="1:130" s="246" customFormat="1" ht="26.25" customHeight="1" thickBot="1" x14ac:dyDescent="0.2">
      <c r="A124" s="1156"/>
      <c r="B124" s="1046"/>
      <c r="C124" s="1016" t="s">
        <v>453</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61" t="s">
        <v>429</v>
      </c>
      <c r="AB124" s="1062"/>
      <c r="AC124" s="1062"/>
      <c r="AD124" s="1062"/>
      <c r="AE124" s="1063"/>
      <c r="AF124" s="1064" t="s">
        <v>430</v>
      </c>
      <c r="AG124" s="1062"/>
      <c r="AH124" s="1062"/>
      <c r="AI124" s="1062"/>
      <c r="AJ124" s="1063"/>
      <c r="AK124" s="1064" t="s">
        <v>429</v>
      </c>
      <c r="AL124" s="1062"/>
      <c r="AM124" s="1062"/>
      <c r="AN124" s="1062"/>
      <c r="AO124" s="1063"/>
      <c r="AP124" s="1052" t="s">
        <v>430</v>
      </c>
      <c r="AQ124" s="1053"/>
      <c r="AR124" s="1053"/>
      <c r="AS124" s="1053"/>
      <c r="AT124" s="1054"/>
      <c r="AU124" s="1158" t="s">
        <v>468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429</v>
      </c>
      <c r="BR124" s="1128"/>
      <c r="BS124" s="1128"/>
      <c r="BT124" s="1128"/>
      <c r="BU124" s="1128"/>
      <c r="BV124" s="1128" t="s">
        <v>429</v>
      </c>
      <c r="BW124" s="1128"/>
      <c r="BX124" s="1128"/>
      <c r="BY124" s="1128"/>
      <c r="BZ124" s="1128"/>
      <c r="CA124" s="1128" t="s">
        <v>429</v>
      </c>
      <c r="CB124" s="1128"/>
      <c r="CC124" s="1128"/>
      <c r="CD124" s="1128"/>
      <c r="CE124" s="1128"/>
      <c r="CF124" s="1129"/>
      <c r="CG124" s="1130"/>
      <c r="CH124" s="1130"/>
      <c r="CI124" s="1130"/>
      <c r="CJ124" s="1131"/>
      <c r="CK124" s="1113"/>
      <c r="CL124" s="1113"/>
      <c r="CM124" s="1113"/>
      <c r="CN124" s="1113"/>
      <c r="CO124" s="1114"/>
      <c r="CP124" s="1120" t="s">
        <v>469</v>
      </c>
      <c r="CQ124" s="1121"/>
      <c r="CR124" s="1121"/>
      <c r="CS124" s="1121"/>
      <c r="CT124" s="1121"/>
      <c r="CU124" s="1121"/>
      <c r="CV124" s="1121"/>
      <c r="CW124" s="1121"/>
      <c r="CX124" s="1121"/>
      <c r="CY124" s="1121"/>
      <c r="CZ124" s="1121"/>
      <c r="DA124" s="1121"/>
      <c r="DB124" s="1121"/>
      <c r="DC124" s="1121"/>
      <c r="DD124" s="1121"/>
      <c r="DE124" s="1121"/>
      <c r="DF124" s="1122"/>
      <c r="DG124" s="1105" t="s">
        <v>429</v>
      </c>
      <c r="DH124" s="1084"/>
      <c r="DI124" s="1084"/>
      <c r="DJ124" s="1084"/>
      <c r="DK124" s="1085"/>
      <c r="DL124" s="1083" t="s">
        <v>429</v>
      </c>
      <c r="DM124" s="1084"/>
      <c r="DN124" s="1084"/>
      <c r="DO124" s="1084"/>
      <c r="DP124" s="1085"/>
      <c r="DQ124" s="1083" t="s">
        <v>429</v>
      </c>
      <c r="DR124" s="1084"/>
      <c r="DS124" s="1084"/>
      <c r="DT124" s="1084"/>
      <c r="DU124" s="1085"/>
      <c r="DV124" s="1086" t="s">
        <v>429</v>
      </c>
      <c r="DW124" s="1087"/>
      <c r="DX124" s="1087"/>
      <c r="DY124" s="1087"/>
      <c r="DZ124" s="1088"/>
    </row>
    <row r="125" spans="1:130" s="246" customFormat="1" ht="26.25" customHeight="1" x14ac:dyDescent="0.15">
      <c r="A125" s="1156"/>
      <c r="B125" s="1046"/>
      <c r="C125" s="1016" t="s">
        <v>455</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61" t="s">
        <v>429</v>
      </c>
      <c r="AB125" s="1062"/>
      <c r="AC125" s="1062"/>
      <c r="AD125" s="1062"/>
      <c r="AE125" s="1063"/>
      <c r="AF125" s="1064" t="s">
        <v>429</v>
      </c>
      <c r="AG125" s="1062"/>
      <c r="AH125" s="1062"/>
      <c r="AI125" s="1062"/>
      <c r="AJ125" s="1063"/>
      <c r="AK125" s="1064" t="s">
        <v>429</v>
      </c>
      <c r="AL125" s="1062"/>
      <c r="AM125" s="1062"/>
      <c r="AN125" s="1062"/>
      <c r="AO125" s="1063"/>
      <c r="AP125" s="1052" t="s">
        <v>429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3" t="s">
        <v>470</v>
      </c>
      <c r="CL125" s="1108"/>
      <c r="CM125" s="1108"/>
      <c r="CN125" s="1108"/>
      <c r="CO125" s="1109"/>
      <c r="CP125" s="1040" t="s">
        <v>471</v>
      </c>
      <c r="CQ125" s="989"/>
      <c r="CR125" s="989"/>
      <c r="CS125" s="989"/>
      <c r="CT125" s="989"/>
      <c r="CU125" s="989"/>
      <c r="CV125" s="989"/>
      <c r="CW125" s="989"/>
      <c r="CX125" s="989"/>
      <c r="CY125" s="989"/>
      <c r="CZ125" s="989"/>
      <c r="DA125" s="989"/>
      <c r="DB125" s="989"/>
      <c r="DC125" s="989"/>
      <c r="DD125" s="989"/>
      <c r="DE125" s="989"/>
      <c r="DF125" s="990"/>
      <c r="DG125" s="1026" t="s">
        <v>429</v>
      </c>
      <c r="DH125" s="1027"/>
      <c r="DI125" s="1027"/>
      <c r="DJ125" s="1027"/>
      <c r="DK125" s="1027"/>
      <c r="DL125" s="1027" t="s">
        <v>429</v>
      </c>
      <c r="DM125" s="1027"/>
      <c r="DN125" s="1027"/>
      <c r="DO125" s="1027"/>
      <c r="DP125" s="1027"/>
      <c r="DQ125" s="1027" t="s">
        <v>429</v>
      </c>
      <c r="DR125" s="1027"/>
      <c r="DS125" s="1027"/>
      <c r="DT125" s="1027"/>
      <c r="DU125" s="1027"/>
      <c r="DV125" s="1028" t="s">
        <v>429</v>
      </c>
      <c r="DW125" s="1028"/>
      <c r="DX125" s="1028"/>
      <c r="DY125" s="1028"/>
      <c r="DZ125" s="1029"/>
    </row>
    <row r="126" spans="1:130" s="246" customFormat="1" ht="26.25" customHeight="1" thickBot="1" x14ac:dyDescent="0.2">
      <c r="A126" s="1156"/>
      <c r="B126" s="1046"/>
      <c r="C126" s="1016" t="s">
        <v>457</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61" t="s">
        <v>429</v>
      </c>
      <c r="AB126" s="1062"/>
      <c r="AC126" s="1062"/>
      <c r="AD126" s="1062"/>
      <c r="AE126" s="1063"/>
      <c r="AF126" s="1064" t="s">
        <v>429</v>
      </c>
      <c r="AG126" s="1062"/>
      <c r="AH126" s="1062"/>
      <c r="AI126" s="1062"/>
      <c r="AJ126" s="1063"/>
      <c r="AK126" s="1064" t="s">
        <v>429</v>
      </c>
      <c r="AL126" s="1062"/>
      <c r="AM126" s="1062"/>
      <c r="AN126" s="1062"/>
      <c r="AO126" s="1063"/>
      <c r="AP126" s="1052" t="s">
        <v>429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4"/>
      <c r="CL126" s="1111"/>
      <c r="CM126" s="1111"/>
      <c r="CN126" s="1111"/>
      <c r="CO126" s="1112"/>
      <c r="CP126" s="1049" t="s">
        <v>472</v>
      </c>
      <c r="CQ126" s="1050"/>
      <c r="CR126" s="1050"/>
      <c r="CS126" s="1050"/>
      <c r="CT126" s="1050"/>
      <c r="CU126" s="1050"/>
      <c r="CV126" s="1050"/>
      <c r="CW126" s="1050"/>
      <c r="CX126" s="1050"/>
      <c r="CY126" s="1050"/>
      <c r="CZ126" s="1050"/>
      <c r="DA126" s="1050"/>
      <c r="DB126" s="1050"/>
      <c r="DC126" s="1050"/>
      <c r="DD126" s="1050"/>
      <c r="DE126" s="1050"/>
      <c r="DF126" s="1051"/>
      <c r="DG126" s="1019" t="s">
        <v>429</v>
      </c>
      <c r="DH126" s="1020"/>
      <c r="DI126" s="1020"/>
      <c r="DJ126" s="1020"/>
      <c r="DK126" s="1020"/>
      <c r="DL126" s="1020" t="s">
        <v>429</v>
      </c>
      <c r="DM126" s="1020"/>
      <c r="DN126" s="1020"/>
      <c r="DO126" s="1020"/>
      <c r="DP126" s="1020"/>
      <c r="DQ126" s="1020" t="s">
        <v>429</v>
      </c>
      <c r="DR126" s="1020"/>
      <c r="DS126" s="1020"/>
      <c r="DT126" s="1020"/>
      <c r="DU126" s="1020"/>
      <c r="DV126" s="1021" t="s">
        <v>429</v>
      </c>
      <c r="DW126" s="1021"/>
      <c r="DX126" s="1021"/>
      <c r="DY126" s="1021"/>
      <c r="DZ126" s="1022"/>
    </row>
    <row r="127" spans="1:130" s="246" customFormat="1" ht="26.25" customHeight="1" x14ac:dyDescent="0.15">
      <c r="A127" s="1157"/>
      <c r="B127" s="1048"/>
      <c r="C127" s="1102" t="s">
        <v>473</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61" t="s">
        <v>429</v>
      </c>
      <c r="AB127" s="1062"/>
      <c r="AC127" s="1062"/>
      <c r="AD127" s="1062"/>
      <c r="AE127" s="1063"/>
      <c r="AF127" s="1064" t="s">
        <v>126</v>
      </c>
      <c r="AG127" s="1062"/>
      <c r="AH127" s="1062"/>
      <c r="AI127" s="1062"/>
      <c r="AJ127" s="1063"/>
      <c r="AK127" s="1064" t="s">
        <v>429</v>
      </c>
      <c r="AL127" s="1062"/>
      <c r="AM127" s="1062"/>
      <c r="AN127" s="1062"/>
      <c r="AO127" s="1063"/>
      <c r="AP127" s="1052" t="s">
        <v>429</v>
      </c>
      <c r="AQ127" s="1053"/>
      <c r="AR127" s="1053"/>
      <c r="AS127" s="1053"/>
      <c r="AT127" s="1054"/>
      <c r="AU127" s="282"/>
      <c r="AV127" s="282"/>
      <c r="AW127" s="282"/>
      <c r="AX127" s="1132" t="s">
        <v>474</v>
      </c>
      <c r="AY127" s="1133"/>
      <c r="AZ127" s="1133"/>
      <c r="BA127" s="1133"/>
      <c r="BB127" s="1133"/>
      <c r="BC127" s="1133"/>
      <c r="BD127" s="1133"/>
      <c r="BE127" s="1134"/>
      <c r="BF127" s="1135" t="s">
        <v>475</v>
      </c>
      <c r="BG127" s="1133"/>
      <c r="BH127" s="1133"/>
      <c r="BI127" s="1133"/>
      <c r="BJ127" s="1133"/>
      <c r="BK127" s="1133"/>
      <c r="BL127" s="1134"/>
      <c r="BM127" s="1135" t="s">
        <v>476</v>
      </c>
      <c r="BN127" s="1133"/>
      <c r="BO127" s="1133"/>
      <c r="BP127" s="1133"/>
      <c r="BQ127" s="1133"/>
      <c r="BR127" s="1133"/>
      <c r="BS127" s="1134"/>
      <c r="BT127" s="1135" t="s">
        <v>477</v>
      </c>
      <c r="BU127" s="1133"/>
      <c r="BV127" s="1133"/>
      <c r="BW127" s="1133"/>
      <c r="BX127" s="1133"/>
      <c r="BY127" s="1133"/>
      <c r="BZ127" s="1154"/>
      <c r="CA127" s="282"/>
      <c r="CB127" s="282"/>
      <c r="CC127" s="282"/>
      <c r="CD127" s="283"/>
      <c r="CE127" s="283"/>
      <c r="CF127" s="283"/>
      <c r="CG127" s="280"/>
      <c r="CH127" s="280"/>
      <c r="CI127" s="280"/>
      <c r="CJ127" s="281"/>
      <c r="CK127" s="1124"/>
      <c r="CL127" s="1111"/>
      <c r="CM127" s="1111"/>
      <c r="CN127" s="1111"/>
      <c r="CO127" s="1112"/>
      <c r="CP127" s="1049" t="s">
        <v>478</v>
      </c>
      <c r="CQ127" s="1050"/>
      <c r="CR127" s="1050"/>
      <c r="CS127" s="1050"/>
      <c r="CT127" s="1050"/>
      <c r="CU127" s="1050"/>
      <c r="CV127" s="1050"/>
      <c r="CW127" s="1050"/>
      <c r="CX127" s="1050"/>
      <c r="CY127" s="1050"/>
      <c r="CZ127" s="1050"/>
      <c r="DA127" s="1050"/>
      <c r="DB127" s="1050"/>
      <c r="DC127" s="1050"/>
      <c r="DD127" s="1050"/>
      <c r="DE127" s="1050"/>
      <c r="DF127" s="1051"/>
      <c r="DG127" s="1019" t="s">
        <v>429</v>
      </c>
      <c r="DH127" s="1020"/>
      <c r="DI127" s="1020"/>
      <c r="DJ127" s="1020"/>
      <c r="DK127" s="1020"/>
      <c r="DL127" s="1020" t="s">
        <v>429</v>
      </c>
      <c r="DM127" s="1020"/>
      <c r="DN127" s="1020"/>
      <c r="DO127" s="1020"/>
      <c r="DP127" s="1020"/>
      <c r="DQ127" s="1020" t="s">
        <v>429</v>
      </c>
      <c r="DR127" s="1020"/>
      <c r="DS127" s="1020"/>
      <c r="DT127" s="1020"/>
      <c r="DU127" s="1020"/>
      <c r="DV127" s="1021" t="s">
        <v>429</v>
      </c>
      <c r="DW127" s="1021"/>
      <c r="DX127" s="1021"/>
      <c r="DY127" s="1021"/>
      <c r="DZ127" s="1022"/>
    </row>
    <row r="128" spans="1:130" s="246" customFormat="1" ht="26.25" customHeight="1" thickBot="1" x14ac:dyDescent="0.2">
      <c r="A128" s="1140" t="s">
        <v>479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480</v>
      </c>
      <c r="X128" s="1142"/>
      <c r="Y128" s="1142"/>
      <c r="Z128" s="1143"/>
      <c r="AA128" s="1144" t="s">
        <v>429</v>
      </c>
      <c r="AB128" s="1145"/>
      <c r="AC128" s="1145"/>
      <c r="AD128" s="1145"/>
      <c r="AE128" s="1146"/>
      <c r="AF128" s="1147" t="s">
        <v>429</v>
      </c>
      <c r="AG128" s="1145"/>
      <c r="AH128" s="1145"/>
      <c r="AI128" s="1145"/>
      <c r="AJ128" s="1146"/>
      <c r="AK128" s="1147" t="s">
        <v>429</v>
      </c>
      <c r="AL128" s="1145"/>
      <c r="AM128" s="1145"/>
      <c r="AN128" s="1145"/>
      <c r="AO128" s="1146"/>
      <c r="AP128" s="1148"/>
      <c r="AQ128" s="1149"/>
      <c r="AR128" s="1149"/>
      <c r="AS128" s="1149"/>
      <c r="AT128" s="1150"/>
      <c r="AU128" s="282"/>
      <c r="AV128" s="282"/>
      <c r="AW128" s="282"/>
      <c r="AX128" s="988" t="s">
        <v>481</v>
      </c>
      <c r="AY128" s="989"/>
      <c r="AZ128" s="989"/>
      <c r="BA128" s="989"/>
      <c r="BB128" s="989"/>
      <c r="BC128" s="989"/>
      <c r="BD128" s="989"/>
      <c r="BE128" s="990"/>
      <c r="BF128" s="1151" t="s">
        <v>126</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5"/>
      <c r="CA128" s="283"/>
      <c r="CB128" s="283"/>
      <c r="CC128" s="283"/>
      <c r="CD128" s="283"/>
      <c r="CE128" s="283"/>
      <c r="CF128" s="283"/>
      <c r="CG128" s="280"/>
      <c r="CH128" s="280"/>
      <c r="CI128" s="280"/>
      <c r="CJ128" s="281"/>
      <c r="CK128" s="1125"/>
      <c r="CL128" s="1126"/>
      <c r="CM128" s="1126"/>
      <c r="CN128" s="1126"/>
      <c r="CO128" s="1127"/>
      <c r="CP128" s="1176" t="s">
        <v>482</v>
      </c>
      <c r="CQ128" s="1177"/>
      <c r="CR128" s="1177"/>
      <c r="CS128" s="1177"/>
      <c r="CT128" s="1177"/>
      <c r="CU128" s="1177"/>
      <c r="CV128" s="1177"/>
      <c r="CW128" s="1177"/>
      <c r="CX128" s="1177"/>
      <c r="CY128" s="1177"/>
      <c r="CZ128" s="1177"/>
      <c r="DA128" s="1177"/>
      <c r="DB128" s="1177"/>
      <c r="DC128" s="1177"/>
      <c r="DD128" s="1177"/>
      <c r="DE128" s="1177"/>
      <c r="DF128" s="1178"/>
      <c r="DG128" s="1136" t="s">
        <v>126</v>
      </c>
      <c r="DH128" s="1137"/>
      <c r="DI128" s="1137"/>
      <c r="DJ128" s="1137"/>
      <c r="DK128" s="1137"/>
      <c r="DL128" s="1137" t="s">
        <v>126</v>
      </c>
      <c r="DM128" s="1137"/>
      <c r="DN128" s="1137"/>
      <c r="DO128" s="1137"/>
      <c r="DP128" s="1137"/>
      <c r="DQ128" s="1137" t="s">
        <v>429</v>
      </c>
      <c r="DR128" s="1137"/>
      <c r="DS128" s="1137"/>
      <c r="DT128" s="1137"/>
      <c r="DU128" s="1137"/>
      <c r="DV128" s="1138" t="s">
        <v>429</v>
      </c>
      <c r="DW128" s="1138"/>
      <c r="DX128" s="1138"/>
      <c r="DY128" s="1138"/>
      <c r="DZ128" s="1139"/>
    </row>
    <row r="129" spans="1:131" s="246" customFormat="1" ht="26.25" customHeight="1" x14ac:dyDescent="0.15">
      <c r="A129" s="1030" t="s">
        <v>106</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69" t="s">
        <v>483</v>
      </c>
      <c r="X129" s="1170"/>
      <c r="Y129" s="1170"/>
      <c r="Z129" s="1171"/>
      <c r="AA129" s="1061">
        <v>902350</v>
      </c>
      <c r="AB129" s="1062"/>
      <c r="AC129" s="1062"/>
      <c r="AD129" s="1062"/>
      <c r="AE129" s="1063"/>
      <c r="AF129" s="1064">
        <v>856129</v>
      </c>
      <c r="AG129" s="1062"/>
      <c r="AH129" s="1062"/>
      <c r="AI129" s="1062"/>
      <c r="AJ129" s="1063"/>
      <c r="AK129" s="1064">
        <v>809954</v>
      </c>
      <c r="AL129" s="1062"/>
      <c r="AM129" s="1062"/>
      <c r="AN129" s="1062"/>
      <c r="AO129" s="1063"/>
      <c r="AP129" s="1172"/>
      <c r="AQ129" s="1173"/>
      <c r="AR129" s="1173"/>
      <c r="AS129" s="1173"/>
      <c r="AT129" s="1174"/>
      <c r="AU129" s="284"/>
      <c r="AV129" s="284"/>
      <c r="AW129" s="284"/>
      <c r="AX129" s="1196" t="s">
        <v>484</v>
      </c>
      <c r="AY129" s="1050"/>
      <c r="AZ129" s="1050"/>
      <c r="BA129" s="1050"/>
      <c r="BB129" s="1050"/>
      <c r="BC129" s="1050"/>
      <c r="BD129" s="1050"/>
      <c r="BE129" s="1051"/>
      <c r="BF129" s="1164" t="s">
        <v>430</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30" t="s">
        <v>485</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69" t="s">
        <v>486</v>
      </c>
      <c r="X130" s="1170"/>
      <c r="Y130" s="1170"/>
      <c r="Z130" s="1171"/>
      <c r="AA130" s="1061">
        <v>152150</v>
      </c>
      <c r="AB130" s="1062"/>
      <c r="AC130" s="1062"/>
      <c r="AD130" s="1062"/>
      <c r="AE130" s="1063"/>
      <c r="AF130" s="1064">
        <v>142492</v>
      </c>
      <c r="AG130" s="1062"/>
      <c r="AH130" s="1062"/>
      <c r="AI130" s="1062"/>
      <c r="AJ130" s="1063"/>
      <c r="AK130" s="1064">
        <v>137837</v>
      </c>
      <c r="AL130" s="1062"/>
      <c r="AM130" s="1062"/>
      <c r="AN130" s="1062"/>
      <c r="AO130" s="1063"/>
      <c r="AP130" s="1172"/>
      <c r="AQ130" s="1173"/>
      <c r="AR130" s="1173"/>
      <c r="AS130" s="1173"/>
      <c r="AT130" s="1174"/>
      <c r="AU130" s="284"/>
      <c r="AV130" s="284"/>
      <c r="AW130" s="284"/>
      <c r="AX130" s="1196" t="s">
        <v>487</v>
      </c>
      <c r="AY130" s="1050"/>
      <c r="AZ130" s="1050"/>
      <c r="BA130" s="1050"/>
      <c r="BB130" s="1050"/>
      <c r="BC130" s="1050"/>
      <c r="BD130" s="1050"/>
      <c r="BE130" s="1051"/>
      <c r="BF130" s="1197">
        <v>5.5</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488</v>
      </c>
      <c r="X131" s="1205"/>
      <c r="Y131" s="1205"/>
      <c r="Z131" s="1206"/>
      <c r="AA131" s="1105">
        <v>750200</v>
      </c>
      <c r="AB131" s="1084"/>
      <c r="AC131" s="1084"/>
      <c r="AD131" s="1084"/>
      <c r="AE131" s="1085"/>
      <c r="AF131" s="1083">
        <v>713637</v>
      </c>
      <c r="AG131" s="1084"/>
      <c r="AH131" s="1084"/>
      <c r="AI131" s="1084"/>
      <c r="AJ131" s="1085"/>
      <c r="AK131" s="1083">
        <v>672117</v>
      </c>
      <c r="AL131" s="1084"/>
      <c r="AM131" s="1084"/>
      <c r="AN131" s="1084"/>
      <c r="AO131" s="1085"/>
      <c r="AP131" s="1207"/>
      <c r="AQ131" s="1208"/>
      <c r="AR131" s="1208"/>
      <c r="AS131" s="1208"/>
      <c r="AT131" s="1209"/>
      <c r="AU131" s="284"/>
      <c r="AV131" s="284"/>
      <c r="AW131" s="284"/>
      <c r="AX131" s="1216" t="s">
        <v>489</v>
      </c>
      <c r="AY131" s="1177"/>
      <c r="AZ131" s="1177"/>
      <c r="BA131" s="1177"/>
      <c r="BB131" s="1177"/>
      <c r="BC131" s="1177"/>
      <c r="BD131" s="1177"/>
      <c r="BE131" s="1178"/>
      <c r="BF131" s="1179" t="s">
        <v>126</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5" t="s">
        <v>490</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491</v>
      </c>
      <c r="W132" s="1189"/>
      <c r="X132" s="1189"/>
      <c r="Y132" s="1189"/>
      <c r="Z132" s="1190"/>
      <c r="AA132" s="1191">
        <v>4.7949880030000003</v>
      </c>
      <c r="AB132" s="1192"/>
      <c r="AC132" s="1192"/>
      <c r="AD132" s="1192"/>
      <c r="AE132" s="1193"/>
      <c r="AF132" s="1194">
        <v>5.3591671959999996</v>
      </c>
      <c r="AG132" s="1192"/>
      <c r="AH132" s="1192"/>
      <c r="AI132" s="1192"/>
      <c r="AJ132" s="1193"/>
      <c r="AK132" s="1194">
        <v>6.4247742580000002</v>
      </c>
      <c r="AL132" s="1192"/>
      <c r="AM132" s="1192"/>
      <c r="AN132" s="1192"/>
      <c r="AO132" s="1193"/>
      <c r="AP132" s="1099"/>
      <c r="AQ132" s="1100"/>
      <c r="AR132" s="1100"/>
      <c r="AS132" s="1100"/>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210" t="s">
        <v>492</v>
      </c>
      <c r="W133" s="1210"/>
      <c r="X133" s="1210"/>
      <c r="Y133" s="1210"/>
      <c r="Z133" s="1211"/>
      <c r="AA133" s="1212">
        <v>3.6</v>
      </c>
      <c r="AB133" s="1213"/>
      <c r="AC133" s="1213"/>
      <c r="AD133" s="1213"/>
      <c r="AE133" s="1214"/>
      <c r="AF133" s="1212">
        <v>4.5</v>
      </c>
      <c r="AG133" s="1213"/>
      <c r="AH133" s="1213"/>
      <c r="AI133" s="1213"/>
      <c r="AJ133" s="1214"/>
      <c r="AK133" s="1212">
        <v>5.5</v>
      </c>
      <c r="AL133" s="1213"/>
      <c r="AM133" s="1213"/>
      <c r="AN133" s="1213"/>
      <c r="AO133" s="1214"/>
      <c r="AP133" s="1129"/>
      <c r="AQ133" s="1130"/>
      <c r="AR133" s="1130"/>
      <c r="AS133" s="1130"/>
      <c r="AT133" s="121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8mb9Fv7ClqSg8swNkvimJWy/G0OzBVpYC8wzD9SREOojpjatCzbaREL9kJ02U0v/A8yvbH9jwVhf+X5fNK7Vw==" saltValue="EOr2m668q2vvH3na6T+PmQ==" spinCount="100000" sheet="1" objects="1" scenarios="1" formatRows="0"/>
  <mergeCells count="2033">
    <mergeCell ref="AF82:AJ82"/>
    <mergeCell ref="AK82:AO82"/>
    <mergeCell ref="AP82:AT82"/>
    <mergeCell ref="AU82:AY82"/>
    <mergeCell ref="AK77:AO77"/>
    <mergeCell ref="AF77:AJ77"/>
    <mergeCell ref="AA77:AE77"/>
    <mergeCell ref="V77:Z77"/>
    <mergeCell ref="Q77:U77"/>
    <mergeCell ref="B77:P77"/>
    <mergeCell ref="AU77:AY77"/>
    <mergeCell ref="AP77:AT77"/>
    <mergeCell ref="AU78:AY78"/>
    <mergeCell ref="AP78:AT78"/>
    <mergeCell ref="AK78:AO78"/>
    <mergeCell ref="AF78:AJ78"/>
    <mergeCell ref="AA78:AE78"/>
    <mergeCell ref="V78:Z78"/>
    <mergeCell ref="Q78:U78"/>
    <mergeCell ref="B78:P78"/>
    <mergeCell ref="AU80:AY80"/>
    <mergeCell ref="AP80:AT80"/>
    <mergeCell ref="AK80:AO80"/>
    <mergeCell ref="AF80:AJ80"/>
    <mergeCell ref="AA80:AE80"/>
    <mergeCell ref="V80:Z80"/>
    <mergeCell ref="Q80:U80"/>
    <mergeCell ref="B80:P80"/>
    <mergeCell ref="AP79:AT79"/>
    <mergeCell ref="AU79:AY79"/>
    <mergeCell ref="Q73:U73"/>
    <mergeCell ref="B73:P73"/>
    <mergeCell ref="AU73:AY73"/>
    <mergeCell ref="AP73:AT73"/>
    <mergeCell ref="AU74:AY74"/>
    <mergeCell ref="AP74:AT74"/>
    <mergeCell ref="AK74:AO74"/>
    <mergeCell ref="AF74:AJ74"/>
    <mergeCell ref="AA74:AE74"/>
    <mergeCell ref="V74:Z74"/>
    <mergeCell ref="Q74:U74"/>
    <mergeCell ref="B74:P74"/>
    <mergeCell ref="AU76:AY76"/>
    <mergeCell ref="AP76:AT76"/>
    <mergeCell ref="AK76:AO76"/>
    <mergeCell ref="AF76:AJ76"/>
    <mergeCell ref="AA76:AE76"/>
    <mergeCell ref="V76:Z76"/>
    <mergeCell ref="Q76:U76"/>
    <mergeCell ref="B76:P76"/>
    <mergeCell ref="AP75:AT75"/>
    <mergeCell ref="AU75:AY75"/>
    <mergeCell ref="AK70:AO70"/>
    <mergeCell ref="AF70:AJ70"/>
    <mergeCell ref="AA70:AE70"/>
    <mergeCell ref="V70:Z70"/>
    <mergeCell ref="Q70:U70"/>
    <mergeCell ref="B70:P70"/>
    <mergeCell ref="AU72:AY72"/>
    <mergeCell ref="AP72:AT72"/>
    <mergeCell ref="AK72:AO72"/>
    <mergeCell ref="AF72:AJ72"/>
    <mergeCell ref="AA72:AE72"/>
    <mergeCell ref="V72:Z72"/>
    <mergeCell ref="Q72:U72"/>
    <mergeCell ref="B72:P72"/>
    <mergeCell ref="V133:Z133"/>
    <mergeCell ref="AA133:AE133"/>
    <mergeCell ref="AF133:AJ133"/>
    <mergeCell ref="AK133:AO133"/>
    <mergeCell ref="AP133:AT133"/>
    <mergeCell ref="AX131:BE131"/>
    <mergeCell ref="AX129:BE129"/>
    <mergeCell ref="C116:Z116"/>
    <mergeCell ref="AA116:AE116"/>
    <mergeCell ref="AF116:AJ116"/>
    <mergeCell ref="AK116:AO116"/>
    <mergeCell ref="AP116:AT116"/>
    <mergeCell ref="AZ116:BP116"/>
    <mergeCell ref="AA114:AE114"/>
    <mergeCell ref="AF114:AJ114"/>
    <mergeCell ref="AP88:AT88"/>
    <mergeCell ref="AK73:AO73"/>
    <mergeCell ref="AF73:AJ73"/>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1:AT81"/>
    <mergeCell ref="AU81:AY81"/>
    <mergeCell ref="AZ82:BD82"/>
    <mergeCell ref="BS82:CG82"/>
    <mergeCell ref="CH82:CL82"/>
    <mergeCell ref="CM82:CQ82"/>
    <mergeCell ref="AK81:AO81"/>
    <mergeCell ref="AF81:AJ81"/>
    <mergeCell ref="AA81:AE81"/>
    <mergeCell ref="V81:Z81"/>
    <mergeCell ref="Q81:U81"/>
    <mergeCell ref="B81:P81"/>
    <mergeCell ref="B82:P82"/>
    <mergeCell ref="Q82:U82"/>
    <mergeCell ref="V82:Z82"/>
    <mergeCell ref="AA82:AE82"/>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AZ80:BD80"/>
    <mergeCell ref="BS80:CG80"/>
    <mergeCell ref="CH80:CL80"/>
    <mergeCell ref="CM80:CQ80"/>
    <mergeCell ref="DG79:DK79"/>
    <mergeCell ref="DL79:DP79"/>
    <mergeCell ref="DQ79:DU79"/>
    <mergeCell ref="DV79:DZ79"/>
    <mergeCell ref="B79:P79"/>
    <mergeCell ref="Q79:U79"/>
    <mergeCell ref="V79:Z79"/>
    <mergeCell ref="AA79:AE79"/>
    <mergeCell ref="AF79:AJ79"/>
    <mergeCell ref="AK79:AO79"/>
    <mergeCell ref="BS79:CG79"/>
    <mergeCell ref="CH79:CL79"/>
    <mergeCell ref="CM79:CQ79"/>
    <mergeCell ref="CR79:CV79"/>
    <mergeCell ref="CW79:DA79"/>
    <mergeCell ref="DB79:DF79"/>
    <mergeCell ref="DV78:DZ78"/>
    <mergeCell ref="AZ79:BD79"/>
    <mergeCell ref="CR78:CV78"/>
    <mergeCell ref="CW78:DA78"/>
    <mergeCell ref="DB78:DF78"/>
    <mergeCell ref="DG78:DK78"/>
    <mergeCell ref="DL78:DP78"/>
    <mergeCell ref="DQ78:DU78"/>
    <mergeCell ref="AZ78:BD78"/>
    <mergeCell ref="BS78:CG78"/>
    <mergeCell ref="CH78:CL78"/>
    <mergeCell ref="CM78:CQ78"/>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AZ76:BD76"/>
    <mergeCell ref="BS76:CG76"/>
    <mergeCell ref="CH76:CL76"/>
    <mergeCell ref="CM76:CQ76"/>
    <mergeCell ref="DG75:DK75"/>
    <mergeCell ref="DL75:DP75"/>
    <mergeCell ref="DQ75:DU75"/>
    <mergeCell ref="DV75:DZ75"/>
    <mergeCell ref="B75:P75"/>
    <mergeCell ref="Q75:U75"/>
    <mergeCell ref="V75:Z75"/>
    <mergeCell ref="AA75:AE75"/>
    <mergeCell ref="AF75:AJ75"/>
    <mergeCell ref="AK75:AO75"/>
    <mergeCell ref="BS75:CG75"/>
    <mergeCell ref="CH75:CL75"/>
    <mergeCell ref="CM75:CQ75"/>
    <mergeCell ref="CR75:CV75"/>
    <mergeCell ref="CW75:DA75"/>
    <mergeCell ref="DB75:DF75"/>
    <mergeCell ref="DV74:DZ74"/>
    <mergeCell ref="AZ75:BD75"/>
    <mergeCell ref="CR74:CV74"/>
    <mergeCell ref="CW74:DA74"/>
    <mergeCell ref="DB74:DF74"/>
    <mergeCell ref="DG74:DK74"/>
    <mergeCell ref="DL74:DP74"/>
    <mergeCell ref="DQ74:DU74"/>
    <mergeCell ref="AZ74:BD74"/>
    <mergeCell ref="BS74:CG74"/>
    <mergeCell ref="CH74:CL74"/>
    <mergeCell ref="CM74:CQ74"/>
    <mergeCell ref="B71:P71"/>
    <mergeCell ref="Q71:U71"/>
    <mergeCell ref="V71:Z71"/>
    <mergeCell ref="AA71:AE71"/>
    <mergeCell ref="AF71:AJ71"/>
    <mergeCell ref="AK71:AO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AA73:AE73"/>
    <mergeCell ref="V73:Z73"/>
    <mergeCell ref="DV70:DZ70"/>
    <mergeCell ref="AZ71:BD71"/>
    <mergeCell ref="CR70:CV70"/>
    <mergeCell ref="CW70:DA70"/>
    <mergeCell ref="DB70:DF70"/>
    <mergeCell ref="DG70:DK70"/>
    <mergeCell ref="DL70:DP70"/>
    <mergeCell ref="DQ70:DU70"/>
    <mergeCell ref="AZ70:BD70"/>
    <mergeCell ref="BS70:CG70"/>
    <mergeCell ref="CH70:CL70"/>
    <mergeCell ref="CM70:CQ70"/>
    <mergeCell ref="AP71:AT71"/>
    <mergeCell ref="AU71:AY71"/>
    <mergeCell ref="AZ72:BD72"/>
    <mergeCell ref="BS72:CG72"/>
    <mergeCell ref="CH72:CL72"/>
    <mergeCell ref="CM72:CQ72"/>
    <mergeCell ref="DG71:DK71"/>
    <mergeCell ref="DL71:DP71"/>
    <mergeCell ref="DQ71:DU71"/>
    <mergeCell ref="DV71:DZ71"/>
    <mergeCell ref="AU70:AY70"/>
    <mergeCell ref="AP70:AT70"/>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qNgNDpf5n0Oibt6DxpvtaviRdpXzo4f878GIlPAMGTrGJ7Qr+Uq9SqO1sNwrX4xnI92kJCStr7F+IBWAvVOLw==" saltValue="s1tbPDLuHzvSgQ17YOltB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B9KJUtyPsAOyTLD+qKu9aYIY6rcPRhOhgVynvg63CrcGGYAwX9DiREGAlRLYQ6I5DI3pIl1z1VFTsbtgGXqkw==" saltValue="rWqOxaIhrGTMfnPK3AGt8w=="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0"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1"/>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501</v>
      </c>
      <c r="AL9" s="1223"/>
      <c r="AM9" s="1223"/>
      <c r="AN9" s="1224"/>
      <c r="AO9" s="312">
        <v>297437</v>
      </c>
      <c r="AP9" s="312">
        <v>385781</v>
      </c>
      <c r="AQ9" s="313">
        <v>190701</v>
      </c>
      <c r="AR9" s="314">
        <v>102.3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502</v>
      </c>
      <c r="AL10" s="1223"/>
      <c r="AM10" s="1223"/>
      <c r="AN10" s="1224"/>
      <c r="AO10" s="315">
        <v>11052</v>
      </c>
      <c r="AP10" s="315">
        <v>14335</v>
      </c>
      <c r="AQ10" s="316">
        <v>22807</v>
      </c>
      <c r="AR10" s="317">
        <v>-37.1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503</v>
      </c>
      <c r="AL11" s="1223"/>
      <c r="AM11" s="1223"/>
      <c r="AN11" s="1224"/>
      <c r="AO11" s="315">
        <v>19353</v>
      </c>
      <c r="AP11" s="315">
        <v>25101</v>
      </c>
      <c r="AQ11" s="316">
        <v>29822</v>
      </c>
      <c r="AR11" s="317">
        <v>-15.8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504</v>
      </c>
      <c r="AL12" s="1223"/>
      <c r="AM12" s="1223"/>
      <c r="AN12" s="1224"/>
      <c r="AO12" s="315" t="s">
        <v>505</v>
      </c>
      <c r="AP12" s="315" t="s">
        <v>505</v>
      </c>
      <c r="AQ12" s="316">
        <v>3258</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506</v>
      </c>
      <c r="AL13" s="1223"/>
      <c r="AM13" s="1223"/>
      <c r="AN13" s="1224"/>
      <c r="AO13" s="315" t="s">
        <v>505</v>
      </c>
      <c r="AP13" s="315" t="s">
        <v>505</v>
      </c>
      <c r="AQ13" s="316">
        <v>24</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507</v>
      </c>
      <c r="AL14" s="1223"/>
      <c r="AM14" s="1223"/>
      <c r="AN14" s="1224"/>
      <c r="AO14" s="315">
        <v>42825</v>
      </c>
      <c r="AP14" s="315">
        <v>55545</v>
      </c>
      <c r="AQ14" s="316">
        <v>10094</v>
      </c>
      <c r="AR14" s="317">
        <v>450.3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508</v>
      </c>
      <c r="AL15" s="1223"/>
      <c r="AM15" s="1223"/>
      <c r="AN15" s="1224"/>
      <c r="AO15" s="315">
        <v>16890</v>
      </c>
      <c r="AP15" s="315">
        <v>21907</v>
      </c>
      <c r="AQ15" s="316">
        <v>4017</v>
      </c>
      <c r="AR15" s="317">
        <v>445.4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509</v>
      </c>
      <c r="AL16" s="1226"/>
      <c r="AM16" s="1226"/>
      <c r="AN16" s="1227"/>
      <c r="AO16" s="315">
        <v>-19759</v>
      </c>
      <c r="AP16" s="315">
        <v>-25628</v>
      </c>
      <c r="AQ16" s="316">
        <v>-17771</v>
      </c>
      <c r="AR16" s="317">
        <v>44.2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184</v>
      </c>
      <c r="AL17" s="1226"/>
      <c r="AM17" s="1226"/>
      <c r="AN17" s="1227"/>
      <c r="AO17" s="315">
        <v>367798</v>
      </c>
      <c r="AP17" s="315">
        <v>477040</v>
      </c>
      <c r="AQ17" s="316">
        <v>242952</v>
      </c>
      <c r="AR17" s="317">
        <v>96.4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7" t="s">
        <v>514</v>
      </c>
      <c r="AL21" s="1218"/>
      <c r="AM21" s="1218"/>
      <c r="AN21" s="1219"/>
      <c r="AO21" s="327">
        <v>37.61</v>
      </c>
      <c r="AP21" s="328">
        <v>21.84</v>
      </c>
      <c r="AQ21" s="329">
        <v>15.77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7" t="s">
        <v>515</v>
      </c>
      <c r="AL22" s="1218"/>
      <c r="AM22" s="1218"/>
      <c r="AN22" s="1219"/>
      <c r="AO22" s="332">
        <v>89.1</v>
      </c>
      <c r="AP22" s="333">
        <v>95.6</v>
      </c>
      <c r="AQ22" s="334">
        <v>-6.5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0"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1"/>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3" t="s">
        <v>519</v>
      </c>
      <c r="AL32" s="1234"/>
      <c r="AM32" s="1234"/>
      <c r="AN32" s="1235"/>
      <c r="AO32" s="342">
        <v>178388</v>
      </c>
      <c r="AP32" s="342">
        <v>231372</v>
      </c>
      <c r="AQ32" s="343">
        <v>136235</v>
      </c>
      <c r="AR32" s="344">
        <v>69.8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3" t="s">
        <v>520</v>
      </c>
      <c r="AL33" s="1234"/>
      <c r="AM33" s="1234"/>
      <c r="AN33" s="1235"/>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3" t="s">
        <v>521</v>
      </c>
      <c r="AL34" s="1234"/>
      <c r="AM34" s="1234"/>
      <c r="AN34" s="1235"/>
      <c r="AO34" s="342" t="s">
        <v>505</v>
      </c>
      <c r="AP34" s="342" t="s">
        <v>505</v>
      </c>
      <c r="AQ34" s="343">
        <v>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3" t="s">
        <v>522</v>
      </c>
      <c r="AL35" s="1234"/>
      <c r="AM35" s="1234"/>
      <c r="AN35" s="1235"/>
      <c r="AO35" s="342">
        <v>2301</v>
      </c>
      <c r="AP35" s="342">
        <v>2984</v>
      </c>
      <c r="AQ35" s="343">
        <v>32688</v>
      </c>
      <c r="AR35" s="344">
        <v>-90.9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3" t="s">
        <v>523</v>
      </c>
      <c r="AL36" s="1234"/>
      <c r="AM36" s="1234"/>
      <c r="AN36" s="1235"/>
      <c r="AO36" s="342">
        <v>330</v>
      </c>
      <c r="AP36" s="342">
        <v>428</v>
      </c>
      <c r="AQ36" s="343">
        <v>4188</v>
      </c>
      <c r="AR36" s="344">
        <v>-89.8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3" t="s">
        <v>524</v>
      </c>
      <c r="AL37" s="1234"/>
      <c r="AM37" s="1234"/>
      <c r="AN37" s="1235"/>
      <c r="AO37" s="342" t="s">
        <v>505</v>
      </c>
      <c r="AP37" s="342" t="s">
        <v>505</v>
      </c>
      <c r="AQ37" s="343">
        <v>1212</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6" t="s">
        <v>525</v>
      </c>
      <c r="AL38" s="1237"/>
      <c r="AM38" s="1237"/>
      <c r="AN38" s="1238"/>
      <c r="AO38" s="345" t="s">
        <v>505</v>
      </c>
      <c r="AP38" s="345" t="s">
        <v>505</v>
      </c>
      <c r="AQ38" s="346">
        <v>25</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6" t="s">
        <v>526</v>
      </c>
      <c r="AL39" s="1237"/>
      <c r="AM39" s="1237"/>
      <c r="AN39" s="1238"/>
      <c r="AO39" s="342" t="s">
        <v>505</v>
      </c>
      <c r="AP39" s="342" t="s">
        <v>505</v>
      </c>
      <c r="AQ39" s="343">
        <v>-7598</v>
      </c>
      <c r="AR39" s="344" t="s">
        <v>505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3" t="s">
        <v>527</v>
      </c>
      <c r="AL40" s="1234"/>
      <c r="AM40" s="1234"/>
      <c r="AN40" s="1235"/>
      <c r="AO40" s="342">
        <v>-137837</v>
      </c>
      <c r="AP40" s="342">
        <v>-178777</v>
      </c>
      <c r="AQ40" s="343">
        <v>-123844</v>
      </c>
      <c r="AR40" s="344">
        <v>44.4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9" t="s">
        <v>296</v>
      </c>
      <c r="AL41" s="1240"/>
      <c r="AM41" s="1240"/>
      <c r="AN41" s="1241"/>
      <c r="AO41" s="342">
        <v>43182</v>
      </c>
      <c r="AP41" s="342">
        <v>56008</v>
      </c>
      <c r="AQ41" s="343">
        <v>42911</v>
      </c>
      <c r="AR41" s="344">
        <v>30.5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8" t="s">
        <v>496</v>
      </c>
      <c r="AN49" s="1230" t="s">
        <v>531</v>
      </c>
      <c r="AO49" s="1231"/>
      <c r="AP49" s="1231"/>
      <c r="AQ49" s="1231"/>
      <c r="AR49" s="123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9"/>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497718</v>
      </c>
      <c r="AN51" s="364">
        <v>623707</v>
      </c>
      <c r="AO51" s="365">
        <v>128.80000000000001</v>
      </c>
      <c r="AP51" s="366">
        <v>333013</v>
      </c>
      <c r="AQ51" s="367">
        <v>5.3</v>
      </c>
      <c r="AR51" s="368">
        <v>123.5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386900</v>
      </c>
      <c r="AN52" s="372">
        <v>484837</v>
      </c>
      <c r="AO52" s="373">
        <v>131.9</v>
      </c>
      <c r="AP52" s="374">
        <v>126732</v>
      </c>
      <c r="AQ52" s="375">
        <v>19.100000000000001</v>
      </c>
      <c r="AR52" s="376">
        <v>112.8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416460</v>
      </c>
      <c r="AN53" s="364">
        <v>521880</v>
      </c>
      <c r="AO53" s="365">
        <v>-16.3</v>
      </c>
      <c r="AP53" s="366">
        <v>280458</v>
      </c>
      <c r="AQ53" s="367">
        <v>-15.8</v>
      </c>
      <c r="AR53" s="368">
        <v>-0.5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340577</v>
      </c>
      <c r="AN54" s="372">
        <v>426788</v>
      </c>
      <c r="AO54" s="373">
        <v>-12</v>
      </c>
      <c r="AP54" s="374">
        <v>127286</v>
      </c>
      <c r="AQ54" s="375">
        <v>0.4</v>
      </c>
      <c r="AR54" s="376">
        <v>-12.4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289063</v>
      </c>
      <c r="AN55" s="364">
        <v>367765</v>
      </c>
      <c r="AO55" s="365">
        <v>-29.5</v>
      </c>
      <c r="AP55" s="366">
        <v>291945</v>
      </c>
      <c r="AQ55" s="367">
        <v>4.0999999999999996</v>
      </c>
      <c r="AR55" s="368">
        <v>-33.6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210559</v>
      </c>
      <c r="AN56" s="372">
        <v>267887</v>
      </c>
      <c r="AO56" s="373">
        <v>-37.200000000000003</v>
      </c>
      <c r="AP56" s="374">
        <v>127651</v>
      </c>
      <c r="AQ56" s="375">
        <v>0.3</v>
      </c>
      <c r="AR56" s="376">
        <v>-37.5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661165</v>
      </c>
      <c r="AN57" s="364">
        <v>860892</v>
      </c>
      <c r="AO57" s="365">
        <v>134.1</v>
      </c>
      <c r="AP57" s="366">
        <v>291173</v>
      </c>
      <c r="AQ57" s="367">
        <v>-0.3</v>
      </c>
      <c r="AR57" s="368">
        <v>134.4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443276</v>
      </c>
      <c r="AN58" s="372">
        <v>577182</v>
      </c>
      <c r="AO58" s="373">
        <v>115.5</v>
      </c>
      <c r="AP58" s="374">
        <v>119071</v>
      </c>
      <c r="AQ58" s="375">
        <v>-6.7</v>
      </c>
      <c r="AR58" s="376">
        <v>122.2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300688</v>
      </c>
      <c r="AN59" s="364">
        <v>389997</v>
      </c>
      <c r="AO59" s="365">
        <v>-54.7</v>
      </c>
      <c r="AP59" s="366">
        <v>271581</v>
      </c>
      <c r="AQ59" s="367">
        <v>-6.7</v>
      </c>
      <c r="AR59" s="368">
        <v>-48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268002</v>
      </c>
      <c r="AN60" s="372">
        <v>347603</v>
      </c>
      <c r="AO60" s="373">
        <v>-39.799999999999997</v>
      </c>
      <c r="AP60" s="374">
        <v>117844</v>
      </c>
      <c r="AQ60" s="375">
        <v>-1</v>
      </c>
      <c r="AR60" s="376">
        <v>-38.799999999999997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433019</v>
      </c>
      <c r="AN61" s="379">
        <v>552848</v>
      </c>
      <c r="AO61" s="380">
        <v>32.5</v>
      </c>
      <c r="AP61" s="381">
        <v>293634</v>
      </c>
      <c r="AQ61" s="382">
        <v>-2.7</v>
      </c>
      <c r="AR61" s="368">
        <v>35.200000000000003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329863</v>
      </c>
      <c r="AN62" s="372">
        <v>420859</v>
      </c>
      <c r="AO62" s="373">
        <v>31.7</v>
      </c>
      <c r="AP62" s="374">
        <v>123717</v>
      </c>
      <c r="AQ62" s="375">
        <v>2.4</v>
      </c>
      <c r="AR62" s="376">
        <v>29.3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vOU9iry69Q1EBvYRa3sQwcFljHeHMMVadZZUDI5UeU58oGqF7x4I+D+HQFcGJBWNcAwTfI/r/hxIxWEycCaXA==" saltValue="ehF/My9O3Wa5HUHAp+2cz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Mk6moa1rtjMvqCv/Ijxdc3F6elTrb3AZ5gLtGxt1CF8W8ejd7UP8xGN61OYUau5VvyO1jU0/8MlgzuDmWT1g==" saltValue="21xgn5wsWlXxuLPiU72xk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87XizdoSRsoMqGVWlrDZrOVIILo3mzqdOjbq6ynO84qaGSQalqc0gT8lfrHFGX3h3OU1qbeioXE1R3duDbRNA==" saltValue="wE2RFPozgUZ2Q17hn2HAcw=="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4"/>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42" t="s">
        <v>3</v>
      </c>
      <c r="D47" s="1242"/>
      <c r="E47" s="1243"/>
      <c r="F47" s="11">
        <v>89.54</v>
      </c>
      <c r="G47" s="12">
        <v>86.96</v>
      </c>
      <c r="H47" s="12">
        <v>90.01</v>
      </c>
      <c r="I47" s="12">
        <v>89.97</v>
      </c>
      <c r="J47" s="13">
        <v>83.5</v>
      </c>
    </row>
    <row r="48" spans="2:10" ht="57.75" customHeight="1" x14ac:dyDescent="0.15">
      <c r="B48" s="14"/>
      <c r="C48" s="1244" t="s">
        <v>4</v>
      </c>
      <c r="D48" s="1244"/>
      <c r="E48" s="1245"/>
      <c r="F48" s="15">
        <v>5.81</v>
      </c>
      <c r="G48" s="16">
        <v>5.27</v>
      </c>
      <c r="H48" s="16">
        <v>7.37</v>
      </c>
      <c r="I48" s="16">
        <v>7.67</v>
      </c>
      <c r="J48" s="17">
        <v>8.01</v>
      </c>
    </row>
    <row r="49" spans="2:10" ht="57.75" customHeight="1" thickBot="1" x14ac:dyDescent="0.2">
      <c r="B49" s="18"/>
      <c r="C49" s="1246" t="s">
        <v>5</v>
      </c>
      <c r="D49" s="1246"/>
      <c r="E49" s="1247"/>
      <c r="F49" s="19" t="s">
        <v>552</v>
      </c>
      <c r="G49" s="20">
        <v>0.23</v>
      </c>
      <c r="H49" s="20">
        <v>2.19</v>
      </c>
      <c r="I49" s="20" t="s">
        <v>553</v>
      </c>
      <c r="J49" s="21" t="s">
        <v>554</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sheetData>
  <sheetProtection algorithmName="SHA-512" hashValue="KaBZqjSt084+77tYWtm7sGrVxr/Yhe9MYCmjcMQar1u9qXmuVEpzp3mcKEsQSkIZGx/9W1Q4OaDZxN/yZUb+7g==" saltValue="VXMizp/VNjNbJF/Rx4Hg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2020-09-23T07:41:05Z</cp:lastPrinted>
  <dcterms:created xsi:type="dcterms:W3CDTF">2020-02-10T03:55:01Z</dcterms:created>
  <dcterms:modified xsi:type="dcterms:W3CDTF">2020-09-30T01:55:13Z</dcterms:modified>
  <cp:category/>
</cp:coreProperties>
</file>