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l="1"/>
  <c r="BW35" i="10" s="1"/>
  <c r="BW36" i="10" s="1"/>
  <c r="BW37" i="10" s="1"/>
  <c r="BW38" i="10" s="1"/>
  <c r="BW39" i="10" s="1"/>
  <c r="BW40" i="10" s="1"/>
  <c r="BW41" i="10" s="1"/>
  <c r="BW42" i="10" s="1"/>
  <c r="BW43" i="10" s="1"/>
  <c r="BE34" i="10"/>
  <c r="BE35" i="10" s="1"/>
  <c r="BE36" i="10" s="1"/>
  <c r="BE37" i="10" s="1"/>
  <c r="CO34" i="10" l="1"/>
</calcChain>
</file>

<file path=xl/sharedStrings.xml><?xml version="1.0" encoding="utf-8"?>
<sst xmlns="http://schemas.openxmlformats.org/spreadsheetml/2006/main" count="1159" uniqueCount="628">
  <si>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</si>
  <si>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</si>
  <si>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</si>
  <si>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</si>
  <si>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</si>
  <si>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</si>
  <si>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</si>
  <si>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</si>
  <si>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</si>
  <si>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</si>
  <si>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</si>
  <si>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</si>
  <si>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</si>
  <si>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</si>
  <si>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</si>
  <si>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</si>
  <si>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</si>
  <si>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</si>
  <si>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</si>
  <si>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</si>
  <si>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</si>
  <si>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</si>
  <si>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</si>
  <si>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</si>
  <si>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</si>
  <si>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</si>
  <si>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</si>
  <si>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</si>
  <si>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</si>
  <si>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</si>
  <si>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</si>
  <si>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</si>
  <si>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</si>
  <si>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</si>
  <si>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</si>
  <si>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</si>
  <si>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</si>
  <si>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</si>
  <si>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</si>
  <si>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</si>
  <si>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</si>
  <si>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</si>
  <si>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</si>
  <si>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</si>
  <si>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</si>
  <si>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</si>
  <si>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</si>
  <si>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</si>
  <si>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</si>
  <si>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</si>
  <si>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</si>
  <si>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</si>
  <si>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</si>
  <si>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</si>
  <si>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</si>
  <si>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</si>
  <si>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</si>
  <si>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</si>
  <si>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</si>
  <si>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</si>
  <si>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</si>
  <si>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</si>
  <si>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</si>
  <si>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</si>
  <si>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</si>
  <si>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</si>
  <si>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</si>
  <si>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</si>
  <si>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</si>
  <si>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</si>
  <si>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</si>
  <si>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</si>
  <si>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</si>
  <si>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</si>
  <si>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</si>
  <si>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</si>
  <si>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</si>
  <si>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</si>
  <si>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</si>
  <si>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</si>
  <si>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</si>
  <si>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</si>
  <si>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</si>
  <si>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</si>
  <si>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</si>
  <si>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</si>
  <si>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</si>
  <si>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</si>
  <si>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</si>
  <si>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</si>
  <si>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</si>
  <si>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</si>
  <si>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</si>
  <si>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</si>
  <si>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</si>
  <si>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</si>
  <si>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</si>
  <si>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</si>
  <si>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佐久穂町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</si>
  <si>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</si>
  <si>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</si>
  <si>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</si>
  <si>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</si>
  <si>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</si>
  <si>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</si>
  <si>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</si>
  <si>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</si>
  <si>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</si>
  <si>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</si>
  <si>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</si>
  <si>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</si>
  <si>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</si>
  <si>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</si>
  <si>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</si>
  <si>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</si>
  <si>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</si>
  <si>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</si>
  <si>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</si>
  <si>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</si>
  <si>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</si>
  <si>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</si>
  <si>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</si>
  <si>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</si>
  <si>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</si>
  <si>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</si>
  <si>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</si>
  <si>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</si>
  <si>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</si>
  <si>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</si>
  <si>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</si>
  <si>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</si>
  <si>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</si>
  <si>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</si>
  <si>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</si>
  <si>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</si>
  <si>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</si>
  <si>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</si>
  <si>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</si>
  <si>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</si>
  <si>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</si>
  <si>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</si>
  <si>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</si>
  <si>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</si>
  <si>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</si>
  <si>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</si>
  <si>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</si>
  <si>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</si>
  <si>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</si>
  <si>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</si>
  <si>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</si>
  <si>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</si>
  <si>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</si>
  <si>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</si>
  <si>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</si>
  <si>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</si>
  <si>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</si>
  <si>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</si>
  <si>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</si>
  <si>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</si>
  <si>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</si>
  <si>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</si>
  <si>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</si>
  <si>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</si>
  <si>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</si>
  <si>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</si>
  <si>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</si>
  <si>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</si>
  <si>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</si>
  <si>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</si>
  <si>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</si>
  <si>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</si>
  <si>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</si>
  <si>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</si>
  <si>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</si>
  <si>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</si>
  <si>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</si>
  <si>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</si>
  <si>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</si>
  <si>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</si>
  <si>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</si>
  <si>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</si>
  <si>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</si>
  <si>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</si>
  <si>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</si>
  <si>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</si>
  <si>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</si>
  <si>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</si>
  <si>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</si>
  <si>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</si>
  <si>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</si>
  <si>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</si>
  <si>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</si>
  <si>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</si>
  <si>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</si>
  <si>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</si>
  <si>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</si>
  <si>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</si>
  <si>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</si>
  <si>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</si>
  <si>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</si>
  <si>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</si>
  <si>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</si>
  <si>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</si>
  <si>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</si>
  <si>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</si>
  <si>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</si>
  <si>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</si>
  <si>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</si>
  <si>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</si>
  <si>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</si>
  <si>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</si>
  <si>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長野県佐久穂町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</si>
  <si>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</si>
  <si>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</si>
  <si>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</si>
  <si>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</si>
  <si>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</si>
  <si>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</si>
  <si>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</si>
  <si>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</si>
  <si>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</si>
  <si>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</si>
  <si>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</si>
  <si>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</si>
  <si>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</si>
  <si>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</si>
  <si>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</si>
  <si>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</si>
  <si>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</si>
  <si>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</si>
  <si>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</si>
  <si>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</si>
  <si>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</si>
  <si>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</si>
  <si>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</si>
  <si>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</si>
  <si>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</si>
  <si>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</si>
  <si>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</si>
  <si>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</si>
  <si>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</si>
  <si>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</si>
  <si>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</si>
  <si>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</si>
  <si>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</si>
  <si>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</si>
  <si>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</si>
  <si>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</si>
  <si>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</si>
  <si>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</si>
  <si>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</si>
  <si>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</si>
  <si>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</si>
  <si>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</si>
  <si>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</si>
  <si>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</si>
  <si>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</si>
  <si>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</si>
  <si>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</si>
  <si>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</si>
  <si>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</si>
  <si>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</si>
  <si>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</si>
  <si>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</si>
  <si>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</si>
  <si>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</si>
  <si>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</si>
  <si>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</si>
  <si>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</si>
  <si>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</si>
  <si>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</si>
  <si>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</si>
  <si>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</si>
  <si>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</si>
  <si>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</si>
  <si>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</si>
  <si>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</si>
  <si>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</si>
  <si>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</si>
  <si>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</si>
  <si>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</si>
  <si>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</si>
  <si>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</si>
  <si>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</si>
  <si>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</si>
  <si>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</si>
  <si>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</si>
  <si>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</si>
  <si>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</si>
  <si>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</si>
  <si>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</si>
  <si>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</si>
  <si>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</si>
  <si>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</si>
  <si>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</si>
  <si>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</si>
  <si>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</si>
  <si>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</si>
  <si>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</si>
  <si>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</si>
  <si>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</si>
  <si>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</si>
  <si>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</si>
  <si>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</si>
  <si>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</si>
  <si>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</si>
  <si>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</si>
  <si>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</si>
  <si>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</si>
  <si>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</si>
  <si>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</si>
  <si>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</si>
  <si>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</si>
  <si>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</si>
  <si>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</si>
  <si>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</si>
  <si>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</si>
  <si>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</si>
  <si>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</si>
  <si>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</si>
  <si>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</si>
  <si>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</si>
  <si>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</si>
  <si>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</si>
  <si>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</si>
  <si>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</si>
  <si>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</si>
  <si>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</si>
  <si>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</si>
  <si>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</si>
  <si>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</si>
  <si>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</si>
  <si>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</si>
  <si>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</si>
  <si>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</si>
  <si>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</si>
  <si>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</si>
  <si>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</si>
  <si>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</si>
  <si>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</si>
  <si>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</si>
  <si>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</si>
  <si>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</si>
  <si>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</si>
  <si>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</si>
  <si>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</si>
  <si>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</si>
  <si>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</si>
  <si>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</si>
  <si>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</si>
  <si>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</si>
  <si>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</si>
  <si>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</si>
  <si>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</si>
  <si>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</si>
  <si>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</si>
  <si>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</si>
  <si>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</si>
  <si>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</si>
  <si>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</si>
  <si>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</si>
  <si>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</si>
  <si>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</si>
  <si>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</si>
  <si>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</si>
  <si>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長野県佐久穂町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</si>
  <si>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</si>
  <si>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</si>
  <si>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</si>
  <si>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</si>
  <si>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</si>
  <si>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</si>
  <si>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</si>
  <si>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</si>
  <si>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</si>
  <si>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</si>
  <si>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</si>
  <si>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</si>
  <si>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</si>
  <si>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</si>
  <si>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</si>
  <si>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</si>
  <si>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</si>
  <si>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</si>
  <si>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</si>
  <si>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</si>
  <si>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佐久穂町住宅改修資金等貸付事業特別会計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</si>
  <si>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</si>
  <si>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</si>
  <si>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</si>
  <si>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</si>
  <si>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</si>
  <si>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</si>
  <si>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</si>
  <si>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</si>
  <si>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</si>
  <si>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</si>
  <si>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</si>
  <si>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</si>
  <si>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</si>
  <si>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佐久穂町国民健康保険特別会計</t>
    <phoneticPr fontId="5"/>
  </si>
  <si>
    <t>佐久穂町介護保険特別会計</t>
    <phoneticPr fontId="5"/>
  </si>
  <si>
    <t>佐久穂町老人保健施設特別会計</t>
    <phoneticPr fontId="5"/>
  </si>
  <si>
    <t>佐久穂町後期高齢者医療特別会計</t>
    <phoneticPr fontId="5"/>
  </si>
  <si>
    <t>佐久穂町病院事業会計</t>
    <phoneticPr fontId="5"/>
  </si>
  <si>
    <t>法適用企業</t>
    <phoneticPr fontId="5"/>
  </si>
  <si>
    <t>佐久穂町簡易水道事業特別会計</t>
    <phoneticPr fontId="5"/>
  </si>
  <si>
    <t>法非適用企業</t>
    <phoneticPr fontId="5"/>
  </si>
  <si>
    <t>佐久穂町農業集落排水事業特別会計</t>
    <phoneticPr fontId="5"/>
  </si>
  <si>
    <t>佐久穂町索道事業特別会計</t>
    <phoneticPr fontId="5"/>
  </si>
  <si>
    <t>佐久穂町住宅地造成事業特別会計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</si>
  <si>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</si>
  <si>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</si>
  <si>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</si>
  <si>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</si>
  <si>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</si>
  <si>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</si>
  <si>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</si>
  <si>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</si>
  <si>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</si>
  <si>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</si>
  <si>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</si>
  <si>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</si>
  <si>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</si>
  <si>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</si>
  <si>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</si>
  <si>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</si>
  <si>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</si>
  <si>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</si>
  <si>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</si>
  <si>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</si>
  <si>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</si>
  <si>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</si>
  <si>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</si>
  <si>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</si>
  <si>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</si>
  <si>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</si>
  <si>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</si>
  <si>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</si>
  <si>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</si>
  <si>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</si>
  <si>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</si>
  <si>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</si>
  <si>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</si>
  <si>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</si>
  <si>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</si>
  <si>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</si>
  <si>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</si>
  <si>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</si>
  <si>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</si>
  <si>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</si>
  <si>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</si>
  <si>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</si>
  <si>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</si>
  <si>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</si>
  <si>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</si>
  <si>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</si>
  <si>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</si>
  <si>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</si>
  <si>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</si>
  <si>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</si>
  <si>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</si>
  <si>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</si>
  <si>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</si>
  <si>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</si>
  <si>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</si>
  <si>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</si>
  <si>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</si>
  <si>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</si>
  <si>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佐久穂町病院事業会計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</si>
  <si>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</si>
  <si>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</si>
  <si>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佐久穂町農業集落排水事業特別会計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</si>
  <si>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</si>
  <si>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佐久穂町老人保健施設特別会計</t>
    <phoneticPr fontId="5"/>
  </si>
  <si>
    <t>-</t>
    <phoneticPr fontId="5"/>
  </si>
  <si>
    <t>(Ｆ)</t>
    <phoneticPr fontId="5"/>
  </si>
  <si>
    <t>佐久穂町簡易水道事業特別会計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</si>
  <si>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</si>
  <si>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</si>
  <si>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</si>
  <si>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</si>
  <si>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</si>
  <si>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</si>
  <si>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</si>
  <si>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</si>
  <si>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</si>
  <si>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</si>
  <si>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</si>
  <si>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</si>
  <si>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</si>
  <si>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</si>
  <si>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</si>
  <si>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</si>
  <si>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</si>
  <si>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</si>
  <si>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</si>
  <si>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</si>
  <si>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</si>
  <si>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</si>
  <si>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</si>
  <si>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</si>
  <si>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</si>
  <si>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</si>
  <si>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</si>
  <si>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</si>
  <si>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</si>
  <si>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</si>
  <si>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</si>
  <si>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</si>
  <si>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</si>
  <si>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</si>
  <si>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</si>
  <si>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</si>
  <si>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</si>
  <si>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</si>
  <si>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</si>
  <si>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</si>
  <si>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</si>
  <si>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</si>
  <si>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</si>
  <si>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</si>
  <si>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</si>
  <si>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</si>
  <si>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</si>
  <si>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</si>
  <si>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</si>
  <si>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</si>
  <si>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</si>
  <si>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</si>
  <si>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</si>
  <si>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</si>
  <si>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</si>
  <si>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</si>
  <si>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</si>
  <si>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</si>
  <si>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</si>
  <si>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</si>
  <si>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</si>
  <si>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</si>
  <si>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</si>
  <si>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</si>
  <si>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</si>
  <si>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</si>
  <si>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</si>
  <si>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</si>
  <si>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</si>
  <si>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</si>
  <si>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</si>
  <si>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</si>
  <si>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</si>
  <si>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</si>
  <si>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</si>
  <si>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</si>
  <si>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</si>
  <si>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</si>
  <si>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</si>
  <si>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</si>
  <si>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</si>
  <si>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</si>
  <si>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</si>
  <si>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</si>
  <si>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</si>
  <si>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</si>
  <si>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</si>
  <si>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</si>
  <si>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</si>
  <si>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</si>
  <si>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</si>
  <si>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0.39</t>
  </si>
  <si>
    <t>▲ 3.63</t>
  </si>
  <si>
    <t>▲ 6.72</t>
  </si>
  <si>
    <t>▲ 2.54</t>
  </si>
  <si>
    <t>佐久穂町病院事業会計</t>
  </si>
  <si>
    <t>佐久穂町介護保険特別会計</t>
  </si>
  <si>
    <t>佐久穂町国民健康保険特別会計</t>
  </si>
  <si>
    <t>佐久穂町老人保健施設特別会計</t>
  </si>
  <si>
    <t>一般会計</t>
  </si>
  <si>
    <t>佐久穂町住宅地造成事業特別会計</t>
  </si>
  <si>
    <t>佐久穂町後期高齢者医療特別会計</t>
  </si>
  <si>
    <t>佐久穂町簡易水道事業特別会計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</si>
  <si>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</si>
  <si>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</si>
  <si>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</si>
  <si>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</si>
  <si>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</si>
  <si>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</si>
  <si>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</si>
  <si>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</si>
  <si>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佐久高原ケーブルビジョン</t>
    <rPh sb="0" eb="2">
      <t>サク</t>
    </rPh>
    <rPh sb="2" eb="4">
      <t>コウゲン</t>
    </rPh>
    <phoneticPr fontId="2"/>
  </si>
  <si>
    <t>-</t>
    <phoneticPr fontId="2"/>
  </si>
  <si>
    <t>-</t>
    <phoneticPr fontId="2"/>
  </si>
  <si>
    <t>佐久平環境衛生組合</t>
    <rPh sb="0" eb="2">
      <t>サク</t>
    </rPh>
    <rPh sb="2" eb="3">
      <t>ダイラ</t>
    </rPh>
    <rPh sb="3" eb="5">
      <t>カンキョウ</t>
    </rPh>
    <rPh sb="5" eb="7">
      <t>エイセイ</t>
    </rPh>
    <rPh sb="7" eb="9">
      <t>クミアイ</t>
    </rPh>
    <phoneticPr fontId="2"/>
  </si>
  <si>
    <t>南佐久環境衛生組合（一般会計）</t>
    <rPh sb="0" eb="3">
      <t>ミナミサク</t>
    </rPh>
    <rPh sb="3" eb="5">
      <t>カンキョウ</t>
    </rPh>
    <rPh sb="5" eb="7">
      <t>エイセイ</t>
    </rPh>
    <rPh sb="7" eb="9">
      <t>クミアイ</t>
    </rPh>
    <rPh sb="10" eb="12">
      <t>イッパン</t>
    </rPh>
    <rPh sb="12" eb="14">
      <t>カイケイ</t>
    </rPh>
    <phoneticPr fontId="2"/>
  </si>
  <si>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</si>
  <si>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</si>
  <si>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長野県市町村総合事務組合（一般会計）</t>
    <rPh sb="0" eb="3">
      <t>ナガノケン</t>
    </rPh>
    <rPh sb="3" eb="6">
      <t>シチョウソン</t>
    </rPh>
    <rPh sb="6" eb="12">
      <t>ソウゴウジムクミアイ</t>
    </rPh>
    <rPh sb="13" eb="15">
      <t>イッパン</t>
    </rPh>
    <rPh sb="15" eb="17">
      <t>カイケイ</t>
    </rPh>
    <phoneticPr fontId="2"/>
  </si>
  <si>
    <t>長野県市町村総合事務組合（非常勤職員公務災害補償特別会計）</t>
    <rPh sb="0" eb="3">
      <t>ナガノケン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</si>
  <si>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長野県後期高齢医療広域連合（一般会計）</t>
    <rPh sb="0" eb="3">
      <t>ナガノケン</t>
    </rPh>
    <rPh sb="3" eb="5">
      <t>コウキ</t>
    </rPh>
    <rPh sb="5" eb="7">
      <t>コウレイ</t>
    </rPh>
    <rPh sb="7" eb="9">
      <t>イリョウ</t>
    </rPh>
    <rPh sb="9" eb="11">
      <t>コウイキ</t>
    </rPh>
    <rPh sb="11" eb="13">
      <t>レンゴウ</t>
    </rPh>
    <rPh sb="14" eb="16">
      <t>イッパン</t>
    </rPh>
    <rPh sb="16" eb="18">
      <t>カイケイ</t>
    </rPh>
    <phoneticPr fontId="2"/>
  </si>
  <si>
    <t>長野県後期高齢医療広域連合（後期高齢者医療特別会計）</t>
    <rPh sb="0" eb="3">
      <t>ナガノケン</t>
    </rPh>
    <rPh sb="3" eb="5">
      <t>コウキ</t>
    </rPh>
    <rPh sb="5" eb="7">
      <t>コウレイ</t>
    </rPh>
    <rPh sb="7" eb="9">
      <t>イリョウ</t>
    </rPh>
    <rPh sb="9" eb="11">
      <t>コウイキ</t>
    </rPh>
    <rPh sb="11" eb="13">
      <t>レンゴウ</t>
    </rPh>
    <rPh sb="14" eb="16">
      <t>コウキ</t>
    </rPh>
    <rPh sb="16" eb="18">
      <t>コウレイ</t>
    </rPh>
    <rPh sb="18" eb="19">
      <t>シャ</t>
    </rPh>
    <rPh sb="19" eb="21">
      <t>イリョウ</t>
    </rPh>
    <rPh sb="21" eb="23">
      <t>トクベツ</t>
    </rPh>
    <rPh sb="23" eb="25">
      <t>カイケイ</t>
    </rPh>
    <phoneticPr fontId="2"/>
  </si>
  <si>
    <t>長野県地方税滞納整理機構</t>
    <rPh sb="0" eb="3">
      <t>ナガノケン</t>
    </rPh>
    <rPh sb="3" eb="6">
      <t>チホウゼイ</t>
    </rPh>
    <rPh sb="6" eb="8">
      <t>タイノウ</t>
    </rPh>
    <rPh sb="8" eb="10">
      <t>セイリ</t>
    </rPh>
    <rPh sb="10" eb="12">
      <t>キコウ</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</si>
  <si>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6">
      <t>ジムクミアイ</t>
    </rPh>
    <phoneticPr fontId="2"/>
  </si>
  <si>
    <t>佐久水道企業団</t>
    <rPh sb="0" eb="2">
      <t>サク</t>
    </rPh>
    <rPh sb="2" eb="4">
      <t>スイドウ</t>
    </rPh>
    <rPh sb="4" eb="6">
      <t>キギョウ</t>
    </rPh>
    <rPh sb="6" eb="7">
      <t>ダン</t>
    </rPh>
    <phoneticPr fontId="2"/>
  </si>
  <si>
    <t>佐久広域連合（一般会計）</t>
    <rPh sb="0" eb="2">
      <t>サク</t>
    </rPh>
    <rPh sb="2" eb="4">
      <t>コウイキ</t>
    </rPh>
    <rPh sb="4" eb="6">
      <t>レンゴウ</t>
    </rPh>
    <rPh sb="7" eb="11">
      <t>イッパンカイケイ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</si>
  <si>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</si>
  <si>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</si>
  <si>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</si>
  <si>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</si>
  <si>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公共施設等整備基金</t>
    <rPh sb="0" eb="2">
      <t>コウキョウ</t>
    </rPh>
    <rPh sb="2" eb="4">
      <t>シセツ</t>
    </rPh>
    <rPh sb="4" eb="5">
      <t>トウ</t>
    </rPh>
    <rPh sb="5" eb="7">
      <t>セイビ</t>
    </rPh>
    <rPh sb="7" eb="9">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</si>
  <si>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</si>
  <si>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</si>
  <si>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子育て支援基金</t>
    <rPh sb="0" eb="2">
      <t>コソダ</t>
    </rPh>
    <rPh sb="3" eb="5">
      <t>シエン</t>
    </rPh>
    <rPh sb="5" eb="7">
      <t>キキン</t>
    </rPh>
    <phoneticPr fontId="5"/>
  </si>
  <si>
    <t>森林環境譲与税基金</t>
    <rPh sb="0" eb="2">
      <t>シンリン</t>
    </rPh>
    <rPh sb="2" eb="4">
      <t>カンキョウ</t>
    </rPh>
    <rPh sb="4" eb="6">
      <t>ジョウヨ</t>
    </rPh>
    <rPh sb="6" eb="7">
      <t>ゼイ</t>
    </rPh>
    <rPh sb="7" eb="9">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</si>
  <si>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</si>
  <si>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</si>
  <si>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</si>
  <si>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</si>
  <si>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</si>
  <si>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</si>
  <si>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</si>
  <si>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</si>
  <si>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</si>
  <si>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</si>
  <si>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</si>
  <si>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</si>
  <si>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</si>
  <si>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繰上償還を行ってきたことにより、将来負担比率は類似団体の平均を大きく下回っている。一方で有形固定資産減価償却率は類似団体の平均よりもやや低い程度である。今後、有形固定資産減価償却率の上昇が予想されるため、佐久穂町公共施設個別施設計画に基づきコストの縮減と平準化を図ることで公共施設等の維持管理に要する経費の減少に取り組んでいく。</t>
    <rPh sb="0" eb="2">
      <t>チホウ</t>
    </rPh>
    <rPh sb="2" eb="3">
      <t>サイ</t>
    </rPh>
    <rPh sb="4" eb="6">
      <t>クリアゲ</t>
    </rPh>
    <rPh sb="6" eb="8">
      <t>ショウカン</t>
    </rPh>
    <rPh sb="9" eb="10">
      <t>オコナ</t>
    </rPh>
    <rPh sb="20" eb="22">
      <t>ショウライ</t>
    </rPh>
    <rPh sb="22" eb="24">
      <t>フタン</t>
    </rPh>
    <rPh sb="24" eb="26">
      <t>ヒリツ</t>
    </rPh>
    <rPh sb="27" eb="29">
      <t>ルイジ</t>
    </rPh>
    <rPh sb="29" eb="31">
      <t>ダンタイ</t>
    </rPh>
    <rPh sb="32" eb="34">
      <t>ヘイキン</t>
    </rPh>
    <rPh sb="35" eb="36">
      <t>オオ</t>
    </rPh>
    <rPh sb="38" eb="40">
      <t>シタマワ</t>
    </rPh>
    <rPh sb="45" eb="47">
      <t>イッポウ</t>
    </rPh>
    <rPh sb="48" eb="50">
      <t>ユウケイ</t>
    </rPh>
    <rPh sb="50" eb="52">
      <t>コテイ</t>
    </rPh>
    <rPh sb="52" eb="54">
      <t>シサン</t>
    </rPh>
    <rPh sb="54" eb="56">
      <t>ゲンカ</t>
    </rPh>
    <rPh sb="56" eb="58">
      <t>ショウキャク</t>
    </rPh>
    <rPh sb="58" eb="59">
      <t>リツ</t>
    </rPh>
    <rPh sb="60" eb="62">
      <t>ルイジ</t>
    </rPh>
    <rPh sb="62" eb="64">
      <t>ダンタイ</t>
    </rPh>
    <rPh sb="65" eb="67">
      <t>ヘイキン</t>
    </rPh>
    <rPh sb="72" eb="73">
      <t>ヒク</t>
    </rPh>
    <rPh sb="74" eb="76">
      <t>テイド</t>
    </rPh>
    <rPh sb="80" eb="82">
      <t>コンゴ</t>
    </rPh>
    <rPh sb="83" eb="85">
      <t>ユウケイ</t>
    </rPh>
    <rPh sb="85" eb="87">
      <t>コテイ</t>
    </rPh>
    <rPh sb="87" eb="89">
      <t>シサン</t>
    </rPh>
    <rPh sb="89" eb="91">
      <t>ゲンカ</t>
    </rPh>
    <rPh sb="91" eb="93">
      <t>ショウキャク</t>
    </rPh>
    <rPh sb="93" eb="94">
      <t>リツ</t>
    </rPh>
    <rPh sb="95" eb="97">
      <t>ジョウショウ</t>
    </rPh>
    <rPh sb="98" eb="100">
      <t>ヨソウ</t>
    </rPh>
    <rPh sb="106" eb="110">
      <t>サクホマチ</t>
    </rPh>
    <rPh sb="110" eb="112">
      <t>コウキョウ</t>
    </rPh>
    <rPh sb="112" eb="114">
      <t>シセツ</t>
    </rPh>
    <rPh sb="114" eb="116">
      <t>コベツ</t>
    </rPh>
    <rPh sb="116" eb="118">
      <t>シセツ</t>
    </rPh>
    <rPh sb="118" eb="120">
      <t>ケイカク</t>
    </rPh>
    <rPh sb="121" eb="122">
      <t>モト</t>
    </rPh>
    <rPh sb="128" eb="130">
      <t>シュクゲン</t>
    </rPh>
    <rPh sb="131" eb="134">
      <t>ヘイジュンカ</t>
    </rPh>
    <rPh sb="135" eb="136">
      <t>ハカ</t>
    </rPh>
    <rPh sb="140" eb="142">
      <t>コウキョウ</t>
    </rPh>
    <rPh sb="142" eb="144">
      <t>シセツ</t>
    </rPh>
    <rPh sb="144" eb="145">
      <t>トウ</t>
    </rPh>
    <rPh sb="146" eb="148">
      <t>イジ</t>
    </rPh>
    <rPh sb="148" eb="150">
      <t>カンリ</t>
    </rPh>
    <rPh sb="151" eb="152">
      <t>ヨウ</t>
    </rPh>
    <rPh sb="154" eb="156">
      <t>ケイヒ</t>
    </rPh>
    <rPh sb="157" eb="159">
      <t>ゲンショウ</t>
    </rPh>
    <rPh sb="160" eb="161">
      <t>ト</t>
    </rPh>
    <rPh sb="162" eb="163">
      <t>ク</t>
    </rPh>
    <phoneticPr fontId="5"/>
  </si>
  <si>
    <t>実質公債費比率は類似団体と比較して高いものの、将来負担比率は類似団体の平均を大きく下回っている。しかしながら、令和元年から令和２年にかけて行った新庁舎建設事業により合計で約９億円の地方債を発行したことにより、今後、実質公債費比率が上昇していくことが考えられるため、これまで以上に公債費の適正化に取り組んでいく必要がある。</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30" eb="32">
      <t>ルイジ</t>
    </rPh>
    <rPh sb="32" eb="34">
      <t>ダンタイ</t>
    </rPh>
    <rPh sb="35" eb="37">
      <t>ヘイキン</t>
    </rPh>
    <rPh sb="38" eb="39">
      <t>オオ</t>
    </rPh>
    <rPh sb="41" eb="43">
      <t>シタマワ</t>
    </rPh>
    <rPh sb="55" eb="57">
      <t>レイワ</t>
    </rPh>
    <rPh sb="57" eb="58">
      <t>モト</t>
    </rPh>
    <rPh sb="58" eb="59">
      <t>ネン</t>
    </rPh>
    <rPh sb="61" eb="63">
      <t>レイワ</t>
    </rPh>
    <rPh sb="64" eb="65">
      <t>ネン</t>
    </rPh>
    <rPh sb="69" eb="70">
      <t>オコナ</t>
    </rPh>
    <rPh sb="72" eb="75">
      <t>シンチョウシャ</t>
    </rPh>
    <rPh sb="75" eb="77">
      <t>ケンセツ</t>
    </rPh>
    <rPh sb="77" eb="79">
      <t>ジギョウ</t>
    </rPh>
    <rPh sb="82" eb="84">
      <t>ゴウケイ</t>
    </rPh>
    <rPh sb="85" eb="86">
      <t>ヤク</t>
    </rPh>
    <rPh sb="87" eb="88">
      <t>オク</t>
    </rPh>
    <rPh sb="88" eb="89">
      <t>エン</t>
    </rPh>
    <rPh sb="90" eb="92">
      <t>チホウ</t>
    </rPh>
    <rPh sb="92" eb="93">
      <t>サイ</t>
    </rPh>
    <rPh sb="94" eb="96">
      <t>ハッコウ</t>
    </rPh>
    <rPh sb="104" eb="106">
      <t>コンゴ</t>
    </rPh>
    <rPh sb="107" eb="109">
      <t>ジッシツ</t>
    </rPh>
    <rPh sb="109" eb="112">
      <t>コウサイヒ</t>
    </rPh>
    <rPh sb="112" eb="114">
      <t>ヒリツ</t>
    </rPh>
    <rPh sb="115" eb="117">
      <t>ジョウショウ</t>
    </rPh>
    <rPh sb="124" eb="125">
      <t>カンガ</t>
    </rPh>
    <rPh sb="136" eb="138">
      <t>イジョウ</t>
    </rPh>
    <rPh sb="139" eb="142">
      <t>コウサイヒ</t>
    </rPh>
    <rPh sb="143" eb="146">
      <t>テキセイカ</t>
    </rPh>
    <rPh sb="147" eb="148">
      <t>ト</t>
    </rPh>
    <rPh sb="149" eb="150">
      <t>ク</t>
    </rPh>
    <rPh sb="154" eb="15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</si>
</sst>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9F0E-48FD-892B-9AEC691FBF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52738</c:v>
                </c:pt>
                <c:pt idx="1">
                  <c:v>67119</c:v>
                </c:pt>
                <c:pt idx="2">
                  <c:v>77139</c:v>
                </c:pt>
                <c:pt idx="3">
                  <c:v>107237</c:v>
                </c:pt>
                <c:pt idx="4">
                  <c:v>166623</c:v>
                </c:pt>
              </c:numCache>
            </c:numRef>
          </c:val>
          <c:smooth val="0"/>
          <c:extLst>
            <c:ext xmlns:c16="http://schemas.microsoft.com/office/drawing/2014/chart" uri="{C3380CC4-5D6E-409C-BE32-E72D297353CC}">
              <c16:uniqueId val="{00000001-9F0E-48FD-892B-9AEC691FBF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5.98</c:v>
                </c:pt>
                <c:pt idx="1">
                  <c:v>5.61</c:v>
                </c:pt>
                <c:pt idx="2">
                  <c:v>4.54</c:v>
                </c:pt>
                <c:pt idx="3">
                  <c:v>3.97</c:v>
                </c:pt>
                <c:pt idx="4">
                  <c:v>0.24</c:v>
                </c:pt>
              </c:numCache>
            </c:numRef>
          </c:val>
          <c:extLst>
            <c:ext xmlns:c16="http://schemas.microsoft.com/office/drawing/2014/chart" uri="{C3380CC4-5D6E-409C-BE32-E72D297353CC}">
              <c16:uniqueId val="{00000000-D195-4B37-9AE3-CDC0FCD6D2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36.89</c:v>
                </c:pt>
                <c:pt idx="1">
                  <c:v>37.49</c:v>
                </c:pt>
                <c:pt idx="2">
                  <c:v>39.61</c:v>
                </c:pt>
                <c:pt idx="3">
                  <c:v>34.22</c:v>
                </c:pt>
                <c:pt idx="4">
                  <c:v>36.22</c:v>
                </c:pt>
              </c:numCache>
            </c:numRef>
          </c:val>
          <c:extLst>
            <c:ext xmlns:c16="http://schemas.microsoft.com/office/drawing/2014/chart" uri="{C3380CC4-5D6E-409C-BE32-E72D297353CC}">
              <c16:uniqueId val="{00000001-D195-4B37-9AE3-CDC0FCD6D2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0.87</c:v>
                </c:pt>
                <c:pt idx="1">
                  <c:v>-0.39</c:v>
                </c:pt>
                <c:pt idx="2">
                  <c:v>-3.63</c:v>
                </c:pt>
                <c:pt idx="3">
                  <c:v>-6.72</c:v>
                </c:pt>
                <c:pt idx="4">
                  <c:v>-2.54</c:v>
                </c:pt>
              </c:numCache>
            </c:numRef>
          </c:val>
          <c:smooth val="0"/>
          <c:extLst>
            <c:ext xmlns:c16="http://schemas.microsoft.com/office/drawing/2014/chart" uri="{C3380CC4-5D6E-409C-BE32-E72D297353CC}">
              <c16:uniqueId val="{00000002-D195-4B37-9AE3-CDC0FCD6D2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0-A395-4CA8-BC56-84CAE5D20F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95-4CA8-BC56-84CAE5D20F1D}"/>
            </c:ext>
          </c:extLst>
        </c:ser>
        <c:ser>
          <c:idx val="2"/>
          <c:order val="2"/>
          <c:tx>
            <c:strRef>
              <c:f>データシート!$A$29</c:f>
              <c:strCache>
                <c:ptCount val="1"/>
                <c:pt idx="0">
                  <c:v>佐久穂町簡易水道事業特別会計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0.03</c:v>
                </c:pt>
                <c:pt idx="4">
                  <c:v>#N/A</c:v>
                </c:pt>
                <c:pt idx="5">
                  <c:v>0.01</c:v>
                </c:pt>
                <c:pt idx="6">
                  <c:v>#N/A</c:v>
                </c:pt>
                <c:pt idx="7">
                  <c:v>0.01</c:v>
                </c:pt>
                <c:pt idx="8">
                  <c:v>#N/A</c:v>
                </c:pt>
                <c:pt idx="9">
                  <c:v>0.01</c:v>
                </c:pt>
              </c:numCache>
            </c:numRef>
          </c:val>
          <c:extLst>
            <c:ext xmlns:c16="http://schemas.microsoft.com/office/drawing/2014/chart" uri="{C3380CC4-5D6E-409C-BE32-E72D297353CC}">
              <c16:uniqueId val="{00000002-A395-4CA8-BC56-84CAE5D20F1D}"/>
            </c:ext>
          </c:extLst>
        </c:ser>
        <c:ser>
          <c:idx val="3"/>
          <c:order val="3"/>
          <c:tx>
            <c:strRef>
              <c:f>データシート!$A$30</c:f>
              <c:strCache>
                <c:ptCount val="1"/>
                <c:pt idx="0">
                  <c:v>佐久穂町後期高齢者医療特別会計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A395-4CA8-BC56-84CAE5D20F1D}"/>
            </c:ext>
          </c:extLst>
        </c:ser>
        <c:ser>
          <c:idx val="4"/>
          <c:order val="4"/>
          <c:tx>
            <c:strRef>
              <c:f>データシート!$A$31</c:f>
              <c:strCache>
                <c:ptCount val="1"/>
                <c:pt idx="0">
                  <c:v>佐久穂町住宅地造成事業特別会計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0.19</c:v>
                </c:pt>
                <c:pt idx="2">
                  <c:v>#N/A</c:v>
                </c:pt>
                <c:pt idx="3">
                  <c:v>0.2</c:v>
                </c:pt>
                <c:pt idx="4">
                  <c:v>#N/A</c:v>
                </c:pt>
                <c:pt idx="5">
                  <c:v>0.21</c:v>
                </c:pt>
                <c:pt idx="6">
                  <c:v>#N/A</c:v>
                </c:pt>
                <c:pt idx="7">
                  <c:v>0.2</c:v>
                </c:pt>
                <c:pt idx="8">
                  <c:v>#N/A</c:v>
                </c:pt>
                <c:pt idx="9">
                  <c:v>0.2</c:v>
                </c:pt>
              </c:numCache>
            </c:numRef>
          </c:val>
          <c:extLst>
            <c:ext xmlns:c16="http://schemas.microsoft.com/office/drawing/2014/chart" uri="{C3380CC4-5D6E-409C-BE32-E72D297353CC}">
              <c16:uniqueId val="{00000004-A395-4CA8-BC56-84CAE5D20F1D}"/>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5.98</c:v>
                </c:pt>
                <c:pt idx="2">
                  <c:v>#N/A</c:v>
                </c:pt>
                <c:pt idx="3">
                  <c:v>5.61</c:v>
                </c:pt>
                <c:pt idx="4">
                  <c:v>#N/A</c:v>
                </c:pt>
                <c:pt idx="5">
                  <c:v>4.54</c:v>
                </c:pt>
                <c:pt idx="6">
                  <c:v>#N/A</c:v>
                </c:pt>
                <c:pt idx="7">
                  <c:v>3.96</c:v>
                </c:pt>
                <c:pt idx="8">
                  <c:v>#N/A</c:v>
                </c:pt>
                <c:pt idx="9">
                  <c:v>0.24</c:v>
                </c:pt>
              </c:numCache>
            </c:numRef>
          </c:val>
          <c:extLst>
            <c:ext xmlns:c16="http://schemas.microsoft.com/office/drawing/2014/chart" uri="{C3380CC4-5D6E-409C-BE32-E72D297353CC}">
              <c16:uniqueId val="{00000005-A395-4CA8-BC56-84CAE5D20F1D}"/>
            </c:ext>
          </c:extLst>
        </c:ser>
        <c:ser>
          <c:idx val="6"/>
          <c:order val="6"/>
          <c:tx>
            <c:strRef>
              <c:f>データシート!$A$33</c:f>
              <c:strCache>
                <c:ptCount val="1"/>
                <c:pt idx="0">
                  <c:v>佐久穂町老人保健施設特別会計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0.05</c:v>
                </c:pt>
                <c:pt idx="4">
                  <c:v>#N/A</c:v>
                </c:pt>
                <c:pt idx="5">
                  <c:v>0.05</c:v>
                </c:pt>
                <c:pt idx="6">
                  <c:v>#N/A</c:v>
                </c:pt>
                <c:pt idx="7">
                  <c:v>0.17</c:v>
                </c:pt>
                <c:pt idx="8">
                  <c:v>#N/A</c:v>
                </c:pt>
                <c:pt idx="9">
                  <c:v>0.26</c:v>
                </c:pt>
              </c:numCache>
            </c:numRef>
          </c:val>
          <c:extLst>
            <c:ext xmlns:c16="http://schemas.microsoft.com/office/drawing/2014/chart" uri="{C3380CC4-5D6E-409C-BE32-E72D297353CC}">
              <c16:uniqueId val="{00000006-A395-4CA8-BC56-84CAE5D20F1D}"/>
            </c:ext>
          </c:extLst>
        </c:ser>
        <c:ser>
          <c:idx val="7"/>
          <c:order val="7"/>
          <c:tx>
            <c:strRef>
              <c:f>データシート!$A$34</c:f>
              <c:strCache>
                <c:ptCount val="1"/>
                <c:pt idx="0">
                  <c:v>佐久穂町国民健康保険特別会計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0.08</c:v>
                </c:pt>
                <c:pt idx="2">
                  <c:v>#N/A</c:v>
                </c:pt>
                <c:pt idx="3">
                  <c:v>0.05</c:v>
                </c:pt>
                <c:pt idx="4">
                  <c:v>#N/A</c:v>
                </c:pt>
                <c:pt idx="5">
                  <c:v>0.02</c:v>
                </c:pt>
                <c:pt idx="6">
                  <c:v>#N/A</c:v>
                </c:pt>
                <c:pt idx="7">
                  <c:v>0</c:v>
                </c:pt>
                <c:pt idx="8">
                  <c:v>#N/A</c:v>
                </c:pt>
                <c:pt idx="9">
                  <c:v>0.28000000000000003</c:v>
                </c:pt>
              </c:numCache>
            </c:numRef>
          </c:val>
          <c:extLst>
            <c:ext xmlns:c16="http://schemas.microsoft.com/office/drawing/2014/chart" uri="{C3380CC4-5D6E-409C-BE32-E72D297353CC}">
              <c16:uniqueId val="{00000007-A395-4CA8-BC56-84CAE5D20F1D}"/>
            </c:ext>
          </c:extLst>
        </c:ser>
        <c:ser>
          <c:idx val="8"/>
          <c:order val="8"/>
          <c:tx>
            <c:strRef>
              <c:f>データシート!$A$35</c:f>
              <c:strCache>
                <c:ptCount val="1"/>
                <c:pt idx="0">
                  <c:v>佐久穂町介護保険特別会計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0.28999999999999998</c:v>
                </c:pt>
                <c:pt idx="2">
                  <c:v>#N/A</c:v>
                </c:pt>
                <c:pt idx="3">
                  <c:v>0.55000000000000004</c:v>
                </c:pt>
                <c:pt idx="4">
                  <c:v>#N/A</c:v>
                </c:pt>
                <c:pt idx="5">
                  <c:v>0.45</c:v>
                </c:pt>
                <c:pt idx="6">
                  <c:v>#N/A</c:v>
                </c:pt>
                <c:pt idx="7">
                  <c:v>0.45</c:v>
                </c:pt>
                <c:pt idx="8">
                  <c:v>#N/A</c:v>
                </c:pt>
                <c:pt idx="9">
                  <c:v>0.46</c:v>
                </c:pt>
              </c:numCache>
            </c:numRef>
          </c:val>
          <c:extLst>
            <c:ext xmlns:c16="http://schemas.microsoft.com/office/drawing/2014/chart" uri="{C3380CC4-5D6E-409C-BE32-E72D297353CC}">
              <c16:uniqueId val="{00000008-A395-4CA8-BC56-84CAE5D20F1D}"/>
            </c:ext>
          </c:extLst>
        </c:ser>
        <c:ser>
          <c:idx val="9"/>
          <c:order val="9"/>
          <c:tx>
            <c:strRef>
              <c:f>データシート!$A$36</c:f>
              <c:strCache>
                <c:ptCount val="1"/>
                <c:pt idx="0">
                  <c:v>佐久穂町病院事業会計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5.95</c:v>
                </c:pt>
                <c:pt idx="2">
                  <c:v>#N/A</c:v>
                </c:pt>
                <c:pt idx="3">
                  <c:v>4.42</c:v>
                </c:pt>
                <c:pt idx="4">
                  <c:v>#N/A</c:v>
                </c:pt>
                <c:pt idx="5">
                  <c:v>2.82</c:v>
                </c:pt>
                <c:pt idx="6">
                  <c:v>#N/A</c:v>
                </c:pt>
                <c:pt idx="7">
                  <c:v>2.06</c:v>
                </c:pt>
                <c:pt idx="8">
                  <c:v>#N/A</c:v>
                </c:pt>
                <c:pt idx="9">
                  <c:v>1.94</c:v>
                </c:pt>
              </c:numCache>
            </c:numRef>
          </c:val>
          <c:extLst>
            <c:ext xmlns:c16="http://schemas.microsoft.com/office/drawing/2014/chart" uri="{C3380CC4-5D6E-409C-BE32-E72D297353CC}">
              <c16:uniqueId val="{00000009-A395-4CA8-BC56-84CAE5D20F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1601</c:v>
                </c:pt>
                <c:pt idx="5">
                  <c:v>1568</c:v>
                </c:pt>
                <c:pt idx="8">
                  <c:v>1477</c:v>
                </c:pt>
                <c:pt idx="11">
                  <c:v>1418</c:v>
                </c:pt>
                <c:pt idx="14">
                  <c:v>1363</c:v>
                </c:pt>
              </c:numCache>
            </c:numRef>
          </c:val>
          <c:extLst>
            <c:ext xmlns:c16="http://schemas.microsoft.com/office/drawing/2014/chart" uri="{C3380CC4-5D6E-409C-BE32-E72D297353CC}">
              <c16:uniqueId val="{00000000-A7BF-4378-973E-8C9D0620A0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7BF-4378-973E-8C9D0620A0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7BF-4378-973E-8C9D0620A0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523</c:v>
                </c:pt>
                <c:pt idx="3">
                  <c:v>538</c:v>
                </c:pt>
                <c:pt idx="6">
                  <c:v>629</c:v>
                </c:pt>
                <c:pt idx="9">
                  <c:v>621</c:v>
                </c:pt>
                <c:pt idx="12">
                  <c:v>613</c:v>
                </c:pt>
              </c:numCache>
            </c:numRef>
          </c:val>
          <c:extLst>
            <c:ext xmlns:c16="http://schemas.microsoft.com/office/drawing/2014/chart" uri="{C3380CC4-5D6E-409C-BE32-E72D297353CC}">
              <c16:uniqueId val="{00000003-A7BF-4378-973E-8C9D0620A0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111</c:v>
                </c:pt>
                <c:pt idx="3">
                  <c:v>145</c:v>
                </c:pt>
                <c:pt idx="6">
                  <c:v>145</c:v>
                </c:pt>
                <c:pt idx="9">
                  <c:v>142</c:v>
                </c:pt>
                <c:pt idx="12">
                  <c:v>148</c:v>
                </c:pt>
              </c:numCache>
            </c:numRef>
          </c:val>
          <c:extLst>
            <c:ext xmlns:c16="http://schemas.microsoft.com/office/drawing/2014/chart" uri="{C3380CC4-5D6E-409C-BE32-E72D297353CC}">
              <c16:uniqueId val="{00000004-A7BF-4378-973E-8C9D0620A0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BF-4378-973E-8C9D0620A0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7BF-4378-973E-8C9D0620A0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1361</c:v>
                </c:pt>
                <c:pt idx="3">
                  <c:v>1364</c:v>
                </c:pt>
                <c:pt idx="6">
                  <c:v>1173</c:v>
                </c:pt>
                <c:pt idx="9">
                  <c:v>1113</c:v>
                </c:pt>
                <c:pt idx="12">
                  <c:v>1074</c:v>
                </c:pt>
              </c:numCache>
            </c:numRef>
          </c:val>
          <c:extLst>
            <c:ext xmlns:c16="http://schemas.microsoft.com/office/drawing/2014/chart" uri="{C3380CC4-5D6E-409C-BE32-E72D297353CC}">
              <c16:uniqueId val="{00000007-A7BF-4378-973E-8C9D0620A0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394</c:v>
                </c:pt>
                <c:pt idx="2">
                  <c:v>#N/A</c:v>
                </c:pt>
                <c:pt idx="3">
                  <c:v>#N/A</c:v>
                </c:pt>
                <c:pt idx="4">
                  <c:v>479</c:v>
                </c:pt>
                <c:pt idx="5">
                  <c:v>#N/A</c:v>
                </c:pt>
                <c:pt idx="6">
                  <c:v>#N/A</c:v>
                </c:pt>
                <c:pt idx="7">
                  <c:v>470</c:v>
                </c:pt>
                <c:pt idx="8">
                  <c:v>#N/A</c:v>
                </c:pt>
                <c:pt idx="9">
                  <c:v>#N/A</c:v>
                </c:pt>
                <c:pt idx="10">
                  <c:v>458</c:v>
                </c:pt>
                <c:pt idx="11">
                  <c:v>#N/A</c:v>
                </c:pt>
                <c:pt idx="12">
                  <c:v>#N/A</c:v>
                </c:pt>
                <c:pt idx="13">
                  <c:v>472</c:v>
                </c:pt>
                <c:pt idx="14">
                  <c:v>#N/A</c:v>
                </c:pt>
              </c:numCache>
            </c:numRef>
          </c:val>
          <c:smooth val="0"/>
          <c:extLst>
            <c:ext xmlns:c16="http://schemas.microsoft.com/office/drawing/2014/chart" uri="{C3380CC4-5D6E-409C-BE32-E72D297353CC}">
              <c16:uniqueId val="{00000008-A7BF-4378-973E-8C9D0620A0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13313</c:v>
                </c:pt>
                <c:pt idx="5">
                  <c:v>12359</c:v>
                </c:pt>
                <c:pt idx="8">
                  <c:v>11337</c:v>
                </c:pt>
                <c:pt idx="11">
                  <c:v>10571</c:v>
                </c:pt>
                <c:pt idx="14">
                  <c:v>9938</c:v>
                </c:pt>
              </c:numCache>
            </c:numRef>
          </c:val>
          <c:extLst>
            <c:ext xmlns:c16="http://schemas.microsoft.com/office/drawing/2014/chart" uri="{C3380CC4-5D6E-409C-BE32-E72D297353CC}">
              <c16:uniqueId val="{00000000-A329-412B-81C2-E0DA2FF584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3</c:v>
                </c:pt>
              </c:numCache>
            </c:numRef>
          </c:val>
          <c:extLst>
            <c:ext xmlns:c16="http://schemas.microsoft.com/office/drawing/2014/chart" uri="{C3380CC4-5D6E-409C-BE32-E72D297353CC}">
              <c16:uniqueId val="{00000001-A329-412B-81C2-E0DA2FF584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6689</c:v>
                </c:pt>
                <c:pt idx="5">
                  <c:v>6961</c:v>
                </c:pt>
                <c:pt idx="8">
                  <c:v>7127</c:v>
                </c:pt>
                <c:pt idx="11">
                  <c:v>6701</c:v>
                </c:pt>
                <c:pt idx="14">
                  <c:v>6233</c:v>
                </c:pt>
              </c:numCache>
            </c:numRef>
          </c:val>
          <c:extLst>
            <c:ext xmlns:c16="http://schemas.microsoft.com/office/drawing/2014/chart" uri="{C3380CC4-5D6E-409C-BE32-E72D297353CC}">
              <c16:uniqueId val="{00000002-A329-412B-81C2-E0DA2FF584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29-412B-81C2-E0DA2FF584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29-412B-81C2-E0DA2FF584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29-412B-81C2-E0DA2FF584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883</c:v>
                </c:pt>
                <c:pt idx="3">
                  <c:v>804</c:v>
                </c:pt>
                <c:pt idx="6">
                  <c:v>774</c:v>
                </c:pt>
                <c:pt idx="9">
                  <c:v>715</c:v>
                </c:pt>
                <c:pt idx="12">
                  <c:v>709</c:v>
                </c:pt>
              </c:numCache>
            </c:numRef>
          </c:val>
          <c:extLst>
            <c:ext xmlns:c16="http://schemas.microsoft.com/office/drawing/2014/chart" uri="{C3380CC4-5D6E-409C-BE32-E72D297353CC}">
              <c16:uniqueId val="{00000006-A329-412B-81C2-E0DA2FF584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7074</c:v>
                </c:pt>
                <c:pt idx="3">
                  <c:v>6687</c:v>
                </c:pt>
                <c:pt idx="6">
                  <c:v>6217</c:v>
                </c:pt>
                <c:pt idx="9">
                  <c:v>5773</c:v>
                </c:pt>
                <c:pt idx="12">
                  <c:v>5281</c:v>
                </c:pt>
              </c:numCache>
            </c:numRef>
          </c:val>
          <c:extLst>
            <c:ext xmlns:c16="http://schemas.microsoft.com/office/drawing/2014/chart" uri="{C3380CC4-5D6E-409C-BE32-E72D297353CC}">
              <c16:uniqueId val="{00000007-A329-412B-81C2-E0DA2FF584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1438</c:v>
                </c:pt>
                <c:pt idx="3">
                  <c:v>1377</c:v>
                </c:pt>
                <c:pt idx="6">
                  <c:v>1286</c:v>
                </c:pt>
                <c:pt idx="9">
                  <c:v>1091</c:v>
                </c:pt>
                <c:pt idx="12">
                  <c:v>983</c:v>
                </c:pt>
              </c:numCache>
            </c:numRef>
          </c:val>
          <c:extLst>
            <c:ext xmlns:c16="http://schemas.microsoft.com/office/drawing/2014/chart" uri="{C3380CC4-5D6E-409C-BE32-E72D297353CC}">
              <c16:uniqueId val="{00000008-A329-412B-81C2-E0DA2FF584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329-412B-81C2-E0DA2FF584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7679</c:v>
                </c:pt>
                <c:pt idx="3">
                  <c:v>6606</c:v>
                </c:pt>
                <c:pt idx="6">
                  <c:v>5698</c:v>
                </c:pt>
                <c:pt idx="9">
                  <c:v>5033</c:v>
                </c:pt>
                <c:pt idx="12">
                  <c:v>4945</c:v>
                </c:pt>
              </c:numCache>
            </c:numRef>
          </c:val>
          <c:extLst>
            <c:ext xmlns:c16="http://schemas.microsoft.com/office/drawing/2014/chart" uri="{C3380CC4-5D6E-409C-BE32-E72D297353CC}">
              <c16:uniqueId val="{0000000A-A329-412B-81C2-E0DA2FF584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329-412B-81C2-E0DA2FF584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2184</c:v>
                </c:pt>
                <c:pt idx="1">
                  <c:v>1856</c:v>
                </c:pt>
                <c:pt idx="2">
                  <c:v>1923</c:v>
                </c:pt>
              </c:numCache>
            </c:numRef>
          </c:val>
          <c:extLst>
            <c:ext xmlns:c16="http://schemas.microsoft.com/office/drawing/2014/chart" uri="{C3380CC4-5D6E-409C-BE32-E72D297353CC}">
              <c16:uniqueId val="{00000000-8F56-49DE-B020-7AE83F68E7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428</c:v>
                </c:pt>
                <c:pt idx="1">
                  <c:v>622</c:v>
                </c:pt>
                <c:pt idx="2">
                  <c:v>521</c:v>
                </c:pt>
              </c:numCache>
            </c:numRef>
          </c:val>
          <c:extLst>
            <c:ext xmlns:c16="http://schemas.microsoft.com/office/drawing/2014/chart" uri="{C3380CC4-5D6E-409C-BE32-E72D297353CC}">
              <c16:uniqueId val="{00000001-8F56-49DE-B020-7AE83F68E7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5217</c:v>
                </c:pt>
                <c:pt idx="1">
                  <c:v>5101</c:v>
                </c:pt>
                <c:pt idx="2">
                  <c:v>4553</c:v>
                </c:pt>
              </c:numCache>
            </c:numRef>
          </c:val>
          <c:extLst>
            <c:ext xmlns:c16="http://schemas.microsoft.com/office/drawing/2014/chart" uri="{C3380CC4-5D6E-409C-BE32-E72D297353CC}">
              <c16:uniqueId val="{00000002-8F56-49DE-B020-7AE83F68E7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{FACDA81C-F669-4E63-B403-5E22C6B39C49}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274-41FE-8CBA-E8DB0AF544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{CC59284D-3A34-404C-B75A-DC2BF997AA6D}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74-41FE-8CBA-E8DB0AF544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{99DC3C13-C8C0-422C-BC5E-8830B753731D}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74-41FE-8CBA-E8DB0AF544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{CF62C2DA-D81D-4342-9F49-D757E18C181A}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74-41FE-8CBA-E8DB0AF544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{4CB01C54-238C-443D-80D2-495D4735E201}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74-41FE-8CBA-E8DB0AF5444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{8971C337-F298-4D3E-AADE-A7164991A05D}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274-41FE-8CBA-E8DB0AF5444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{6E844BE8-6F0F-4611-A021-B66E466D4995}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274-41FE-8CBA-E8DB0AF5444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{950A63B9-1E0C-4522-B52D-651B05684941}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274-41FE-8CBA-E8DB0AF5444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{A0B97AD4-1C57-4753-878F-CA7EAB486A21}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274-41FE-8CBA-E8DB0AF544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41.1</c:v>
                </c:pt>
                <c:pt idx="16">
                  <c:v>53.9</c:v>
                </c:pt>
                <c:pt idx="24">
                  <c:v>55.5</c:v>
                </c:pt>
                <c:pt idx="32">
                  <c:v>56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274-41FE-8CBA-E8DB0AF544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{F669F27E-1B29-4789-849C-0F5801E92BC4}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274-41FE-8CBA-E8DB0AF544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{62BE5B23-9D56-45E6-9D55-A81F62021401}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74-41FE-8CBA-E8DB0AF544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{B652408F-2209-42CB-B031-726183EE7E52}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74-41FE-8CBA-E8DB0AF544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{515DADB3-E1F6-4B68-BCAC-A4B817FF0102}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74-41FE-8CBA-E8DB0AF544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{BFA03842-9F61-41EB-A146-3A93CBE5D6F1}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74-41FE-8CBA-E8DB0AF5444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{04E363A3-6434-4CA0-AC00-BE1E68794D2D}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274-41FE-8CBA-E8DB0AF5444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{B37C65EF-FA31-40EB-B7A2-BCAC313026FC}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274-41FE-8CBA-E8DB0AF5444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{ECF170D3-8EE9-4E7D-8152-A12ED5BD435F}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274-41FE-8CBA-E8DB0AF5444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{EDDC3C53-416D-44C5-ACFE-AEAB11035D49}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274-41FE-8CBA-E8DB0AF544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57.6</c:v>
                </c:pt>
                <c:pt idx="16">
                  <c:v>58.9</c:v>
                </c:pt>
                <c:pt idx="24">
                  <c:v>60.5</c:v>
                </c:pt>
                <c:pt idx="32">
                  <c:v>61.2</c:v>
                </c:pt>
              </c:numCache>
            </c:numRef>
          </c:xVal>
          <c:yVal>
            <c:numRef>
              <c:f>公会計指標分析・財政指標組合せ分析表!$BP$55:$DC$55</c:f>
              <c:numCache>
                <c:formatCode>#,##0.0;"▲ "#,##0.0</c:formatCode>
                <c:ptCount val="40"/>
                <c:pt idx="8">
                  <c:v>38.5</c:v>
                </c:pt>
                <c:pt idx="16">
                  <c:v>32.799999999999997</c:v>
                </c:pt>
                <c:pt idx="24">
                  <c:v>20.9</c:v>
                </c:pt>
                <c:pt idx="32">
                  <c:v>21</c:v>
                </c:pt>
              </c:numCache>
            </c:numRef>
          </c:yVal>
          <c:smooth val="0"/>
          <c:extLst>
            <c:ext xmlns:c16="http://schemas.microsoft.com/office/drawing/2014/chart" uri="{C3380CC4-5D6E-409C-BE32-E72D297353CC}">
              <c16:uniqueId val="{00000013-C274-41FE-8CBA-E8DB0AF54448}"/>
            </c:ext>
          </c:extLst>
        </c:ser>
        <c:dLbls>
          <c:showLegendKey val="0"/>
          <c:showVal val="1"/>
          <c:showCatName val="0"/>
          <c:showSerName val="0"/>
          <c:showPercent val="0"/>
          <c:showBubbleSize val="0"/>
        </c:dLbls>
        <c:axId val="46179840"/>
        <c:axId val="46181760"/>
      </c:scatterChart>
      <c:valAx>
        <c:axId val="46179840"/>
        <c:scaling>
          <c:orientation val="minMax"/>
          <c:max val="61.5"/>
          <c:min val="57.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{2C84EF0E-283D-4D19-942D-B355C0C61D88}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4F4-4FE3-9A8F-A42B18B7C7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{4B7D79CE-DBB1-4A20-9970-4D2920F9A962}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F4-4FE3-9A8F-A42B18B7C7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{DD986410-8847-4F23-9A2E-8CD0F84FAB97}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F4-4FE3-9A8F-A42B18B7C7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{0D0A3692-6961-4BD6-9201-BD249B40981F}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F4-4FE3-9A8F-A42B18B7C7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{78189341-6FFD-4F61-8829-823A4E8578CB}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F4-4FE3-9A8F-A42B18B7C7E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{E0534B4F-01F1-4F73-8039-1E1C5AD4DB6C}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4F4-4FE3-9A8F-A42B18B7C7E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{EED7D902-97B4-4E6A-962F-975DFD38D4A1}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4F4-4FE3-9A8F-A42B18B7C7E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{2F7896BE-E2C0-4153-A315-13F15BD1E9F0}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4F4-4FE3-9A8F-A42B18B7C7E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{3C8F7F2C-02AD-4F78-AC1B-7623583D9FC5}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4F4-4FE3-9A8F-A42B18B7C7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9.3000000000000007</c:v>
                </c:pt>
                <c:pt idx="16">
                  <c:v>10.8</c:v>
                </c:pt>
                <c:pt idx="24">
                  <c:v>11.5</c:v>
                </c:pt>
                <c:pt idx="32">
                  <c:v>11.6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4F4-4FE3-9A8F-A42B18B7C7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{72A9C542-BB4A-4A04-A1AC-5339C89D5388}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4F4-4FE3-9A8F-A42B18B7C7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{E6C87E78-F2DF-47B4-A7ED-B27F0DF78FAE}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F4-4FE3-9A8F-A42B18B7C7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{1B98E3CB-9CAB-44BB-8DB9-BC85B4C9CC66}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F4-4FE3-9A8F-A42B18B7C7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{1C4A6324-162A-48DD-858B-A0C6395D8E49}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F4-4FE3-9A8F-A42B18B7C7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{3B8F5CBE-387A-4FFD-BFAD-0A27DF54CAC8}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F4-4FE3-9A8F-A42B18B7C7E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{F30535F0-B04F-4C52-8104-E5ABCF09E6DA}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4F4-4FE3-9A8F-A42B18B7C7E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{A7F02796-8E32-41AA-8CF2-AEBB2041EB26}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4F4-4FE3-9A8F-A42B18B7C7E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{7B12E45A-1184-4AD2-AC89-611417D86244}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4F4-4FE3-9A8F-A42B18B7C7E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{ED8BA0F0-1BEC-49FA-9D86-41C86DFF19F9}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4F4-4FE3-9A8F-A42B18B7C7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B4F4-4FE3-9A8F-A42B18B7C7E2}"/>
            </c:ext>
          </c:extLst>
        </c:ser>
        <c:dLbls>
          <c:showLegendKey val="0"/>
          <c:showVal val="1"/>
          <c:showCatName val="0"/>
          <c:showSerName val="0"/>
          <c:showPercent val="0"/>
          <c:showBubbleSize val="0"/>
        </c:dLbls>
        <c:axId val="84219776"/>
        <c:axId val="84234240"/>
      </c:scatterChart>
      <c:valAx>
        <c:axId val="84219776"/>
        <c:scaling>
          <c:orientation val="minMax"/>
          <c:max val="9.4"/>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分子）については、繰上償還等を積極的に実施してきたことにより、起債残高が減少している。又、公共下水道事業については、特例措置分等の起債の償還が終了してきており、その分の組合等への負担金は減少し、併せて、交付税措置される分も減少するため、算入公債費は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においては、繰上償還等を積極的に行い起債残高の圧縮に努めてきたこと、各特別会計においては、財政健全化計画等に基づき新たな起債の借入を行っていないため、起債残高及び特別会計の起債償還に係る一般会計の負担は減少傾向にある。財政調整基金の増、交付税措置の高い辺地債、合併特例債、臨時財政対策債の借入により、充当可能財源等はほぼ横ばいとなっている。上記の結果として、将来負担比率は改善傾向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長野県佐久穂町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その他特定目的基金のうち、公共施設等整備基金のとりくずしの影響で、基金全体の残高は減少傾向にある。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令和２年度に、庁舎建設のための起債発行を予定している。また、八千穂高原インターチェンジ付近に、「道の駅」の建設を予定していることから、今後は基金残高が減少していくことが見込まれる。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月に森林の整備に関する事業並びにその他森林・林業の促進に関する施策の推進を図るため、森林環境譲与税基金を設置した。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公共施設等整備基金については、庁舎建設及び橋梁長寿命化事業等により取りくずしており、残高が減少してきている。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地域振興基金については、地域活性化事業への財源として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億円取りくずししたため令和元年度も減少している。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「道の駅」の建設の際に公共施設等整備基金取りくずしを予定しているため、残高は大幅に減少する見込み。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地域振興基金については地域活性化事業の財源として毎年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億円程度の取りくずしを予定している。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財政調整基金残高は、適切な財源の確保と歳出の精査により、取りくずしを回避しており、前年度とほぼ同額を維持している。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普通交付税の合併算定替終了に備え、極力基金残高の確保に努める。また、新型コロナウイルス感染症対策及び災害等不測の事態に備え、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億円は確保しておくこととする。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臨時財政対策債の翌年度一括償還のための財源として毎年取りくずしている。令和元年度は約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千万円取りくずした。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臨時財政対策債の翌年度一括償還を維持するためには、定期的な基金積立が必要となる。歳計余剰処分による積立は原則として減債基金に積み立てていくこととする。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C93C6A3-5B77-458E-8124-A18E1A5F61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888AA47-0333-4BED-B125-481B5B4334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22115148-5BA0-424A-AED3-F75612095B4C}"/>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2E48F333-AA2D-4701-8AAB-8A3BBA98C89F}"/>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7A66FA95-5737-433E-8383-241C58B8B6A7}"/>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3287FF41-B967-49ED-A74F-FDCD0C71310B}"/>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84E32CBD-BC7A-40ED-BDD7-528D1D8D73F2}"/>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C50D3403-6100-47BB-B118-5B5FB66C835B}"/>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60C0507E-213B-4EC9-AB2A-3370841C75E2}"/>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644559AA-4365-4A0F-9483-59945DB17C50}"/>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9C558630-0107-4A5D-B2D4-A7AA6520BB71}"/>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386963A-DA81-4AC9-BF16-6CE11EAB5FA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158AB4E1-8421-4ED2-99F4-A7AC9AC5FAC6}"/>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F3FEFD2F-EAF4-4D06-887A-3B4A3640CC51}"/>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B46FFCB4-3C75-4089-AD71-EC005190E754}"/>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78246893-F547-4BA6-8CA3-5CE2FD167CE3}"/>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E4B02D51-4C9A-424B-96E5-233CD2BB9517}"/>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2393BA88-5CB3-4B30-A03B-3C1502F71DB8}"/>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33966D8-481F-432B-8B27-8CAA8B9C21F2}"/>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917FCD0A-E6A2-4D38-BB95-5DC86DEEC11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B803C851-AADF-4AFC-9992-86A0155348A5}"/>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10,969
10,880
188.15
9,841,166
9,468,103
12,914
5,308,215
4,945,266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EDFDC00-CD7E-4E94-A31B-303D18973059}"/>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781D8079-74C3-4CCF-8C95-F04C0D047647}"/>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73BC588-34A1-4B0C-ABCE-6509E311A512}"/>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100E3C4B-8CA0-4382-9527-7C1376CABB28}"/>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B3D23AFD-9636-4B4F-957D-5F827424F42D}"/>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73912330-6D4C-4C7C-B2B2-B3879447A054}"/>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1BDEE3AF-54BA-492C-BCE8-C2FDD050CC1B}"/>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D681006C-A1BC-4005-A0CD-B3455984EE2D}"/>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384712D7-362D-41B6-8324-CD7D8465211D}"/>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ABE62ED1-9398-434F-B291-6DB1666CA462}"/>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BB14EB89-F1BD-4F93-8EE6-AADD5F6EA0B3}"/>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76CCFFE1-7215-409C-AE9E-89410BA814C9}"/>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6E1DB055-AA75-49AE-9173-2E2D07789D04}"/>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F265F338-D7C1-4675-8317-A719FA4230D5}"/>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73A667AF-75DD-4C9A-94D5-A358E36AB2DB}"/>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9CC97D0D-6DE5-48CC-8F14-C81FEAE5140D}"/>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4D73718C-5B82-4167-BE76-425A5974933A}"/>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4D339B69-187E-4AB6-811A-AA32B5D2A3FF}"/>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C1C4AD5D-4D22-4ADD-AFAE-FCF54615AC67}"/>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A7D5ED39-69D3-4667-92F9-093BAD761D51}"/>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459F99DE-8B9C-4206-B586-4238ED6ED1BA}"/>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E42368E3-59D2-4164-A062-EFD5CE36067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ACB0BAFC-8450-4796-9E47-F7C04D60E792}"/>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A46A1704-13E5-4F0C-87E8-7E74BF8E0C24}"/>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76BB325D-4D35-40FF-82E3-593DB1CA4501}"/>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EF098B66-5672-4F81-9E17-79745FD9E3CB}"/>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61F7CC4B-8E46-46A5-9C7C-5022E8C6BF86}"/>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6C1BDCA6-7E0A-49FF-B476-80B2C7122429}"/>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2156BEC9-82A8-42B4-8DF3-06F05B9D323A}"/>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E4F65ACE-2FEA-45D3-AA51-144C0187FE89}"/>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1C7622CF-E9B6-4748-AFB4-19F0BC1C6031}"/>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8023AAF5-0359-4A72-8979-72E8F4BFC93D}"/>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E9721644-1750-4DC6-B4D6-EB6011C55EEF}"/>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6E34FC16-3B99-46A1-9FB2-E0CB8907E6E8}"/>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67AD23CA-ECF6-4F84-8B6E-C422718D574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有形固定資産減価償却率については上昇傾向にあるものの、類似団体の平均を下回っている。令和３年３月に策定した佐久穂町公共施設個別施設計画に基づき施設の維持管理を適切に行う必要がある。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DF5BB37C-CBEF-435A-93EE-5A9CDE451088}"/>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2A0F6531-AA5B-475B-9787-8186D97109BC}"/>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F0C838BF-3DA1-46C0-B350-B774A7802B25}"/>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9F08B1A8-1827-4EF8-BCF6-A9AF5D06BD8C}"/>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a:extLst>
            <a:ext uri="{FF2B5EF4-FFF2-40B4-BE49-F238E27FC236}">
              <a16:creationId xmlns:a16="http://schemas.microsoft.com/office/drawing/2014/main" id="{97D048B9-15FB-47B8-A177-3854D310A3AF}"/>
            </a:ext>
          </a:extLst>
        </xdr:cNvPr>
        <xdr:cNvSpPr txBox="1"/>
      </xdr:nvSpPr>
      <xdr:spPr>
        <a:xfrm>
          <a:off x="72151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886ABDAB-3934-45CE-9022-5EF6BB516204}"/>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A2F59484-AD96-4510-8107-5D8565C58B65}"/>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079113FE-795B-4985-8A04-C59804A971FE}"/>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DCE9DEBA-0BBA-4B45-A789-02F8D390D911}"/>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23418FB0-FC9C-44B8-8F82-F120B8A470B1}"/>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0A80DA6E-9DCF-4714-AF0D-2B4115A3F428}"/>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FAF125BF-8170-4470-8E59-C1F6BFB1310B}"/>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33E12BF4-9C94-4C7A-86BF-D266FAE51134}"/>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40D870F8-84CD-4BB7-BF8F-EA8F8E7FEA49}"/>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a:extLst>
            <a:ext uri="{FF2B5EF4-FFF2-40B4-BE49-F238E27FC236}">
              <a16:creationId xmlns:a16="http://schemas.microsoft.com/office/drawing/2014/main" id="{51FE305A-C1B4-4A72-84C8-FE22732F0654}"/>
            </a:ext>
          </a:extLst>
        </xdr:cNvPr>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E75BE5F1-D605-4604-9DE2-AC3AF77095D3}"/>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74" name="直線コネクタ 73">
          <a:extLst>
            <a:ext uri="{FF2B5EF4-FFF2-40B4-BE49-F238E27FC236}">
              <a16:creationId xmlns:a16="http://schemas.microsoft.com/office/drawing/2014/main" id="{62DD2C60-EE31-44AC-A0D1-517961C5E75C}"/>
            </a:ext>
          </a:extLst>
        </xdr:cNvPr>
        <xdr:cNvCxnSpPr/>
      </xdr:nvCxnSpPr>
      <xdr:spPr>
        <a:xfrm flipV="1">
          <a:off x="4206240" y="5390727"/>
          <a:ext cx="1270" cy="114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75" name="有形固定資産減価償却率最小値テキスト">
          <a:extLst>
            <a:ext uri="{FF2B5EF4-FFF2-40B4-BE49-F238E27FC236}">
              <a16:creationId xmlns:a16="http://schemas.microsoft.com/office/drawing/2014/main" id="{CB9029AB-7039-45F0-9171-EFC053B5888B}"/>
            </a:ext>
          </a:extLst>
        </xdr:cNvPr>
        <xdr:cNvSpPr txBox="1"/>
      </xdr:nvSpPr>
      <xdr:spPr>
        <a:xfrm>
          <a:off x="4258945" y="654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76" name="直線コネクタ 75">
          <a:extLst>
            <a:ext uri="{FF2B5EF4-FFF2-40B4-BE49-F238E27FC236}">
              <a16:creationId xmlns:a16="http://schemas.microsoft.com/office/drawing/2014/main" id="{BC79B347-BFD6-441B-AF88-2F719AD54BCA}"/>
            </a:ext>
          </a:extLst>
        </xdr:cNvPr>
        <xdr:cNvCxnSpPr/>
      </xdr:nvCxnSpPr>
      <xdr:spPr>
        <a:xfrm>
          <a:off x="4119245" y="654071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77" name="有形固定資産減価償却率最大値テキスト">
          <a:extLst>
            <a:ext uri="{FF2B5EF4-FFF2-40B4-BE49-F238E27FC236}">
              <a16:creationId xmlns:a16="http://schemas.microsoft.com/office/drawing/2014/main" id="{4BCF10E1-E7D3-4833-94AD-964D1BB499E9}"/>
            </a:ext>
          </a:extLst>
        </xdr:cNvPr>
        <xdr:cNvSpPr txBox="1"/>
      </xdr:nvSpPr>
      <xdr:spPr>
        <a:xfrm>
          <a:off x="4258945" y="51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8" name="直線コネクタ 77">
          <a:extLst>
            <a:ext uri="{FF2B5EF4-FFF2-40B4-BE49-F238E27FC236}">
              <a16:creationId xmlns:a16="http://schemas.microsoft.com/office/drawing/2014/main" id="{05D92FB2-88D6-42EC-9440-8E58A4B4D8BA}"/>
            </a:ext>
          </a:extLst>
        </xdr:cNvPr>
        <xdr:cNvCxnSpPr/>
      </xdr:nvCxnSpPr>
      <xdr:spPr>
        <a:xfrm>
          <a:off x="4119245" y="53907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79" name="有形固定資産減価償却率平均値テキスト">
          <a:extLst>
            <a:ext uri="{FF2B5EF4-FFF2-40B4-BE49-F238E27FC236}">
              <a16:creationId xmlns:a16="http://schemas.microsoft.com/office/drawing/2014/main" id="{64A48503-58A2-4B4D-BD57-AC96427FDCC0}"/>
            </a:ext>
          </a:extLst>
        </xdr:cNvPr>
        <xdr:cNvSpPr txBox="1"/>
      </xdr:nvSpPr>
      <xdr:spPr>
        <a:xfrm>
          <a:off x="4258945" y="5850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80" name="フローチャート: 判断 79">
          <a:extLst>
            <a:ext uri="{FF2B5EF4-FFF2-40B4-BE49-F238E27FC236}">
              <a16:creationId xmlns:a16="http://schemas.microsoft.com/office/drawing/2014/main" id="{FBCBB88D-A1D0-4D17-9ABE-4574F54C9F86}"/>
            </a:ext>
          </a:extLst>
        </xdr:cNvPr>
        <xdr:cNvSpPr/>
      </xdr:nvSpPr>
      <xdr:spPr>
        <a:xfrm>
          <a:off x="4157345" y="58718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81" name="フローチャート: 判断 80">
          <a:extLst>
            <a:ext uri="{FF2B5EF4-FFF2-40B4-BE49-F238E27FC236}">
              <a16:creationId xmlns:a16="http://schemas.microsoft.com/office/drawing/2014/main" id="{784D22CE-39B2-4DD9-9BEE-5F6E51E39621}"/>
            </a:ext>
          </a:extLst>
        </xdr:cNvPr>
        <xdr:cNvSpPr/>
      </xdr:nvSpPr>
      <xdr:spPr>
        <a:xfrm>
          <a:off x="3537585" y="58592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82" name="フローチャート: 判断 81">
          <a:extLst>
            <a:ext uri="{FF2B5EF4-FFF2-40B4-BE49-F238E27FC236}">
              <a16:creationId xmlns:a16="http://schemas.microsoft.com/office/drawing/2014/main" id="{13C0B830-FDBA-43B1-A0A1-F6FAAB767B40}"/>
            </a:ext>
          </a:extLst>
        </xdr:cNvPr>
        <xdr:cNvSpPr/>
      </xdr:nvSpPr>
      <xdr:spPr>
        <a:xfrm>
          <a:off x="2867025" y="58304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3" name="フローチャート: 判断 82">
          <a:extLst>
            <a:ext uri="{FF2B5EF4-FFF2-40B4-BE49-F238E27FC236}">
              <a16:creationId xmlns:a16="http://schemas.microsoft.com/office/drawing/2014/main" id="{49F912C7-A03E-4B28-B122-7235A7A6C87A}"/>
            </a:ext>
          </a:extLst>
        </xdr:cNvPr>
        <xdr:cNvSpPr/>
      </xdr:nvSpPr>
      <xdr:spPr>
        <a:xfrm>
          <a:off x="2196465" y="5807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84" name="フローチャート: 判断 83">
          <a:extLst>
            <a:ext uri="{FF2B5EF4-FFF2-40B4-BE49-F238E27FC236}">
              <a16:creationId xmlns:a16="http://schemas.microsoft.com/office/drawing/2014/main" id="{7AF05607-92A9-463A-A3D3-9FCCDEAD4225}"/>
            </a:ext>
          </a:extLst>
        </xdr:cNvPr>
        <xdr:cNvSpPr/>
      </xdr:nvSpPr>
      <xdr:spPr>
        <a:xfrm>
          <a:off x="1525905" y="5778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3AFCD22-C37C-4750-8D7F-D74051A9306E}"/>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41AB479C-6C26-4C4A-ADC2-F1DCD3A836BA}"/>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932A424-9E6D-43B4-8D70-3601224F32E3}"/>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C95E176-887A-401F-BA12-7CB9910332E4}"/>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1CFA9A2-0F19-4347-B0C6-C72C70306768}"/>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166158</xdr:rowOff>
    </xdr:from>
    <xdr:to>
      <xdr:col>23</xdr:col>
      <xdr:colOff>136525</xdr:colOff>
      <xdr:row>30</xdr:row>
      <xdr:rowOff>96308</xdr:rowOff>
    </xdr:to>
    <xdr:sp macro="" textlink="">
      <xdr:nvSpPr>
        <xdr:cNvPr id="90" name="楕円 89">
          <a:extLst>
            <a:ext uri="{FF2B5EF4-FFF2-40B4-BE49-F238E27FC236}">
              <a16:creationId xmlns:a16="http://schemas.microsoft.com/office/drawing/2014/main" id="{865AB683-B931-42CB-9AF9-291BF86F9EEC}"/>
            </a:ext>
          </a:extLst>
        </xdr:cNvPr>
        <xdr:cNvSpPr/>
      </xdr:nvSpPr>
      <xdr:spPr>
        <a:xfrm>
          <a:off x="4157345" y="57820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17585</xdr:rowOff>
    </xdr:from>
    <xdr:ext cx="405111" cy="259045"/>
    <xdr:sp macro="" textlink="">
      <xdr:nvSpPr>
        <xdr:cNvPr id="91" name="有形固定資産減価償却率該当値テキスト">
          <a:extLst>
            <a:ext uri="{FF2B5EF4-FFF2-40B4-BE49-F238E27FC236}">
              <a16:creationId xmlns:a16="http://schemas.microsoft.com/office/drawing/2014/main" id="{EDD7FC95-A1C6-491C-83AB-4F234BC08809}"/>
            </a:ext>
          </a:extLst>
        </xdr:cNvPr>
        <xdr:cNvSpPr txBox="1"/>
      </xdr:nvSpPr>
      <xdr:spPr>
        <a:xfrm>
          <a:off x="4258945" y="563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157163</xdr:rowOff>
    </xdr:from>
    <xdr:to>
      <xdr:col>19</xdr:col>
      <xdr:colOff>187325</xdr:colOff>
      <xdr:row>30</xdr:row>
      <xdr:rowOff>87313</xdr:rowOff>
    </xdr:to>
    <xdr:sp macro="" textlink="">
      <xdr:nvSpPr>
        <xdr:cNvPr id="92" name="楕円 91">
          <a:extLst>
            <a:ext uri="{FF2B5EF4-FFF2-40B4-BE49-F238E27FC236}">
              <a16:creationId xmlns:a16="http://schemas.microsoft.com/office/drawing/2014/main" id="{EAEC7E35-3DB3-40F7-BDBC-60CBDBE3536D}"/>
            </a:ext>
          </a:extLst>
        </xdr:cNvPr>
        <xdr:cNvSpPr/>
      </xdr:nvSpPr>
      <xdr:spPr>
        <a:xfrm>
          <a:off x="3537585" y="57731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36513</xdr:rowOff>
    </xdr:from>
    <xdr:to>
      <xdr:col>23</xdr:col>
      <xdr:colOff>85725</xdr:colOff>
      <xdr:row>30</xdr:row>
      <xdr:rowOff>45508</xdr:rowOff>
    </xdr:to>
    <xdr:cxnSp macro="">
      <xdr:nvCxnSpPr>
        <xdr:cNvPr id="93" name="直線コネクタ 92">
          <a:extLst>
            <a:ext uri="{FF2B5EF4-FFF2-40B4-BE49-F238E27FC236}">
              <a16:creationId xmlns:a16="http://schemas.microsoft.com/office/drawing/2014/main" id="{E4DF89AD-C710-4432-B81A-0DAAED6D390C}"/>
            </a:ext>
          </a:extLst>
        </xdr:cNvPr>
        <xdr:cNvCxnSpPr/>
      </xdr:nvCxnSpPr>
      <xdr:spPr>
        <a:xfrm>
          <a:off x="3588385" y="5820093"/>
          <a:ext cx="61976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128376</xdr:rowOff>
    </xdr:from>
    <xdr:to>
      <xdr:col>15</xdr:col>
      <xdr:colOff>187325</xdr:colOff>
      <xdr:row>30</xdr:row>
      <xdr:rowOff>58526</xdr:rowOff>
    </xdr:to>
    <xdr:sp macro="" textlink="">
      <xdr:nvSpPr>
        <xdr:cNvPr id="94" name="楕円 93">
          <a:extLst>
            <a:ext uri="{FF2B5EF4-FFF2-40B4-BE49-F238E27FC236}">
              <a16:creationId xmlns:a16="http://schemas.microsoft.com/office/drawing/2014/main" id="{4E33AAA0-1A66-4B8E-91A4-F708AC4AE247}"/>
            </a:ext>
          </a:extLst>
        </xdr:cNvPr>
        <xdr:cNvSpPr/>
      </xdr:nvSpPr>
      <xdr:spPr>
        <a:xfrm>
          <a:off x="2867025" y="57443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7726</xdr:rowOff>
    </xdr:from>
    <xdr:to>
      <xdr:col>19</xdr:col>
      <xdr:colOff>136525</xdr:colOff>
      <xdr:row>30</xdr:row>
      <xdr:rowOff>36513</xdr:rowOff>
    </xdr:to>
    <xdr:cxnSp macro="">
      <xdr:nvCxnSpPr>
        <xdr:cNvPr id="95" name="直線コネクタ 94">
          <a:extLst>
            <a:ext uri="{FF2B5EF4-FFF2-40B4-BE49-F238E27FC236}">
              <a16:creationId xmlns:a16="http://schemas.microsoft.com/office/drawing/2014/main" id="{40682BCC-C064-48DE-97E8-470A672E7158}"/>
            </a:ext>
          </a:extLst>
        </xdr:cNvPr>
        <xdr:cNvCxnSpPr/>
      </xdr:nvCxnSpPr>
      <xdr:spPr>
        <a:xfrm>
          <a:off x="2917825" y="5791306"/>
          <a:ext cx="67056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69533</xdr:rowOff>
    </xdr:from>
    <xdr:to>
      <xdr:col>11</xdr:col>
      <xdr:colOff>187325</xdr:colOff>
      <xdr:row>28</xdr:row>
      <xdr:rowOff>171133</xdr:rowOff>
    </xdr:to>
    <xdr:sp macro="" textlink="">
      <xdr:nvSpPr>
        <xdr:cNvPr id="96" name="楕円 95">
          <a:extLst>
            <a:ext uri="{FF2B5EF4-FFF2-40B4-BE49-F238E27FC236}">
              <a16:creationId xmlns:a16="http://schemas.microsoft.com/office/drawing/2014/main" id="{19371AD1-30DB-4B1A-801D-9A550E208170}"/>
            </a:ext>
          </a:extLst>
        </xdr:cNvPr>
        <xdr:cNvSpPr/>
      </xdr:nvSpPr>
      <xdr:spPr>
        <a:xfrm>
          <a:off x="2196465" y="55178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120333</xdr:rowOff>
    </xdr:from>
    <xdr:to>
      <xdr:col>15</xdr:col>
      <xdr:colOff>136525</xdr:colOff>
      <xdr:row>30</xdr:row>
      <xdr:rowOff>7726</xdr:rowOff>
    </xdr:to>
    <xdr:cxnSp macro="">
      <xdr:nvCxnSpPr>
        <xdr:cNvPr id="97" name="直線コネクタ 96">
          <a:extLst>
            <a:ext uri="{FF2B5EF4-FFF2-40B4-BE49-F238E27FC236}">
              <a16:creationId xmlns:a16="http://schemas.microsoft.com/office/drawing/2014/main" id="{CF06EC3C-6475-4179-8C55-88841B877071}"/>
            </a:ext>
          </a:extLst>
        </xdr:cNvPr>
        <xdr:cNvCxnSpPr/>
      </xdr:nvCxnSpPr>
      <xdr:spPr>
        <a:xfrm>
          <a:off x="2247265" y="5568633"/>
          <a:ext cx="670560" cy="22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168398</xdr:rowOff>
    </xdr:from>
    <xdr:ext cx="405111" cy="259045"/>
    <xdr:sp macro="" textlink="">
      <xdr:nvSpPr>
        <xdr:cNvPr id="98" name="n_1aveValue有形固定資産減価償却率">
          <a:extLst>
            <a:ext uri="{FF2B5EF4-FFF2-40B4-BE49-F238E27FC236}">
              <a16:creationId xmlns:a16="http://schemas.microsoft.com/office/drawing/2014/main" id="{77385385-8147-4D1C-BF3C-58E29E9A2C57}"/>
            </a:ext>
          </a:extLst>
        </xdr:cNvPr>
        <xdr:cNvSpPr txBox="1"/>
      </xdr:nvSpPr>
      <xdr:spPr>
        <a:xfrm>
          <a:off x="3395989" y="5951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139611</xdr:rowOff>
    </xdr:from>
    <xdr:ext cx="405111" cy="259045"/>
    <xdr:sp macro="" textlink="">
      <xdr:nvSpPr>
        <xdr:cNvPr id="99" name="n_2aveValue有形固定資産減価償却率">
          <a:extLst>
            <a:ext uri="{FF2B5EF4-FFF2-40B4-BE49-F238E27FC236}">
              <a16:creationId xmlns:a16="http://schemas.microsoft.com/office/drawing/2014/main" id="{730392A4-3019-4435-82E5-ADD0FC587B37}"/>
            </a:ext>
          </a:extLst>
        </xdr:cNvPr>
        <xdr:cNvSpPr txBox="1"/>
      </xdr:nvSpPr>
      <xdr:spPr>
        <a:xfrm>
          <a:off x="2738129" y="592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100" name="n_3aveValue有形固定資産減価償却率">
          <a:extLst>
            <a:ext uri="{FF2B5EF4-FFF2-40B4-BE49-F238E27FC236}">
              <a16:creationId xmlns:a16="http://schemas.microsoft.com/office/drawing/2014/main" id="{1754433B-FF5E-4878-8D2E-B47688FC3A0D}"/>
            </a:ext>
          </a:extLst>
        </xdr:cNvPr>
        <xdr:cNvSpPr txBox="1"/>
      </xdr:nvSpPr>
      <xdr:spPr>
        <a:xfrm>
          <a:off x="2067569" y="589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101" name="n_4aveValue有形固定資産減価償却率">
          <a:extLst>
            <a:ext uri="{FF2B5EF4-FFF2-40B4-BE49-F238E27FC236}">
              <a16:creationId xmlns:a16="http://schemas.microsoft.com/office/drawing/2014/main" id="{0A61C82D-0BBD-4562-8DEC-E70ABBFA6F29}"/>
            </a:ext>
          </a:extLst>
        </xdr:cNvPr>
        <xdr:cNvSpPr txBox="1"/>
      </xdr:nvSpPr>
      <xdr:spPr>
        <a:xfrm>
          <a:off x="1397009" y="555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103840</xdr:rowOff>
    </xdr:from>
    <xdr:ext cx="405111" cy="259045"/>
    <xdr:sp macro="" textlink="">
      <xdr:nvSpPr>
        <xdr:cNvPr id="102" name="n_1mainValue有形固定資産減価償却率">
          <a:extLst>
            <a:ext uri="{FF2B5EF4-FFF2-40B4-BE49-F238E27FC236}">
              <a16:creationId xmlns:a16="http://schemas.microsoft.com/office/drawing/2014/main" id="{F14299F3-A64A-4619-B5B4-B4AACD414A94}"/>
            </a:ext>
          </a:extLst>
        </xdr:cNvPr>
        <xdr:cNvSpPr txBox="1"/>
      </xdr:nvSpPr>
      <xdr:spPr>
        <a:xfrm>
          <a:off x="3395989"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75053</xdr:rowOff>
    </xdr:from>
    <xdr:ext cx="405111" cy="259045"/>
    <xdr:sp macro="" textlink="">
      <xdr:nvSpPr>
        <xdr:cNvPr id="103" name="n_2mainValue有形固定資産減価償却率">
          <a:extLst>
            <a:ext uri="{FF2B5EF4-FFF2-40B4-BE49-F238E27FC236}">
              <a16:creationId xmlns:a16="http://schemas.microsoft.com/office/drawing/2014/main" id="{8366D94F-8291-4FE1-9BFE-763E3B3965DC}"/>
            </a:ext>
          </a:extLst>
        </xdr:cNvPr>
        <xdr:cNvSpPr txBox="1"/>
      </xdr:nvSpPr>
      <xdr:spPr>
        <a:xfrm>
          <a:off x="2738129" y="5523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16210</xdr:rowOff>
    </xdr:from>
    <xdr:ext cx="405111" cy="259045"/>
    <xdr:sp macro="" textlink="">
      <xdr:nvSpPr>
        <xdr:cNvPr id="104" name="n_3mainValue有形固定資産減価償却率">
          <a:extLst>
            <a:ext uri="{FF2B5EF4-FFF2-40B4-BE49-F238E27FC236}">
              <a16:creationId xmlns:a16="http://schemas.microsoft.com/office/drawing/2014/main" id="{DE0755A6-793A-4299-AB01-D17C55B59738}"/>
            </a:ext>
          </a:extLst>
        </xdr:cNvPr>
        <xdr:cNvSpPr txBox="1"/>
      </xdr:nvSpPr>
      <xdr:spPr>
        <a:xfrm>
          <a:off x="2067569" y="5296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32855C86-DE6D-48E1-9789-BD1971762DBA}"/>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BBDC2CA5-2ED1-4A9C-8BAB-D5D04DD0ACA4}"/>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98FBF85F-720B-4CDA-AD63-E804B366DE46}"/>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EADB2338-D2D9-4812-9A7D-5873C15BF608}"/>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95D5054A-8CE8-4152-9028-B29743B10742}"/>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E2BA89B0-C883-439C-ADFA-484FC9E0BEAF}"/>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8B3EA93-79E5-47DC-822F-F784493689CF}"/>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B018F0D9-1B2A-43BC-833A-C627E9BDF28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94A75538-FA42-4E08-B499-F02D807E576A}"/>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C27A96B5-47FD-4A25-9314-59F77626F5BC}"/>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89FBB280-CAEC-4CB9-8A42-14DB4DE3268B}"/>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3D475B03-935C-4BC5-AFFD-3A7D783DCD71}"/>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C420127A-F9C0-4DCB-AE71-33948C7BE71E}"/>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債務償却率は類似団体の平均を下回っている。主な要因としては、平成１７年度より繰上償還を行ってきたため、高金利の民間資金の残債を減少させたためだと考えられる。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16B5A326-38C6-4B8D-A70E-485EA1A3A1A7}"/>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54856117-1D94-41CA-8CA2-2A616C9EF87E}"/>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D6550AB8-8860-445D-9440-5045BB67DFE4}"/>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9F1CB24B-0372-47A1-B31E-DE3C517BEFE5}"/>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D50ACD94-7BEE-4069-A389-1E972FAD7FE5}"/>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D6E6131E-D93E-4978-AF0A-7B53EA49EF13}"/>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08133F68-35CC-4E59-BA62-E7CF78595446}"/>
            </a:ext>
          </a:extLst>
        </xdr:cNvPr>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18FC2B04-1AAA-4D9B-A83A-2F1BF61731C5}"/>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94F70EE5-0898-46B4-A2D2-1C1D5966B643}"/>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6C1CDC34-6D2F-457F-913B-71117654D6E5}"/>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6DD0DC63-A640-447D-9BFA-6D989A9E433F}"/>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94FA44A0-0542-448C-88AC-AE312B14BB73}"/>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66055997-74AF-4416-BA91-B84B64346123}"/>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5F9107D8-410A-43C9-BF7A-6D122CC9039D}"/>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A2B72BA4-F718-4060-B143-E5420DDC1ADC}"/>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E3075671-B143-42D4-9DBA-AA52D25B9D44}"/>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47BD6B11-74BD-4F8D-82DF-BA5F47DF4FC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35" name="直線コネクタ 134">
          <a:extLst>
            <a:ext uri="{FF2B5EF4-FFF2-40B4-BE49-F238E27FC236}">
              <a16:creationId xmlns:a16="http://schemas.microsoft.com/office/drawing/2014/main" id="{4E4638AA-9374-4FBF-904D-440984758914}"/>
            </a:ext>
          </a:extLst>
        </xdr:cNvPr>
        <xdr:cNvCxnSpPr/>
      </xdr:nvCxnSpPr>
      <xdr:spPr>
        <a:xfrm flipV="1">
          <a:off x="13027660" y="5145223"/>
          <a:ext cx="1269" cy="144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36" name="債務償還比率最小値テキスト">
          <a:extLst>
            <a:ext uri="{FF2B5EF4-FFF2-40B4-BE49-F238E27FC236}">
              <a16:creationId xmlns:a16="http://schemas.microsoft.com/office/drawing/2014/main" id="{81CF75C5-C854-49E0-805E-9B89DEDBAD57}"/>
            </a:ext>
          </a:extLst>
        </xdr:cNvPr>
        <xdr:cNvSpPr txBox="1"/>
      </xdr:nvSpPr>
      <xdr:spPr>
        <a:xfrm>
          <a:off x="13080365" y="659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37" name="直線コネクタ 136">
          <a:extLst>
            <a:ext uri="{FF2B5EF4-FFF2-40B4-BE49-F238E27FC236}">
              <a16:creationId xmlns:a16="http://schemas.microsoft.com/office/drawing/2014/main" id="{8B7F7757-D8B7-400E-8141-326A1D607AA5}"/>
            </a:ext>
          </a:extLst>
        </xdr:cNvPr>
        <xdr:cNvCxnSpPr/>
      </xdr:nvCxnSpPr>
      <xdr:spPr>
        <a:xfrm>
          <a:off x="12963525" y="6593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5061F80C-7046-4823-8492-FF08B1F0BA18}"/>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CF0A9E0F-CA89-470E-9B6E-B71523207DB3}"/>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69314</xdr:rowOff>
    </xdr:from>
    <xdr:ext cx="469744" cy="259045"/>
    <xdr:sp macro="" textlink="">
      <xdr:nvSpPr>
        <xdr:cNvPr id="140" name="債務償還比率平均値テキスト">
          <a:extLst>
            <a:ext uri="{FF2B5EF4-FFF2-40B4-BE49-F238E27FC236}">
              <a16:creationId xmlns:a16="http://schemas.microsoft.com/office/drawing/2014/main" id="{28E7464D-84D8-417C-8B04-8205E43E6FA3}"/>
            </a:ext>
          </a:extLst>
        </xdr:cNvPr>
        <xdr:cNvSpPr txBox="1"/>
      </xdr:nvSpPr>
      <xdr:spPr>
        <a:xfrm>
          <a:off x="13080365" y="5852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41" name="フローチャート: 判断 140">
          <a:extLst>
            <a:ext uri="{FF2B5EF4-FFF2-40B4-BE49-F238E27FC236}">
              <a16:creationId xmlns:a16="http://schemas.microsoft.com/office/drawing/2014/main" id="{9FCD6676-5677-4A74-8963-43FE48A7753A}"/>
            </a:ext>
          </a:extLst>
        </xdr:cNvPr>
        <xdr:cNvSpPr/>
      </xdr:nvSpPr>
      <xdr:spPr>
        <a:xfrm>
          <a:off x="13001625" y="58744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42" name="フローチャート: 判断 141">
          <a:extLst>
            <a:ext uri="{FF2B5EF4-FFF2-40B4-BE49-F238E27FC236}">
              <a16:creationId xmlns:a16="http://schemas.microsoft.com/office/drawing/2014/main" id="{4546337E-45CF-48CA-BACF-BBBEFBA95A7D}"/>
            </a:ext>
          </a:extLst>
        </xdr:cNvPr>
        <xdr:cNvSpPr/>
      </xdr:nvSpPr>
      <xdr:spPr>
        <a:xfrm>
          <a:off x="12359005" y="58803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43" name="フローチャート: 判断 142">
          <a:extLst>
            <a:ext uri="{FF2B5EF4-FFF2-40B4-BE49-F238E27FC236}">
              <a16:creationId xmlns:a16="http://schemas.microsoft.com/office/drawing/2014/main" id="{C451D093-C4FE-417E-971E-B76B016D6992}"/>
            </a:ext>
          </a:extLst>
        </xdr:cNvPr>
        <xdr:cNvSpPr/>
      </xdr:nvSpPr>
      <xdr:spPr>
        <a:xfrm>
          <a:off x="11688445" y="5904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44" name="フローチャート: 判断 143">
          <a:extLst>
            <a:ext uri="{FF2B5EF4-FFF2-40B4-BE49-F238E27FC236}">
              <a16:creationId xmlns:a16="http://schemas.microsoft.com/office/drawing/2014/main" id="{91261FE4-2AF4-45E5-AC3F-F3EF2DC90148}"/>
            </a:ext>
          </a:extLst>
        </xdr:cNvPr>
        <xdr:cNvSpPr/>
      </xdr:nvSpPr>
      <xdr:spPr>
        <a:xfrm>
          <a:off x="11017885" y="59210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45" name="フローチャート: 判断 144">
          <a:extLst>
            <a:ext uri="{FF2B5EF4-FFF2-40B4-BE49-F238E27FC236}">
              <a16:creationId xmlns:a16="http://schemas.microsoft.com/office/drawing/2014/main" id="{B39A98A6-0474-4918-99E2-2F968EB26218}"/>
            </a:ext>
          </a:extLst>
        </xdr:cNvPr>
        <xdr:cNvSpPr/>
      </xdr:nvSpPr>
      <xdr:spPr>
        <a:xfrm>
          <a:off x="10347325" y="58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254DCBA1-23AE-4189-ADBD-6D7EE5D0525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72C98C05-D919-4624-B23D-164C42B64158}"/>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A103B73-2BB4-45B1-B4E3-627D660CC326}"/>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1789ECE-774C-4891-8083-B7FE588C6AEF}"/>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C2F5847-5815-4FD3-8CDD-75881143A394}"/>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155394</xdr:rowOff>
    </xdr:from>
    <xdr:to>
      <xdr:col>76</xdr:col>
      <xdr:colOff>73025</xdr:colOff>
      <xdr:row>28</xdr:row>
      <xdr:rowOff>85544</xdr:rowOff>
    </xdr:to>
    <xdr:sp macro="" textlink="">
      <xdr:nvSpPr>
        <xdr:cNvPr id="151" name="楕円 150">
          <a:extLst>
            <a:ext uri="{FF2B5EF4-FFF2-40B4-BE49-F238E27FC236}">
              <a16:creationId xmlns:a16="http://schemas.microsoft.com/office/drawing/2014/main" id="{332FECC8-4B62-4709-ADE3-94ECB2BC9923}"/>
            </a:ext>
          </a:extLst>
        </xdr:cNvPr>
        <xdr:cNvSpPr/>
      </xdr:nvSpPr>
      <xdr:spPr>
        <a:xfrm>
          <a:off x="13001625" y="54360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6821</xdr:rowOff>
    </xdr:from>
    <xdr:ext cx="469744" cy="259045"/>
    <xdr:sp macro="" textlink="">
      <xdr:nvSpPr>
        <xdr:cNvPr id="152" name="債務償還比率該当値テキスト">
          <a:extLst>
            <a:ext uri="{FF2B5EF4-FFF2-40B4-BE49-F238E27FC236}">
              <a16:creationId xmlns:a16="http://schemas.microsoft.com/office/drawing/2014/main" id="{E56BDDFE-56FB-4C86-ADD3-C7C3CC200A7A}"/>
            </a:ext>
          </a:extLst>
        </xdr:cNvPr>
        <xdr:cNvSpPr txBox="1"/>
      </xdr:nvSpPr>
      <xdr:spPr>
        <a:xfrm>
          <a:off x="13080365" y="52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132724</xdr:rowOff>
    </xdr:from>
    <xdr:to>
      <xdr:col>72</xdr:col>
      <xdr:colOff>123825</xdr:colOff>
      <xdr:row>28</xdr:row>
      <xdr:rowOff>62874</xdr:rowOff>
    </xdr:to>
    <xdr:sp macro="" textlink="">
      <xdr:nvSpPr>
        <xdr:cNvPr id="153" name="楕円 152">
          <a:extLst>
            <a:ext uri="{FF2B5EF4-FFF2-40B4-BE49-F238E27FC236}">
              <a16:creationId xmlns:a16="http://schemas.microsoft.com/office/drawing/2014/main" id="{53A6F497-195A-4F25-9147-1D6FBE8D9E27}"/>
            </a:ext>
          </a:extLst>
        </xdr:cNvPr>
        <xdr:cNvSpPr/>
      </xdr:nvSpPr>
      <xdr:spPr>
        <a:xfrm>
          <a:off x="12359005" y="54133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12074</xdr:rowOff>
    </xdr:from>
    <xdr:to>
      <xdr:col>76</xdr:col>
      <xdr:colOff>22225</xdr:colOff>
      <xdr:row>28</xdr:row>
      <xdr:rowOff>34744</xdr:rowOff>
    </xdr:to>
    <xdr:cxnSp macro="">
      <xdr:nvCxnSpPr>
        <xdr:cNvPr id="154" name="直線コネクタ 153">
          <a:extLst>
            <a:ext uri="{FF2B5EF4-FFF2-40B4-BE49-F238E27FC236}">
              <a16:creationId xmlns:a16="http://schemas.microsoft.com/office/drawing/2014/main" id="{8DEE9F6D-0099-495F-BDE6-B3798EFDD9B0}"/>
            </a:ext>
          </a:extLst>
        </xdr:cNvPr>
        <xdr:cNvCxnSpPr/>
      </xdr:nvCxnSpPr>
      <xdr:spPr>
        <a:xfrm>
          <a:off x="12409805" y="5460374"/>
          <a:ext cx="61976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3066</xdr:rowOff>
    </xdr:from>
    <xdr:to>
      <xdr:col>68</xdr:col>
      <xdr:colOff>123825</xdr:colOff>
      <xdr:row>28</xdr:row>
      <xdr:rowOff>104666</xdr:rowOff>
    </xdr:to>
    <xdr:sp macro="" textlink="">
      <xdr:nvSpPr>
        <xdr:cNvPr id="155" name="楕円 154">
          <a:extLst>
            <a:ext uri="{FF2B5EF4-FFF2-40B4-BE49-F238E27FC236}">
              <a16:creationId xmlns:a16="http://schemas.microsoft.com/office/drawing/2014/main" id="{237D4269-2B06-459C-ACA3-D76DB34DF24A}"/>
            </a:ext>
          </a:extLst>
        </xdr:cNvPr>
        <xdr:cNvSpPr/>
      </xdr:nvSpPr>
      <xdr:spPr>
        <a:xfrm>
          <a:off x="11688445" y="54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12074</xdr:rowOff>
    </xdr:from>
    <xdr:to>
      <xdr:col>72</xdr:col>
      <xdr:colOff>73025</xdr:colOff>
      <xdr:row>28</xdr:row>
      <xdr:rowOff>53866</xdr:rowOff>
    </xdr:to>
    <xdr:cxnSp macro="">
      <xdr:nvCxnSpPr>
        <xdr:cNvPr id="156" name="直線コネクタ 155">
          <a:extLst>
            <a:ext uri="{FF2B5EF4-FFF2-40B4-BE49-F238E27FC236}">
              <a16:creationId xmlns:a16="http://schemas.microsoft.com/office/drawing/2014/main" id="{7BA034B1-F709-4BA8-94EE-0D4C0079D425}"/>
            </a:ext>
          </a:extLst>
        </xdr:cNvPr>
        <xdr:cNvCxnSpPr/>
      </xdr:nvCxnSpPr>
      <xdr:spPr>
        <a:xfrm flipV="1">
          <a:off x="11739245" y="5460374"/>
          <a:ext cx="670560" cy="4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57658</xdr:rowOff>
    </xdr:from>
    <xdr:to>
      <xdr:col>64</xdr:col>
      <xdr:colOff>123825</xdr:colOff>
      <xdr:row>28</xdr:row>
      <xdr:rowOff>159258</xdr:rowOff>
    </xdr:to>
    <xdr:sp macro="" textlink="">
      <xdr:nvSpPr>
        <xdr:cNvPr id="157" name="楕円 156">
          <a:extLst>
            <a:ext uri="{FF2B5EF4-FFF2-40B4-BE49-F238E27FC236}">
              <a16:creationId xmlns:a16="http://schemas.microsoft.com/office/drawing/2014/main" id="{47A78012-9DD8-4D78-BABF-0B5BA6667827}"/>
            </a:ext>
          </a:extLst>
        </xdr:cNvPr>
        <xdr:cNvSpPr/>
      </xdr:nvSpPr>
      <xdr:spPr>
        <a:xfrm>
          <a:off x="11017885" y="55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53866</xdr:rowOff>
    </xdr:from>
    <xdr:to>
      <xdr:col>68</xdr:col>
      <xdr:colOff>73025</xdr:colOff>
      <xdr:row>28</xdr:row>
      <xdr:rowOff>108458</xdr:rowOff>
    </xdr:to>
    <xdr:cxnSp macro="">
      <xdr:nvCxnSpPr>
        <xdr:cNvPr id="158" name="直線コネクタ 157">
          <a:extLst>
            <a:ext uri="{FF2B5EF4-FFF2-40B4-BE49-F238E27FC236}">
              <a16:creationId xmlns:a16="http://schemas.microsoft.com/office/drawing/2014/main" id="{C605DCF9-5412-437A-94AD-D4CF424AF911}"/>
            </a:ext>
          </a:extLst>
        </xdr:cNvPr>
        <xdr:cNvCxnSpPr/>
      </xdr:nvCxnSpPr>
      <xdr:spPr>
        <a:xfrm flipV="1">
          <a:off x="11068685" y="5502166"/>
          <a:ext cx="670560" cy="5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158360</xdr:rowOff>
    </xdr:from>
    <xdr:to>
      <xdr:col>60</xdr:col>
      <xdr:colOff>123825</xdr:colOff>
      <xdr:row>29</xdr:row>
      <xdr:rowOff>88510</xdr:rowOff>
    </xdr:to>
    <xdr:sp macro="" textlink="">
      <xdr:nvSpPr>
        <xdr:cNvPr id="159" name="楕円 158">
          <a:extLst>
            <a:ext uri="{FF2B5EF4-FFF2-40B4-BE49-F238E27FC236}">
              <a16:creationId xmlns:a16="http://schemas.microsoft.com/office/drawing/2014/main" id="{4D592594-7F9D-4324-99B0-99EB2D9D9475}"/>
            </a:ext>
          </a:extLst>
        </xdr:cNvPr>
        <xdr:cNvSpPr/>
      </xdr:nvSpPr>
      <xdr:spPr>
        <a:xfrm>
          <a:off x="10347325" y="560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108458</xdr:rowOff>
    </xdr:from>
    <xdr:to>
      <xdr:col>64</xdr:col>
      <xdr:colOff>73025</xdr:colOff>
      <xdr:row>29</xdr:row>
      <xdr:rowOff>37710</xdr:rowOff>
    </xdr:to>
    <xdr:cxnSp macro="">
      <xdr:nvCxnSpPr>
        <xdr:cNvPr id="160" name="直線コネクタ 159">
          <a:extLst>
            <a:ext uri="{FF2B5EF4-FFF2-40B4-BE49-F238E27FC236}">
              <a16:creationId xmlns:a16="http://schemas.microsoft.com/office/drawing/2014/main" id="{DDC8ADE9-7760-4E28-A108-61A356D87DE9}"/>
            </a:ext>
          </a:extLst>
        </xdr:cNvPr>
        <xdr:cNvCxnSpPr/>
      </xdr:nvCxnSpPr>
      <xdr:spPr>
        <a:xfrm flipV="1">
          <a:off x="10398125" y="5556758"/>
          <a:ext cx="670560" cy="9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18024</xdr:rowOff>
    </xdr:from>
    <xdr:ext cx="469744" cy="259045"/>
    <xdr:sp macro="" textlink="">
      <xdr:nvSpPr>
        <xdr:cNvPr id="161" name="n_1aveValue債務償還比率">
          <a:extLst>
            <a:ext uri="{FF2B5EF4-FFF2-40B4-BE49-F238E27FC236}">
              <a16:creationId xmlns:a16="http://schemas.microsoft.com/office/drawing/2014/main" id="{D6DBCF81-9184-4F29-9635-0741AEAC24DB}"/>
            </a:ext>
          </a:extLst>
        </xdr:cNvPr>
        <xdr:cNvSpPr txBox="1"/>
      </xdr:nvSpPr>
      <xdr:spPr>
        <a:xfrm>
          <a:off x="12185092" y="596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42081</xdr:rowOff>
    </xdr:from>
    <xdr:ext cx="469744" cy="259045"/>
    <xdr:sp macro="" textlink="">
      <xdr:nvSpPr>
        <xdr:cNvPr id="162" name="n_2aveValue債務償還比率">
          <a:extLst>
            <a:ext uri="{FF2B5EF4-FFF2-40B4-BE49-F238E27FC236}">
              <a16:creationId xmlns:a16="http://schemas.microsoft.com/office/drawing/2014/main" id="{740DA086-6F9E-430B-B61D-AE1523E66D3B}"/>
            </a:ext>
          </a:extLst>
        </xdr:cNvPr>
        <xdr:cNvSpPr txBox="1"/>
      </xdr:nvSpPr>
      <xdr:spPr>
        <a:xfrm>
          <a:off x="11527232" y="599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58736</xdr:rowOff>
    </xdr:from>
    <xdr:ext cx="469744" cy="259045"/>
    <xdr:sp macro="" textlink="">
      <xdr:nvSpPr>
        <xdr:cNvPr id="163" name="n_3aveValue債務償還比率">
          <a:extLst>
            <a:ext uri="{FF2B5EF4-FFF2-40B4-BE49-F238E27FC236}">
              <a16:creationId xmlns:a16="http://schemas.microsoft.com/office/drawing/2014/main" id="{21F17776-F605-4005-9351-A6F3C1545390}"/>
            </a:ext>
          </a:extLst>
        </xdr:cNvPr>
        <xdr:cNvSpPr txBox="1"/>
      </xdr:nvSpPr>
      <xdr:spPr>
        <a:xfrm>
          <a:off x="10856672" y="600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141359</xdr:rowOff>
    </xdr:from>
    <xdr:ext cx="469744" cy="259045"/>
    <xdr:sp macro="" textlink="">
      <xdr:nvSpPr>
        <xdr:cNvPr id="164" name="n_4aveValue債務償還比率">
          <a:extLst>
            <a:ext uri="{FF2B5EF4-FFF2-40B4-BE49-F238E27FC236}">
              <a16:creationId xmlns:a16="http://schemas.microsoft.com/office/drawing/2014/main" id="{46BE9E49-1E67-423A-8576-6DF5A5AD2E26}"/>
            </a:ext>
          </a:extLst>
        </xdr:cNvPr>
        <xdr:cNvSpPr txBox="1"/>
      </xdr:nvSpPr>
      <xdr:spPr>
        <a:xfrm>
          <a:off x="10186112" y="592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79401</xdr:rowOff>
    </xdr:from>
    <xdr:ext cx="469744" cy="259045"/>
    <xdr:sp macro="" textlink="">
      <xdr:nvSpPr>
        <xdr:cNvPr id="165" name="n_1mainValue債務償還比率">
          <a:extLst>
            <a:ext uri="{FF2B5EF4-FFF2-40B4-BE49-F238E27FC236}">
              <a16:creationId xmlns:a16="http://schemas.microsoft.com/office/drawing/2014/main" id="{0CD00BBF-0549-4987-8531-EF701B086FAB}"/>
            </a:ext>
          </a:extLst>
        </xdr:cNvPr>
        <xdr:cNvSpPr txBox="1"/>
      </xdr:nvSpPr>
      <xdr:spPr>
        <a:xfrm>
          <a:off x="12185092" y="51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121193</xdr:rowOff>
    </xdr:from>
    <xdr:ext cx="469744" cy="259045"/>
    <xdr:sp macro="" textlink="">
      <xdr:nvSpPr>
        <xdr:cNvPr id="166" name="n_2mainValue債務償還比率">
          <a:extLst>
            <a:ext uri="{FF2B5EF4-FFF2-40B4-BE49-F238E27FC236}">
              <a16:creationId xmlns:a16="http://schemas.microsoft.com/office/drawing/2014/main" id="{63500DA5-2057-489E-ACDA-DD2CB7C5DB8B}"/>
            </a:ext>
          </a:extLst>
        </xdr:cNvPr>
        <xdr:cNvSpPr txBox="1"/>
      </xdr:nvSpPr>
      <xdr:spPr>
        <a:xfrm>
          <a:off x="11527232" y="523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4335</xdr:rowOff>
    </xdr:from>
    <xdr:ext cx="469744" cy="259045"/>
    <xdr:sp macro="" textlink="">
      <xdr:nvSpPr>
        <xdr:cNvPr id="167" name="n_3mainValue債務償還比率">
          <a:extLst>
            <a:ext uri="{FF2B5EF4-FFF2-40B4-BE49-F238E27FC236}">
              <a16:creationId xmlns:a16="http://schemas.microsoft.com/office/drawing/2014/main" id="{1428E8B5-7F76-483E-8905-44B28496FD4F}"/>
            </a:ext>
          </a:extLst>
        </xdr:cNvPr>
        <xdr:cNvSpPr txBox="1"/>
      </xdr:nvSpPr>
      <xdr:spPr>
        <a:xfrm>
          <a:off x="10856672" y="528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105037</xdr:rowOff>
    </xdr:from>
    <xdr:ext cx="469744" cy="259045"/>
    <xdr:sp macro="" textlink="">
      <xdr:nvSpPr>
        <xdr:cNvPr id="168" name="n_4mainValue債務償還比率">
          <a:extLst>
            <a:ext uri="{FF2B5EF4-FFF2-40B4-BE49-F238E27FC236}">
              <a16:creationId xmlns:a16="http://schemas.microsoft.com/office/drawing/2014/main" id="{79B1E660-8AB6-4F81-B36E-AB4A62E69170}"/>
            </a:ext>
          </a:extLst>
        </xdr:cNvPr>
        <xdr:cNvSpPr txBox="1"/>
      </xdr:nvSpPr>
      <xdr:spPr>
        <a:xfrm>
          <a:off x="10186112" y="538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70952231-3D2F-4B6E-B1F0-7384636212BF}"/>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D745B565-0B2F-4D60-B9D4-DA6537948052}"/>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4FA954B-61AF-478A-8865-23C1179C2CAA}"/>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36EE4091-E35B-4804-A200-7BAB91D7D99E}"/>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9FBBE28E-508F-439F-8A0D-F8E548E4AEAB}"/>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6A8F290C-A949-4D36-BD77-9B0603C2B92B}"/>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6591F5E-724A-485C-94BB-075D35B2A17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62C380B-46CC-46ED-AE5B-75AF923C30FB}"/>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FE3F26-920A-4B91-A367-CE8FE1B0FA69}"/>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A2998E3-0CEB-476D-9334-0DC0D14D6F1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13E7A3-F4DA-4E7D-9FA4-324D78620E2D}"/>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A7819A3-376B-45D0-8276-C792F51AE74B}"/>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D96ADAF-96FE-4BB5-A81A-C13BAA10CD5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DB69AC8-3870-4D59-B021-1C8CFBABCF5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3E7D99E-0155-4035-85B6-3ECB835C268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A87483-FDF7-4AC1-95FF-F3AEABB50F92}"/>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10,969
10,880
188.15
9,841,166
9,468,103
12,914
5,308,215
4,945,266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1F5522-42F8-40E1-961C-D3409CDE7EE9}"/>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52C4906-6E15-4B54-A456-CC37ED202F6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C58FB47-A61E-430B-BE7D-DF47AD90047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388EB95-90C3-4FE4-A25F-2B539371713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77DF178-12E1-40F5-93DA-3707EEF024C6}"/>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A0B99B9-6842-4CD7-A1BC-E9F5191E5CC3}"/>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63551D3-D756-4CD8-8645-B5E7A9D4246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D214331-5DF6-4336-A7D4-502F440D984F}"/>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753B632-ED62-44B7-9E85-D117F7F44367}"/>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5F8842B-8AA1-47F9-BDF4-7100FAE8AB5F}"/>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B251EE4-1BC7-4FB2-8CB8-AF291150A0CA}"/>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C23F46A-67AF-4A14-8A57-B38D91231BDD}"/>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91D4FD3-4230-4B6E-8F70-6686B4D8FC3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69ABCCE-E96F-4CA2-B341-A2439CF7B835}"/>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237ADF6-2D1F-482B-BE4B-077E04CCDC6F}"/>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1849E90-C52C-4A7A-BF48-3EF27432997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D61FCA8-7106-4720-850D-4A90ADC39B69}"/>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0592564-EA44-4532-97EA-BC68AE172BA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2C9F5CB-D060-4269-9B55-AB632FB36C8D}"/>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A007593-EE7D-4FFC-B856-812F428CBFF9}"/>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77CB558-B8E3-4514-9C1B-8F0DF7E49D65}"/>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1DF5BAF-21C1-49AA-8669-BF02799AA6BC}"/>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663374F-B5CA-406A-AA2C-DDB851D383D8}"/>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3DF25C3-21CD-4280-A101-E1ABC8970292}"/>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708B3D9-DBCA-4B30-BE4D-3F3974CC550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F226EEC-9B8B-47A1-897C-3C437B2D5912}"/>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84B2206-CF6B-42BE-A411-5DB6A0F071CB}"/>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3137E8F-230A-40C0-AF5E-0DC9C16C848C}"/>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1BA302C-B85C-4DD6-9E3C-4376F7CED602}"/>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A63D1F3-2F50-4906-8B79-D6476729F4D8}"/>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46F1009-40FF-4ADA-9598-042784EB8559}"/>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F958038-5C79-4169-B57F-AA4C1F1C8ADF}"/>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70C9C89-123B-48E3-8FD3-83DB0BFA4379}"/>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40A5161-88A1-46B3-8715-BED4BFDADA4A}"/>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3DF7F80-19A6-4457-A277-B8A261B584F5}"/>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AB42777-C931-4D6D-8C9C-232B268722EB}"/>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889A238-E81E-45FB-8157-9E55C0C0F7E1}"/>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0F3BE28-96C1-46A6-AA34-DB94A17238A7}"/>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4E924FE-F327-42AC-B3B8-D49BACE4676F}"/>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2A450B5-7DBB-43C2-AF75-39EC72C9CC96}"/>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F07B7FB-B6D0-4E32-91EE-61175A18D8E2}"/>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F151188-2114-4CBE-8E97-EF4E64D3AAFB}"/>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3E9768B-E799-4B79-8769-8C1A2DCD38B6}"/>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83825BF-20B2-4665-9C58-E90D6A4A0F5C}"/>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23AC7A0-0BF0-43D8-9EE1-99C3FCC78A27}"/>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6D63FF71-F35E-4E5B-A68C-B761CEE21D95}"/>
            </a:ext>
          </a:extLst>
        </xdr:cNvPr>
        <xdr:cNvCxnSpPr/>
      </xdr:nvCxnSpPr>
      <xdr:spPr>
        <a:xfrm flipV="1">
          <a:off x="4086225" y="569023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a:extLst>
            <a:ext uri="{FF2B5EF4-FFF2-40B4-BE49-F238E27FC236}">
              <a16:creationId xmlns:a16="http://schemas.microsoft.com/office/drawing/2014/main" id="{74447053-CB27-4648-A7DD-356E010081FF}"/>
            </a:ext>
          </a:extLst>
        </xdr:cNvPr>
        <xdr:cNvSpPr txBox="1"/>
      </xdr:nvSpPr>
      <xdr:spPr>
        <a:xfrm>
          <a:off x="412496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BFA7DF1B-9F2C-4B6E-8B41-70D1F10D4ADA}"/>
            </a:ext>
          </a:extLst>
        </xdr:cNvPr>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a:extLst>
            <a:ext uri="{FF2B5EF4-FFF2-40B4-BE49-F238E27FC236}">
              <a16:creationId xmlns:a16="http://schemas.microsoft.com/office/drawing/2014/main" id="{073E517B-C6C7-4172-B6BE-B33004821EDD}"/>
            </a:ext>
          </a:extLst>
        </xdr:cNvPr>
        <xdr:cNvSpPr txBox="1"/>
      </xdr:nvSpPr>
      <xdr:spPr>
        <a:xfrm>
          <a:off x="4124960" y="546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a:extLst>
            <a:ext uri="{FF2B5EF4-FFF2-40B4-BE49-F238E27FC236}">
              <a16:creationId xmlns:a16="http://schemas.microsoft.com/office/drawing/2014/main" id="{D9809B9E-B21C-40D1-A3A3-1A13D5838DB5}"/>
            </a:ext>
          </a:extLst>
        </xdr:cNvPr>
        <xdr:cNvCxnSpPr/>
      </xdr:nvCxnSpPr>
      <xdr:spPr>
        <a:xfrm>
          <a:off x="4020820" y="56902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a:extLst>
            <a:ext uri="{FF2B5EF4-FFF2-40B4-BE49-F238E27FC236}">
              <a16:creationId xmlns:a16="http://schemas.microsoft.com/office/drawing/2014/main" id="{580EE78E-8DE2-49B6-B940-CFF49C674FE1}"/>
            </a:ext>
          </a:extLst>
        </xdr:cNvPr>
        <xdr:cNvSpPr txBox="1"/>
      </xdr:nvSpPr>
      <xdr:spPr>
        <a:xfrm>
          <a:off x="4124960" y="6238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15DDDF6A-1B4C-4EAC-8E2E-A7E2B284E962}"/>
            </a:ext>
          </a:extLst>
        </xdr:cNvPr>
        <xdr:cNvSpPr/>
      </xdr:nvSpPr>
      <xdr:spPr>
        <a:xfrm>
          <a:off x="403606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a:extLst>
            <a:ext uri="{FF2B5EF4-FFF2-40B4-BE49-F238E27FC236}">
              <a16:creationId xmlns:a16="http://schemas.microsoft.com/office/drawing/2014/main" id="{92B9C247-F066-4472-8F47-3BD91070234D}"/>
            </a:ext>
          </a:extLst>
        </xdr:cNvPr>
        <xdr:cNvSpPr/>
      </xdr:nvSpPr>
      <xdr:spPr>
        <a:xfrm>
          <a:off x="3312160" y="62357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5209D782-D153-4AEF-8C3D-790B38A67CCC}"/>
            </a:ext>
          </a:extLst>
        </xdr:cNvPr>
        <xdr:cNvSpPr/>
      </xdr:nvSpPr>
      <xdr:spPr>
        <a:xfrm>
          <a:off x="25146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a:extLst>
            <a:ext uri="{FF2B5EF4-FFF2-40B4-BE49-F238E27FC236}">
              <a16:creationId xmlns:a16="http://schemas.microsoft.com/office/drawing/2014/main" id="{C6B9B0EC-BE7D-4EE3-B31F-E21AB6A30027}"/>
            </a:ext>
          </a:extLst>
        </xdr:cNvPr>
        <xdr:cNvSpPr/>
      </xdr:nvSpPr>
      <xdr:spPr>
        <a:xfrm>
          <a:off x="1739900" y="617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6C4F8FF4-EA5E-4F19-833B-40E6587929F4}"/>
            </a:ext>
          </a:extLst>
        </xdr:cNvPr>
        <xdr:cNvSpPr/>
      </xdr:nvSpPr>
      <xdr:spPr>
        <a:xfrm>
          <a:off x="965200" y="61652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33CBEF1-39E1-40B5-AF57-994AAD59C029}"/>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17C9ABE-3209-4E31-9299-7143B45039EB}"/>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ACF1AAD-A5AD-41E4-8EA9-98FEBD33883E}"/>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5C12516-732B-479A-AD5D-88ED284A5758}"/>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A408549-F81E-4DB5-A5D0-F613F9661E29}"/>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97790</xdr:rowOff>
    </xdr:from>
    <xdr:to>
      <xdr:col>24</xdr:col>
      <xdr:colOff>114300</xdr:colOff>
      <xdr:row>36</xdr:row>
      <xdr:rowOff>27940</xdr:rowOff>
    </xdr:to>
    <xdr:sp macro="" textlink="">
      <xdr:nvSpPr>
        <xdr:cNvPr id="73" name="楕円 72">
          <a:extLst>
            <a:ext uri="{FF2B5EF4-FFF2-40B4-BE49-F238E27FC236}">
              <a16:creationId xmlns:a16="http://schemas.microsoft.com/office/drawing/2014/main" id="{A2F1B252-E91A-42B0-9EB8-7A30C0DE03F3}"/>
            </a:ext>
          </a:extLst>
        </xdr:cNvPr>
        <xdr:cNvSpPr/>
      </xdr:nvSpPr>
      <xdr:spPr>
        <a:xfrm>
          <a:off x="4036060" y="5965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120667</xdr:rowOff>
    </xdr:from>
    <xdr:ext cx="405111" cy="259045"/>
    <xdr:sp macro="" textlink="">
      <xdr:nvSpPr>
        <xdr:cNvPr id="74" name="【道路】&#10;有形固定資産減価償却率該当値テキスト">
          <a:extLst>
            <a:ext uri="{FF2B5EF4-FFF2-40B4-BE49-F238E27FC236}">
              <a16:creationId xmlns:a16="http://schemas.microsoft.com/office/drawing/2014/main" id="{03751B18-91B9-4250-BC2C-45BFC20E6C9A}"/>
            </a:ext>
          </a:extLst>
        </xdr:cNvPr>
        <xdr:cNvSpPr txBox="1"/>
      </xdr:nvSpPr>
      <xdr:spPr>
        <a:xfrm>
          <a:off x="412496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63500</xdr:rowOff>
    </xdr:from>
    <xdr:to>
      <xdr:col>20</xdr:col>
      <xdr:colOff>38100</xdr:colOff>
      <xdr:row>35</xdr:row>
      <xdr:rowOff>165100</xdr:rowOff>
    </xdr:to>
    <xdr:sp macro="" textlink="">
      <xdr:nvSpPr>
        <xdr:cNvPr id="75" name="楕円 74">
          <a:extLst>
            <a:ext uri="{FF2B5EF4-FFF2-40B4-BE49-F238E27FC236}">
              <a16:creationId xmlns:a16="http://schemas.microsoft.com/office/drawing/2014/main" id="{50911B90-29D5-4D2A-BA31-4F4F2D7EBC8D}"/>
            </a:ext>
          </a:extLst>
        </xdr:cNvPr>
        <xdr:cNvSpPr/>
      </xdr:nvSpPr>
      <xdr:spPr>
        <a:xfrm>
          <a:off x="3312160" y="5930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114300</xdr:rowOff>
    </xdr:from>
    <xdr:to>
      <xdr:col>24</xdr:col>
      <xdr:colOff>63500</xdr:colOff>
      <xdr:row>35</xdr:row>
      <xdr:rowOff>148590</xdr:rowOff>
    </xdr:to>
    <xdr:cxnSp macro="">
      <xdr:nvCxnSpPr>
        <xdr:cNvPr id="76" name="直線コネクタ 75">
          <a:extLst>
            <a:ext uri="{FF2B5EF4-FFF2-40B4-BE49-F238E27FC236}">
              <a16:creationId xmlns:a16="http://schemas.microsoft.com/office/drawing/2014/main" id="{75291159-B2DA-4923-9B6B-D95F807DA7EF}"/>
            </a:ext>
          </a:extLst>
        </xdr:cNvPr>
        <xdr:cNvCxnSpPr/>
      </xdr:nvCxnSpPr>
      <xdr:spPr>
        <a:xfrm>
          <a:off x="3355340" y="598170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27305</xdr:rowOff>
    </xdr:from>
    <xdr:to>
      <xdr:col>15</xdr:col>
      <xdr:colOff>101600</xdr:colOff>
      <xdr:row>35</xdr:row>
      <xdr:rowOff>128905</xdr:rowOff>
    </xdr:to>
    <xdr:sp macro="" textlink="">
      <xdr:nvSpPr>
        <xdr:cNvPr id="77" name="楕円 76">
          <a:extLst>
            <a:ext uri="{FF2B5EF4-FFF2-40B4-BE49-F238E27FC236}">
              <a16:creationId xmlns:a16="http://schemas.microsoft.com/office/drawing/2014/main" id="{E12A754A-2926-4649-9AA6-4D852165898C}"/>
            </a:ext>
          </a:extLst>
        </xdr:cNvPr>
        <xdr:cNvSpPr/>
      </xdr:nvSpPr>
      <xdr:spPr>
        <a:xfrm>
          <a:off x="25146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78105</xdr:rowOff>
    </xdr:from>
    <xdr:to>
      <xdr:col>19</xdr:col>
      <xdr:colOff>177800</xdr:colOff>
      <xdr:row>35</xdr:row>
      <xdr:rowOff>114300</xdr:rowOff>
    </xdr:to>
    <xdr:cxnSp macro="">
      <xdr:nvCxnSpPr>
        <xdr:cNvPr id="78" name="直線コネクタ 77">
          <a:extLst>
            <a:ext uri="{FF2B5EF4-FFF2-40B4-BE49-F238E27FC236}">
              <a16:creationId xmlns:a16="http://schemas.microsoft.com/office/drawing/2014/main" id="{3AE3E9CC-91C2-4245-B3B3-93DDF3BE093D}"/>
            </a:ext>
          </a:extLst>
        </xdr:cNvPr>
        <xdr:cNvCxnSpPr/>
      </xdr:nvCxnSpPr>
      <xdr:spPr>
        <a:xfrm>
          <a:off x="2565400" y="5945505"/>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xdr:rowOff>
    </xdr:from>
    <xdr:to>
      <xdr:col>10</xdr:col>
      <xdr:colOff>165100</xdr:colOff>
      <xdr:row>35</xdr:row>
      <xdr:rowOff>102235</xdr:rowOff>
    </xdr:to>
    <xdr:sp macro="" textlink="">
      <xdr:nvSpPr>
        <xdr:cNvPr id="79" name="楕円 78">
          <a:extLst>
            <a:ext uri="{FF2B5EF4-FFF2-40B4-BE49-F238E27FC236}">
              <a16:creationId xmlns:a16="http://schemas.microsoft.com/office/drawing/2014/main" id="{F8B37662-3C9B-49AD-BEF3-36A877F96508}"/>
            </a:ext>
          </a:extLst>
        </xdr:cNvPr>
        <xdr:cNvSpPr/>
      </xdr:nvSpPr>
      <xdr:spPr>
        <a:xfrm>
          <a:off x="17399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51435</xdr:rowOff>
    </xdr:from>
    <xdr:to>
      <xdr:col>15</xdr:col>
      <xdr:colOff>50800</xdr:colOff>
      <xdr:row>35</xdr:row>
      <xdr:rowOff>78105</xdr:rowOff>
    </xdr:to>
    <xdr:cxnSp macro="">
      <xdr:nvCxnSpPr>
        <xdr:cNvPr id="80" name="直線コネクタ 79">
          <a:extLst>
            <a:ext uri="{FF2B5EF4-FFF2-40B4-BE49-F238E27FC236}">
              <a16:creationId xmlns:a16="http://schemas.microsoft.com/office/drawing/2014/main" id="{0E9D7871-C3C7-4B6F-9C00-51868832C376}"/>
            </a:ext>
          </a:extLst>
        </xdr:cNvPr>
        <xdr:cNvCxnSpPr/>
      </xdr:nvCxnSpPr>
      <xdr:spPr>
        <a:xfrm>
          <a:off x="1790700" y="591883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125747</xdr:rowOff>
    </xdr:from>
    <xdr:ext cx="405111" cy="259045"/>
    <xdr:sp macro="" textlink="">
      <xdr:nvSpPr>
        <xdr:cNvPr id="81" name="n_1aveValue【道路】&#10;有形固定資産減価償却率">
          <a:extLst>
            <a:ext uri="{FF2B5EF4-FFF2-40B4-BE49-F238E27FC236}">
              <a16:creationId xmlns:a16="http://schemas.microsoft.com/office/drawing/2014/main" id="{D4E92918-D590-4ED6-AA3E-EAA1C4BEBE12}"/>
            </a:ext>
          </a:extLst>
        </xdr:cNvPr>
        <xdr:cNvSpPr txBox="1"/>
      </xdr:nvSpPr>
      <xdr:spPr>
        <a:xfrm>
          <a:off x="317056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82" name="n_2aveValue【道路】&#10;有形固定資産減価償却率">
          <a:extLst>
            <a:ext uri="{FF2B5EF4-FFF2-40B4-BE49-F238E27FC236}">
              <a16:creationId xmlns:a16="http://schemas.microsoft.com/office/drawing/2014/main" id="{F888CC93-7C10-4152-BE96-13EB66B83BF7}"/>
            </a:ext>
          </a:extLst>
        </xdr:cNvPr>
        <xdr:cNvSpPr txBox="1"/>
      </xdr:nvSpPr>
      <xdr:spPr>
        <a:xfrm>
          <a:off x="2385704" y="62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64787</xdr:rowOff>
    </xdr:from>
    <xdr:ext cx="405111" cy="259045"/>
    <xdr:sp macro="" textlink="">
      <xdr:nvSpPr>
        <xdr:cNvPr id="83" name="n_3aveValue【道路】&#10;有形固定資産減価償却率">
          <a:extLst>
            <a:ext uri="{FF2B5EF4-FFF2-40B4-BE49-F238E27FC236}">
              <a16:creationId xmlns:a16="http://schemas.microsoft.com/office/drawing/2014/main" id="{631C3995-D5A1-43F2-B7EF-87599B4A30C6}"/>
            </a:ext>
          </a:extLst>
        </xdr:cNvPr>
        <xdr:cNvSpPr txBox="1"/>
      </xdr:nvSpPr>
      <xdr:spPr>
        <a:xfrm>
          <a:off x="161100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4" name="n_4aveValue【道路】&#10;有形固定資産減価償却率">
          <a:extLst>
            <a:ext uri="{FF2B5EF4-FFF2-40B4-BE49-F238E27FC236}">
              <a16:creationId xmlns:a16="http://schemas.microsoft.com/office/drawing/2014/main" id="{C958BBAA-BCAE-4033-917D-38A494C0AF67}"/>
            </a:ext>
          </a:extLst>
        </xdr:cNvPr>
        <xdr:cNvSpPr txBox="1"/>
      </xdr:nvSpPr>
      <xdr:spPr>
        <a:xfrm>
          <a:off x="83630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10177</xdr:rowOff>
    </xdr:from>
    <xdr:ext cx="405111" cy="259045"/>
    <xdr:sp macro="" textlink="">
      <xdr:nvSpPr>
        <xdr:cNvPr id="85" name="n_1mainValue【道路】&#10;有形固定資産減価償却率">
          <a:extLst>
            <a:ext uri="{FF2B5EF4-FFF2-40B4-BE49-F238E27FC236}">
              <a16:creationId xmlns:a16="http://schemas.microsoft.com/office/drawing/2014/main" id="{9CDBABAE-80F5-445B-9704-D92355410D95}"/>
            </a:ext>
          </a:extLst>
        </xdr:cNvPr>
        <xdr:cNvSpPr txBox="1"/>
      </xdr:nvSpPr>
      <xdr:spPr>
        <a:xfrm>
          <a:off x="317056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145432</xdr:rowOff>
    </xdr:from>
    <xdr:ext cx="405111" cy="259045"/>
    <xdr:sp macro="" textlink="">
      <xdr:nvSpPr>
        <xdr:cNvPr id="86" name="n_2mainValue【道路】&#10;有形固定資産減価償却率">
          <a:extLst>
            <a:ext uri="{FF2B5EF4-FFF2-40B4-BE49-F238E27FC236}">
              <a16:creationId xmlns:a16="http://schemas.microsoft.com/office/drawing/2014/main" id="{BDD17433-15DA-494A-89D4-330C00F67183}"/>
            </a:ext>
          </a:extLst>
        </xdr:cNvPr>
        <xdr:cNvSpPr txBox="1"/>
      </xdr:nvSpPr>
      <xdr:spPr>
        <a:xfrm>
          <a:off x="2385704"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118762</xdr:rowOff>
    </xdr:from>
    <xdr:ext cx="405111" cy="259045"/>
    <xdr:sp macro="" textlink="">
      <xdr:nvSpPr>
        <xdr:cNvPr id="87" name="n_3mainValue【道路】&#10;有形固定資産減価償却率">
          <a:extLst>
            <a:ext uri="{FF2B5EF4-FFF2-40B4-BE49-F238E27FC236}">
              <a16:creationId xmlns:a16="http://schemas.microsoft.com/office/drawing/2014/main" id="{80BE7C73-76C4-412C-AF17-4B5501B72320}"/>
            </a:ext>
          </a:extLst>
        </xdr:cNvPr>
        <xdr:cNvSpPr txBox="1"/>
      </xdr:nvSpPr>
      <xdr:spPr>
        <a:xfrm>
          <a:off x="1611004"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6F5A6661-AF72-4BA6-A40F-5E6122E5D5C3}"/>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4D04CF7C-A315-43D7-BD51-07C0F6229AD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624656E9-D8DD-4AE1-B56C-73681554F08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612D2FE-793A-449F-9E4E-E3ADD886FB17}"/>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746B6D01-197A-4995-94ED-AAA8D73981D1}"/>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3EFE3D64-A623-4BCD-BE21-703404CF707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D6357921-EFD0-4ABF-B992-82FF4241EE5A}"/>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52B5445-E176-4169-9019-CAC6C735193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2AED52A6-648C-49E8-8EA5-8914BE9EA61E}"/>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CDCFDDA-1E37-44D1-AD7E-BB3AE7775969}"/>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a:extLst>
            <a:ext uri="{FF2B5EF4-FFF2-40B4-BE49-F238E27FC236}">
              <a16:creationId xmlns:a16="http://schemas.microsoft.com/office/drawing/2014/main" id="{AEB49A3F-BCCE-4594-95FF-58AB96FAA98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a:extLst>
            <a:ext uri="{FF2B5EF4-FFF2-40B4-BE49-F238E27FC236}">
              <a16:creationId xmlns:a16="http://schemas.microsoft.com/office/drawing/2014/main" id="{3201D8CA-F260-4AC5-9A8C-1ECFA6C07F29}"/>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a:extLst>
            <a:ext uri="{FF2B5EF4-FFF2-40B4-BE49-F238E27FC236}">
              <a16:creationId xmlns:a16="http://schemas.microsoft.com/office/drawing/2014/main" id="{3C1A1B0D-B37D-4E1A-8274-178DF238E649}"/>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a:extLst>
            <a:ext uri="{FF2B5EF4-FFF2-40B4-BE49-F238E27FC236}">
              <a16:creationId xmlns:a16="http://schemas.microsoft.com/office/drawing/2014/main" id="{A1E0FBA0-E02D-4ABB-BAD1-02ECCCAD96E3}"/>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a:extLst>
            <a:ext uri="{FF2B5EF4-FFF2-40B4-BE49-F238E27FC236}">
              <a16:creationId xmlns:a16="http://schemas.microsoft.com/office/drawing/2014/main" id="{4B0222A4-1617-4524-8F0D-4E1825B3D293}"/>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a:extLst>
            <a:ext uri="{FF2B5EF4-FFF2-40B4-BE49-F238E27FC236}">
              <a16:creationId xmlns:a16="http://schemas.microsoft.com/office/drawing/2014/main" id="{2E92655C-941C-44CD-ADC6-600852CADFFF}"/>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a:extLst>
            <a:ext uri="{FF2B5EF4-FFF2-40B4-BE49-F238E27FC236}">
              <a16:creationId xmlns:a16="http://schemas.microsoft.com/office/drawing/2014/main" id="{58CD1F5B-6ED2-4223-A426-D74DBE028EC5}"/>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a:extLst>
            <a:ext uri="{FF2B5EF4-FFF2-40B4-BE49-F238E27FC236}">
              <a16:creationId xmlns:a16="http://schemas.microsoft.com/office/drawing/2014/main" id="{41637CA9-B3BA-4B54-9E7A-F3058CD01DE3}"/>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a:extLst>
            <a:ext uri="{FF2B5EF4-FFF2-40B4-BE49-F238E27FC236}">
              <a16:creationId xmlns:a16="http://schemas.microsoft.com/office/drawing/2014/main" id="{1C6BD33D-E1F9-4846-AE38-6C90C4AFD8D7}"/>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7" name="テキスト ボックス 106">
          <a:extLst>
            <a:ext uri="{FF2B5EF4-FFF2-40B4-BE49-F238E27FC236}">
              <a16:creationId xmlns:a16="http://schemas.microsoft.com/office/drawing/2014/main" id="{7C68AE18-31E7-481F-9FD7-89A1428166B4}"/>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a:extLst>
            <a:ext uri="{FF2B5EF4-FFF2-40B4-BE49-F238E27FC236}">
              <a16:creationId xmlns:a16="http://schemas.microsoft.com/office/drawing/2014/main" id="{F5991D88-658B-4738-905D-F4AF71585BEF}"/>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9" name="テキスト ボックス 108">
          <a:extLst>
            <a:ext uri="{FF2B5EF4-FFF2-40B4-BE49-F238E27FC236}">
              <a16:creationId xmlns:a16="http://schemas.microsoft.com/office/drawing/2014/main" id="{F767FB94-7037-46B5-B40C-52568DF37E1F}"/>
            </a:ext>
          </a:extLst>
        </xdr:cNvPr>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E7EAD46-3C14-4C05-8ECB-8DE0BD034651}"/>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A25016C8-D7FF-4ED3-AAEF-B2CCABF6E1CD}"/>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A5FAF0A1-2D04-451B-BD4C-650C290E6973}"/>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3" name="直線コネクタ 112">
          <a:extLst>
            <a:ext uri="{FF2B5EF4-FFF2-40B4-BE49-F238E27FC236}">
              <a16:creationId xmlns:a16="http://schemas.microsoft.com/office/drawing/2014/main" id="{39D95B58-6C28-49AE-A4DD-AFA290CC3340}"/>
            </a:ext>
          </a:extLst>
        </xdr:cNvPr>
        <xdr:cNvCxnSpPr/>
      </xdr:nvCxnSpPr>
      <xdr:spPr>
        <a:xfrm flipV="1">
          <a:off x="9219565" y="5721553"/>
          <a:ext cx="0" cy="1256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4" name="【道路】&#10;一人当たり延長最小値テキスト">
          <a:extLst>
            <a:ext uri="{FF2B5EF4-FFF2-40B4-BE49-F238E27FC236}">
              <a16:creationId xmlns:a16="http://schemas.microsoft.com/office/drawing/2014/main" id="{29307C64-F39E-44B0-841A-A602A2F95D03}"/>
            </a:ext>
          </a:extLst>
        </xdr:cNvPr>
        <xdr:cNvSpPr txBox="1"/>
      </xdr:nvSpPr>
      <xdr:spPr>
        <a:xfrm>
          <a:off x="9258300" y="69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5" name="直線コネクタ 114">
          <a:extLst>
            <a:ext uri="{FF2B5EF4-FFF2-40B4-BE49-F238E27FC236}">
              <a16:creationId xmlns:a16="http://schemas.microsoft.com/office/drawing/2014/main" id="{AB7BD841-0CB8-4A02-A9FB-77C113FE1D1A}"/>
            </a:ext>
          </a:extLst>
        </xdr:cNvPr>
        <xdr:cNvCxnSpPr/>
      </xdr:nvCxnSpPr>
      <xdr:spPr>
        <a:xfrm>
          <a:off x="9154160" y="6977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6" name="【道路】&#10;一人当たり延長最大値テキスト">
          <a:extLst>
            <a:ext uri="{FF2B5EF4-FFF2-40B4-BE49-F238E27FC236}">
              <a16:creationId xmlns:a16="http://schemas.microsoft.com/office/drawing/2014/main" id="{BBAA1A74-32B9-4107-840C-6534B255E2A2}"/>
            </a:ext>
          </a:extLst>
        </xdr:cNvPr>
        <xdr:cNvSpPr txBox="1"/>
      </xdr:nvSpPr>
      <xdr:spPr>
        <a:xfrm>
          <a:off x="9258300" y="550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17" name="直線コネクタ 116">
          <a:extLst>
            <a:ext uri="{FF2B5EF4-FFF2-40B4-BE49-F238E27FC236}">
              <a16:creationId xmlns:a16="http://schemas.microsoft.com/office/drawing/2014/main" id="{6C518943-E0F8-49E8-B1BC-E327D58FF1C2}"/>
            </a:ext>
          </a:extLst>
        </xdr:cNvPr>
        <xdr:cNvCxnSpPr/>
      </xdr:nvCxnSpPr>
      <xdr:spPr>
        <a:xfrm>
          <a:off x="9154160" y="5721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45024</xdr:rowOff>
    </xdr:from>
    <xdr:ext cx="534377" cy="259045"/>
    <xdr:sp macro="" textlink="">
      <xdr:nvSpPr>
        <xdr:cNvPr id="118" name="【道路】&#10;一人当たり延長平均値テキスト">
          <a:extLst>
            <a:ext uri="{FF2B5EF4-FFF2-40B4-BE49-F238E27FC236}">
              <a16:creationId xmlns:a16="http://schemas.microsoft.com/office/drawing/2014/main" id="{5BCFD383-1ECD-45A5-9B09-18F71B766A3E}"/>
            </a:ext>
          </a:extLst>
        </xdr:cNvPr>
        <xdr:cNvSpPr txBox="1"/>
      </xdr:nvSpPr>
      <xdr:spPr>
        <a:xfrm>
          <a:off x="9258300" y="6582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19" name="フローチャート: 判断 118">
          <a:extLst>
            <a:ext uri="{FF2B5EF4-FFF2-40B4-BE49-F238E27FC236}">
              <a16:creationId xmlns:a16="http://schemas.microsoft.com/office/drawing/2014/main" id="{31B47C9D-AC47-44D0-8DE5-FA8182BF4661}"/>
            </a:ext>
          </a:extLst>
        </xdr:cNvPr>
        <xdr:cNvSpPr/>
      </xdr:nvSpPr>
      <xdr:spPr>
        <a:xfrm>
          <a:off x="9192260" y="66045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0" name="フローチャート: 判断 119">
          <a:extLst>
            <a:ext uri="{FF2B5EF4-FFF2-40B4-BE49-F238E27FC236}">
              <a16:creationId xmlns:a16="http://schemas.microsoft.com/office/drawing/2014/main" id="{D6C6F3B0-242F-4418-8BFB-7BCAAC13A2F0}"/>
            </a:ext>
          </a:extLst>
        </xdr:cNvPr>
        <xdr:cNvSpPr/>
      </xdr:nvSpPr>
      <xdr:spPr>
        <a:xfrm>
          <a:off x="8445500" y="66135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1" name="フローチャート: 判断 120">
          <a:extLst>
            <a:ext uri="{FF2B5EF4-FFF2-40B4-BE49-F238E27FC236}">
              <a16:creationId xmlns:a16="http://schemas.microsoft.com/office/drawing/2014/main" id="{047B34FB-D615-42F3-B56E-61896CB61223}"/>
            </a:ext>
          </a:extLst>
        </xdr:cNvPr>
        <xdr:cNvSpPr/>
      </xdr:nvSpPr>
      <xdr:spPr>
        <a:xfrm>
          <a:off x="7670800" y="66258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2" name="フローチャート: 判断 121">
          <a:extLst>
            <a:ext uri="{FF2B5EF4-FFF2-40B4-BE49-F238E27FC236}">
              <a16:creationId xmlns:a16="http://schemas.microsoft.com/office/drawing/2014/main" id="{482B75CC-A4E6-48FD-B82C-DC0BC6FE346F}"/>
            </a:ext>
          </a:extLst>
        </xdr:cNvPr>
        <xdr:cNvSpPr/>
      </xdr:nvSpPr>
      <xdr:spPr>
        <a:xfrm>
          <a:off x="6873240" y="6625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3" name="フローチャート: 判断 122">
          <a:extLst>
            <a:ext uri="{FF2B5EF4-FFF2-40B4-BE49-F238E27FC236}">
              <a16:creationId xmlns:a16="http://schemas.microsoft.com/office/drawing/2014/main" id="{28FAC0AE-5368-43DD-B5F0-8CB5FCE10E62}"/>
            </a:ext>
          </a:extLst>
        </xdr:cNvPr>
        <xdr:cNvSpPr/>
      </xdr:nvSpPr>
      <xdr:spPr>
        <a:xfrm>
          <a:off x="6098540" y="6677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E5CFD27-9D2B-4577-8690-97B9A90BA26E}"/>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ED6C1CE-FB80-4FD4-943F-399FD635661D}"/>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14371B4-2933-41FC-A444-448CBCF5A2C9}"/>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2FA8B2C-90B9-43B5-AFF2-092B8393AE22}"/>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4FA768B-C6F9-4CCF-A2F4-64671053EE59}"/>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142819</xdr:rowOff>
    </xdr:from>
    <xdr:to>
      <xdr:col>55</xdr:col>
      <xdr:colOff>50800</xdr:colOff>
      <xdr:row>36</xdr:row>
      <xdr:rowOff>72969</xdr:rowOff>
    </xdr:to>
    <xdr:sp macro="" textlink="">
      <xdr:nvSpPr>
        <xdr:cNvPr id="129" name="楕円 128">
          <a:extLst>
            <a:ext uri="{FF2B5EF4-FFF2-40B4-BE49-F238E27FC236}">
              <a16:creationId xmlns:a16="http://schemas.microsoft.com/office/drawing/2014/main" id="{DA79C44C-58CD-4051-9823-EDB84B407BA0}"/>
            </a:ext>
          </a:extLst>
        </xdr:cNvPr>
        <xdr:cNvSpPr/>
      </xdr:nvSpPr>
      <xdr:spPr>
        <a:xfrm>
          <a:off x="9192260" y="60102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165696</xdr:rowOff>
    </xdr:from>
    <xdr:ext cx="534377" cy="259045"/>
    <xdr:sp macro="" textlink="">
      <xdr:nvSpPr>
        <xdr:cNvPr id="130" name="【道路】&#10;一人当たり延長該当値テキスト">
          <a:extLst>
            <a:ext uri="{FF2B5EF4-FFF2-40B4-BE49-F238E27FC236}">
              <a16:creationId xmlns:a16="http://schemas.microsoft.com/office/drawing/2014/main" id="{D3B54076-BD7B-400E-AD66-134023D51C23}"/>
            </a:ext>
          </a:extLst>
        </xdr:cNvPr>
        <xdr:cNvSpPr txBox="1"/>
      </xdr:nvSpPr>
      <xdr:spPr>
        <a:xfrm>
          <a:off x="9258300" y="586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162021</xdr:rowOff>
    </xdr:from>
    <xdr:to>
      <xdr:col>50</xdr:col>
      <xdr:colOff>165100</xdr:colOff>
      <xdr:row>36</xdr:row>
      <xdr:rowOff>92171</xdr:rowOff>
    </xdr:to>
    <xdr:sp macro="" textlink="">
      <xdr:nvSpPr>
        <xdr:cNvPr id="131" name="楕円 130">
          <a:extLst>
            <a:ext uri="{FF2B5EF4-FFF2-40B4-BE49-F238E27FC236}">
              <a16:creationId xmlns:a16="http://schemas.microsoft.com/office/drawing/2014/main" id="{0BED6D61-394E-495E-97B4-0B12A564AB47}"/>
            </a:ext>
          </a:extLst>
        </xdr:cNvPr>
        <xdr:cNvSpPr/>
      </xdr:nvSpPr>
      <xdr:spPr>
        <a:xfrm>
          <a:off x="8445500" y="60294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22169</xdr:rowOff>
    </xdr:from>
    <xdr:to>
      <xdr:col>55</xdr:col>
      <xdr:colOff>0</xdr:colOff>
      <xdr:row>36</xdr:row>
      <xdr:rowOff>41371</xdr:rowOff>
    </xdr:to>
    <xdr:cxnSp macro="">
      <xdr:nvCxnSpPr>
        <xdr:cNvPr id="132" name="直線コネクタ 131">
          <a:extLst>
            <a:ext uri="{FF2B5EF4-FFF2-40B4-BE49-F238E27FC236}">
              <a16:creationId xmlns:a16="http://schemas.microsoft.com/office/drawing/2014/main" id="{5AA62A47-C4D6-422D-9C17-9930BCA106CE}"/>
            </a:ext>
          </a:extLst>
        </xdr:cNvPr>
        <xdr:cNvCxnSpPr/>
      </xdr:nvCxnSpPr>
      <xdr:spPr>
        <a:xfrm flipV="1">
          <a:off x="8496300" y="6057209"/>
          <a:ext cx="7239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13790</xdr:rowOff>
    </xdr:from>
    <xdr:to>
      <xdr:col>46</xdr:col>
      <xdr:colOff>38100</xdr:colOff>
      <xdr:row>36</xdr:row>
      <xdr:rowOff>115390</xdr:rowOff>
    </xdr:to>
    <xdr:sp macro="" textlink="">
      <xdr:nvSpPr>
        <xdr:cNvPr id="133" name="楕円 132">
          <a:extLst>
            <a:ext uri="{FF2B5EF4-FFF2-40B4-BE49-F238E27FC236}">
              <a16:creationId xmlns:a16="http://schemas.microsoft.com/office/drawing/2014/main" id="{292C89C5-A007-4E50-9EBB-DA47ED2AF08A}"/>
            </a:ext>
          </a:extLst>
        </xdr:cNvPr>
        <xdr:cNvSpPr/>
      </xdr:nvSpPr>
      <xdr:spPr>
        <a:xfrm>
          <a:off x="7670800" y="6048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41371</xdr:rowOff>
    </xdr:from>
    <xdr:to>
      <xdr:col>50</xdr:col>
      <xdr:colOff>114300</xdr:colOff>
      <xdr:row>36</xdr:row>
      <xdr:rowOff>64590</xdr:rowOff>
    </xdr:to>
    <xdr:cxnSp macro="">
      <xdr:nvCxnSpPr>
        <xdr:cNvPr id="134" name="直線コネクタ 133">
          <a:extLst>
            <a:ext uri="{FF2B5EF4-FFF2-40B4-BE49-F238E27FC236}">
              <a16:creationId xmlns:a16="http://schemas.microsoft.com/office/drawing/2014/main" id="{1E76CD74-0309-4D1E-85FC-00025AF53C87}"/>
            </a:ext>
          </a:extLst>
        </xdr:cNvPr>
        <xdr:cNvCxnSpPr/>
      </xdr:nvCxnSpPr>
      <xdr:spPr>
        <a:xfrm flipV="1">
          <a:off x="7713980" y="6076411"/>
          <a:ext cx="78232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31883</xdr:rowOff>
    </xdr:from>
    <xdr:to>
      <xdr:col>41</xdr:col>
      <xdr:colOff>101600</xdr:colOff>
      <xdr:row>36</xdr:row>
      <xdr:rowOff>133483</xdr:rowOff>
    </xdr:to>
    <xdr:sp macro="" textlink="">
      <xdr:nvSpPr>
        <xdr:cNvPr id="135" name="楕円 134">
          <a:extLst>
            <a:ext uri="{FF2B5EF4-FFF2-40B4-BE49-F238E27FC236}">
              <a16:creationId xmlns:a16="http://schemas.microsoft.com/office/drawing/2014/main" id="{59AAD1B9-FAC0-428F-8D4F-5FDF54DCDF95}"/>
            </a:ext>
          </a:extLst>
        </xdr:cNvPr>
        <xdr:cNvSpPr/>
      </xdr:nvSpPr>
      <xdr:spPr>
        <a:xfrm>
          <a:off x="6873240" y="606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64590</xdr:rowOff>
    </xdr:from>
    <xdr:to>
      <xdr:col>45</xdr:col>
      <xdr:colOff>177800</xdr:colOff>
      <xdr:row>36</xdr:row>
      <xdr:rowOff>82683</xdr:rowOff>
    </xdr:to>
    <xdr:cxnSp macro="">
      <xdr:nvCxnSpPr>
        <xdr:cNvPr id="136" name="直線コネクタ 135">
          <a:extLst>
            <a:ext uri="{FF2B5EF4-FFF2-40B4-BE49-F238E27FC236}">
              <a16:creationId xmlns:a16="http://schemas.microsoft.com/office/drawing/2014/main" id="{C5243521-FC08-457E-800F-13569DD5939C}"/>
            </a:ext>
          </a:extLst>
        </xdr:cNvPr>
        <xdr:cNvCxnSpPr/>
      </xdr:nvCxnSpPr>
      <xdr:spPr>
        <a:xfrm flipV="1">
          <a:off x="6924040" y="6099630"/>
          <a:ext cx="789940" cy="1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168305</xdr:rowOff>
    </xdr:from>
    <xdr:ext cx="534377" cy="259045"/>
    <xdr:sp macro="" textlink="">
      <xdr:nvSpPr>
        <xdr:cNvPr id="137" name="n_1aveValue【道路】&#10;一人当たり延長">
          <a:extLst>
            <a:ext uri="{FF2B5EF4-FFF2-40B4-BE49-F238E27FC236}">
              <a16:creationId xmlns:a16="http://schemas.microsoft.com/office/drawing/2014/main" id="{75F6252B-E3F9-45B6-9591-C76B5CDC60EE}"/>
            </a:ext>
          </a:extLst>
        </xdr:cNvPr>
        <xdr:cNvSpPr txBox="1"/>
      </xdr:nvSpPr>
      <xdr:spPr>
        <a:xfrm>
          <a:off x="8239271" y="67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9166</xdr:rowOff>
    </xdr:from>
    <xdr:ext cx="534377" cy="259045"/>
    <xdr:sp macro="" textlink="">
      <xdr:nvSpPr>
        <xdr:cNvPr id="138" name="n_2aveValue【道路】&#10;一人当たり延長">
          <a:extLst>
            <a:ext uri="{FF2B5EF4-FFF2-40B4-BE49-F238E27FC236}">
              <a16:creationId xmlns:a16="http://schemas.microsoft.com/office/drawing/2014/main" id="{52C0337B-4236-44B1-B6D2-0354F52DE357}"/>
            </a:ext>
          </a:extLst>
        </xdr:cNvPr>
        <xdr:cNvSpPr txBox="1"/>
      </xdr:nvSpPr>
      <xdr:spPr>
        <a:xfrm>
          <a:off x="7477271" y="671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8611</xdr:rowOff>
    </xdr:from>
    <xdr:ext cx="534377" cy="259045"/>
    <xdr:sp macro="" textlink="">
      <xdr:nvSpPr>
        <xdr:cNvPr id="139" name="n_3aveValue【道路】&#10;一人当たり延長">
          <a:extLst>
            <a:ext uri="{FF2B5EF4-FFF2-40B4-BE49-F238E27FC236}">
              <a16:creationId xmlns:a16="http://schemas.microsoft.com/office/drawing/2014/main" id="{983FED28-DCB4-484C-9F50-EA78DC4F5751}"/>
            </a:ext>
          </a:extLst>
        </xdr:cNvPr>
        <xdr:cNvSpPr txBox="1"/>
      </xdr:nvSpPr>
      <xdr:spPr>
        <a:xfrm>
          <a:off x="6702571" y="671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40" name="n_4aveValue【道路】&#10;一人当たり延長">
          <a:extLst>
            <a:ext uri="{FF2B5EF4-FFF2-40B4-BE49-F238E27FC236}">
              <a16:creationId xmlns:a16="http://schemas.microsoft.com/office/drawing/2014/main" id="{74579F93-4F10-4EFD-BB7F-8A8417238E6E}"/>
            </a:ext>
          </a:extLst>
        </xdr:cNvPr>
        <xdr:cNvSpPr txBox="1"/>
      </xdr:nvSpPr>
      <xdr:spPr>
        <a:xfrm>
          <a:off x="5905011" y="645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108698</xdr:rowOff>
    </xdr:from>
    <xdr:ext cx="534377" cy="259045"/>
    <xdr:sp macro="" textlink="">
      <xdr:nvSpPr>
        <xdr:cNvPr id="141" name="n_1mainValue【道路】&#10;一人当たり延長">
          <a:extLst>
            <a:ext uri="{FF2B5EF4-FFF2-40B4-BE49-F238E27FC236}">
              <a16:creationId xmlns:a16="http://schemas.microsoft.com/office/drawing/2014/main" id="{337DF45F-BDB7-47B4-BD78-8FB8CE8DEF69}"/>
            </a:ext>
          </a:extLst>
        </xdr:cNvPr>
        <xdr:cNvSpPr txBox="1"/>
      </xdr:nvSpPr>
      <xdr:spPr>
        <a:xfrm>
          <a:off x="8239271" y="580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131917</xdr:rowOff>
    </xdr:from>
    <xdr:ext cx="534377" cy="259045"/>
    <xdr:sp macro="" textlink="">
      <xdr:nvSpPr>
        <xdr:cNvPr id="142" name="n_2mainValue【道路】&#10;一人当たり延長">
          <a:extLst>
            <a:ext uri="{FF2B5EF4-FFF2-40B4-BE49-F238E27FC236}">
              <a16:creationId xmlns:a16="http://schemas.microsoft.com/office/drawing/2014/main" id="{56864BA3-68A5-46E0-8ACB-5FC6CAC0F4A3}"/>
            </a:ext>
          </a:extLst>
        </xdr:cNvPr>
        <xdr:cNvSpPr txBox="1"/>
      </xdr:nvSpPr>
      <xdr:spPr>
        <a:xfrm>
          <a:off x="7477271" y="58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150010</xdr:rowOff>
    </xdr:from>
    <xdr:ext cx="534377" cy="259045"/>
    <xdr:sp macro="" textlink="">
      <xdr:nvSpPr>
        <xdr:cNvPr id="143" name="n_3mainValue【道路】&#10;一人当たり延長">
          <a:extLst>
            <a:ext uri="{FF2B5EF4-FFF2-40B4-BE49-F238E27FC236}">
              <a16:creationId xmlns:a16="http://schemas.microsoft.com/office/drawing/2014/main" id="{56DA2824-2979-45CE-BFE3-F958C233C528}"/>
            </a:ext>
          </a:extLst>
        </xdr:cNvPr>
        <xdr:cNvSpPr txBox="1"/>
      </xdr:nvSpPr>
      <xdr:spPr>
        <a:xfrm>
          <a:off x="6702571" y="584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1E117D93-6C64-4781-B0C0-9556BD388AD4}"/>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5A702F0E-38BD-4A85-9194-4AD5FC29C26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C93E6285-C441-443E-A596-0828018D4CE2}"/>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DB0920BB-28EF-4F5E-8693-DC281401D82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4AF8B458-8A3E-48F4-A276-64FB49FCD79F}"/>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2569F4D1-FA16-442C-A9CA-84E24087EB54}"/>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ABADA775-C747-438F-9885-DE0823B1B0F9}"/>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9EB07A06-0315-4FB8-8888-ADEFF7A9639A}"/>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1866B194-FDE9-4D54-ACE7-1971B7F3F99B}"/>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728411B1-5604-4DCC-A624-FE5DD22CC258}"/>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9DE21C25-1511-4707-8DC5-AEE1C14ADA0E}"/>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E6F4092D-1388-484E-910C-A95798A666D1}"/>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26EA95DD-6CB8-4FA7-9C66-506B5E53B388}"/>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F3EBB150-D17B-47F0-A72B-5C8A4B78BE77}"/>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8F8B82C9-53DC-42E6-B21D-AB885069F9BE}"/>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C377BFF1-59BF-4269-92C5-7E569F7CACEA}"/>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6AC2BF09-F6EC-43F8-BBB9-DE8FCADC5031}"/>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A7E56197-D6E8-4835-BAE4-7F9C740B3DA1}"/>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C19F4B37-A88A-46D6-AD83-8F1D9A63EEA4}"/>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A6B6A193-5CAE-419D-9698-938CAFB92588}"/>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FE387D09-ACA1-42CD-80F3-0E9AD1D803BA}"/>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34617731-A3A1-4CEC-9E47-9C9148E88331}"/>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F867E13F-2FAD-4239-9A09-85881D222AB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4CDAE0BD-9936-4151-9525-B11B0DE01ADF}"/>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C81A336A-1E00-484C-8293-604EAEDE383E}"/>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9" name="直線コネクタ 168">
          <a:extLst>
            <a:ext uri="{FF2B5EF4-FFF2-40B4-BE49-F238E27FC236}">
              <a16:creationId xmlns:a16="http://schemas.microsoft.com/office/drawing/2014/main" id="{492F470B-74ED-4F44-8919-82340D4057BD}"/>
            </a:ext>
          </a:extLst>
        </xdr:cNvPr>
        <xdr:cNvCxnSpPr/>
      </xdr:nvCxnSpPr>
      <xdr:spPr>
        <a:xfrm flipV="1">
          <a:off x="4086225" y="935572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0" name="【橋りょう・トンネル】&#10;有形固定資産減価償却率最小値テキスト">
          <a:extLst>
            <a:ext uri="{FF2B5EF4-FFF2-40B4-BE49-F238E27FC236}">
              <a16:creationId xmlns:a16="http://schemas.microsoft.com/office/drawing/2014/main" id="{573085C2-D7CC-4345-98F7-8CD9F15809B2}"/>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1" name="直線コネクタ 170">
          <a:extLst>
            <a:ext uri="{FF2B5EF4-FFF2-40B4-BE49-F238E27FC236}">
              <a16:creationId xmlns:a16="http://schemas.microsoft.com/office/drawing/2014/main" id="{6DEE6167-8F9D-471D-A8AE-B0AA8D9473CB}"/>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58FDC810-471F-476A-B5DA-95E04497DEBD}"/>
            </a:ext>
          </a:extLst>
        </xdr:cNvPr>
        <xdr:cNvSpPr txBox="1"/>
      </xdr:nvSpPr>
      <xdr:spPr>
        <a:xfrm>
          <a:off x="4124960" y="91347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3" name="直線コネクタ 172">
          <a:extLst>
            <a:ext uri="{FF2B5EF4-FFF2-40B4-BE49-F238E27FC236}">
              <a16:creationId xmlns:a16="http://schemas.microsoft.com/office/drawing/2014/main" id="{8FF02C90-5060-491D-A9F6-9EAB92482979}"/>
            </a:ext>
          </a:extLst>
        </xdr:cNvPr>
        <xdr:cNvCxnSpPr/>
      </xdr:nvCxnSpPr>
      <xdr:spPr>
        <a:xfrm>
          <a:off x="4020820" y="93557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107242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9D4DDFEC-C4E1-421B-B460-1CBC3E2A3405}"/>
            </a:ext>
          </a:extLst>
        </xdr:cNvPr>
        <xdr:cNvSpPr txBox="1"/>
      </xdr:nvSpPr>
      <xdr:spPr>
        <a:xfrm>
          <a:off x="412496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75" name="フローチャート: 判断 174">
          <a:extLst>
            <a:ext uri="{FF2B5EF4-FFF2-40B4-BE49-F238E27FC236}">
              <a16:creationId xmlns:a16="http://schemas.microsoft.com/office/drawing/2014/main" id="{827D89F9-4C07-4BB1-96F5-AA1D26521684}"/>
            </a:ext>
          </a:extLst>
        </xdr:cNvPr>
        <xdr:cNvSpPr/>
      </xdr:nvSpPr>
      <xdr:spPr>
        <a:xfrm>
          <a:off x="4036060" y="10187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76" name="フローチャート: 判断 175">
          <a:extLst>
            <a:ext uri="{FF2B5EF4-FFF2-40B4-BE49-F238E27FC236}">
              <a16:creationId xmlns:a16="http://schemas.microsoft.com/office/drawing/2014/main" id="{501A7950-919B-42CA-B015-470ABE2E5D01}"/>
            </a:ext>
          </a:extLst>
        </xdr:cNvPr>
        <xdr:cNvSpPr/>
      </xdr:nvSpPr>
      <xdr:spPr>
        <a:xfrm>
          <a:off x="3312160" y="101512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77" name="フローチャート: 判断 176">
          <a:extLst>
            <a:ext uri="{FF2B5EF4-FFF2-40B4-BE49-F238E27FC236}">
              <a16:creationId xmlns:a16="http://schemas.microsoft.com/office/drawing/2014/main" id="{5D704561-CF80-4DF6-9445-FCE51C0CEB40}"/>
            </a:ext>
          </a:extLst>
        </xdr:cNvPr>
        <xdr:cNvSpPr/>
      </xdr:nvSpPr>
      <xdr:spPr>
        <a:xfrm>
          <a:off x="25146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8" name="フローチャート: 判断 177">
          <a:extLst>
            <a:ext uri="{FF2B5EF4-FFF2-40B4-BE49-F238E27FC236}">
              <a16:creationId xmlns:a16="http://schemas.microsoft.com/office/drawing/2014/main" id="{CE368018-DC5A-4D06-BF20-88F1B17959B2}"/>
            </a:ext>
          </a:extLst>
        </xdr:cNvPr>
        <xdr:cNvSpPr/>
      </xdr:nvSpPr>
      <xdr:spPr>
        <a:xfrm>
          <a:off x="173990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79" name="フローチャート: 判断 178">
          <a:extLst>
            <a:ext uri="{FF2B5EF4-FFF2-40B4-BE49-F238E27FC236}">
              <a16:creationId xmlns:a16="http://schemas.microsoft.com/office/drawing/2014/main" id="{1F1E580A-F093-475A-9FDA-4C68121341ED}"/>
            </a:ext>
          </a:extLst>
        </xdr:cNvPr>
        <xdr:cNvSpPr/>
      </xdr:nvSpPr>
      <xdr:spPr>
        <a:xfrm>
          <a:off x="965200" y="101170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0313ADB-7E3C-4BE4-A9D4-70833927C0FB}"/>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26D60A80-8896-42EF-B2ED-D7244A9005BE}"/>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337921F-0C87-4A69-B5A2-DF34ED97CD59}"/>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6C149F5-CFA5-49AB-8D72-ED4A09876CA5}"/>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5718EA9-3A38-4838-8277-DB1D48E3C3A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156573</xdr:rowOff>
    </xdr:from>
    <xdr:to>
      <xdr:col>24</xdr:col>
      <xdr:colOff>114300</xdr:colOff>
      <xdr:row>60</xdr:row>
      <xdr:rowOff>86723</xdr:rowOff>
    </xdr:to>
    <xdr:sp macro="" textlink="">
      <xdr:nvSpPr>
        <xdr:cNvPr id="185" name="楕円 184">
          <a:extLst>
            <a:ext uri="{FF2B5EF4-FFF2-40B4-BE49-F238E27FC236}">
              <a16:creationId xmlns:a16="http://schemas.microsoft.com/office/drawing/2014/main" id="{901C291B-2C32-4A41-BC40-283F58721CDC}"/>
            </a:ext>
          </a:extLst>
        </xdr:cNvPr>
        <xdr:cNvSpPr/>
      </xdr:nvSpPr>
      <xdr:spPr>
        <a:xfrm>
          <a:off x="4036060" y="100473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8000</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B31EDD50-BD0C-43B7-B993-DA3E1437EEB7}"/>
            </a:ext>
          </a:extLst>
        </xdr:cNvPr>
        <xdr:cNvSpPr txBox="1"/>
      </xdr:nvSpPr>
      <xdr:spPr>
        <a:xfrm>
          <a:off x="4124960"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161472</xdr:rowOff>
    </xdr:from>
    <xdr:to>
      <xdr:col>20</xdr:col>
      <xdr:colOff>38100</xdr:colOff>
      <xdr:row>60</xdr:row>
      <xdr:rowOff>91622</xdr:rowOff>
    </xdr:to>
    <xdr:sp macro="" textlink="">
      <xdr:nvSpPr>
        <xdr:cNvPr id="187" name="楕円 186">
          <a:extLst>
            <a:ext uri="{FF2B5EF4-FFF2-40B4-BE49-F238E27FC236}">
              <a16:creationId xmlns:a16="http://schemas.microsoft.com/office/drawing/2014/main" id="{DCAC8327-F8FF-4A51-B282-AD794B8F7222}"/>
            </a:ext>
          </a:extLst>
        </xdr:cNvPr>
        <xdr:cNvSpPr/>
      </xdr:nvSpPr>
      <xdr:spPr>
        <a:xfrm>
          <a:off x="3312160" y="100522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35923</xdr:rowOff>
    </xdr:from>
    <xdr:to>
      <xdr:col>24</xdr:col>
      <xdr:colOff>63500</xdr:colOff>
      <xdr:row>60</xdr:row>
      <xdr:rowOff>40822</xdr:rowOff>
    </xdr:to>
    <xdr:cxnSp macro="">
      <xdr:nvCxnSpPr>
        <xdr:cNvPr id="188" name="直線コネクタ 187">
          <a:extLst>
            <a:ext uri="{FF2B5EF4-FFF2-40B4-BE49-F238E27FC236}">
              <a16:creationId xmlns:a16="http://schemas.microsoft.com/office/drawing/2014/main" id="{B9034119-73C2-4EA9-8BE4-C0EDF332BA66}"/>
            </a:ext>
          </a:extLst>
        </xdr:cNvPr>
        <xdr:cNvCxnSpPr/>
      </xdr:nvCxnSpPr>
      <xdr:spPr>
        <a:xfrm flipV="1">
          <a:off x="3355340" y="10094323"/>
          <a:ext cx="7315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4717</xdr:rowOff>
    </xdr:from>
    <xdr:to>
      <xdr:col>15</xdr:col>
      <xdr:colOff>101600</xdr:colOff>
      <xdr:row>60</xdr:row>
      <xdr:rowOff>106317</xdr:rowOff>
    </xdr:to>
    <xdr:sp macro="" textlink="">
      <xdr:nvSpPr>
        <xdr:cNvPr id="189" name="楕円 188">
          <a:extLst>
            <a:ext uri="{FF2B5EF4-FFF2-40B4-BE49-F238E27FC236}">
              <a16:creationId xmlns:a16="http://schemas.microsoft.com/office/drawing/2014/main" id="{F1F691A1-644C-442F-9E3C-9E25DE6313CF}"/>
            </a:ext>
          </a:extLst>
        </xdr:cNvPr>
        <xdr:cNvSpPr/>
      </xdr:nvSpPr>
      <xdr:spPr>
        <a:xfrm>
          <a:off x="25146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40822</xdr:rowOff>
    </xdr:from>
    <xdr:to>
      <xdr:col>19</xdr:col>
      <xdr:colOff>177800</xdr:colOff>
      <xdr:row>60</xdr:row>
      <xdr:rowOff>55517</xdr:rowOff>
    </xdr:to>
    <xdr:cxnSp macro="">
      <xdr:nvCxnSpPr>
        <xdr:cNvPr id="190" name="直線コネクタ 189">
          <a:extLst>
            <a:ext uri="{FF2B5EF4-FFF2-40B4-BE49-F238E27FC236}">
              <a16:creationId xmlns:a16="http://schemas.microsoft.com/office/drawing/2014/main" id="{5BFE1E16-777E-426F-821E-9AD3CE1DF918}"/>
            </a:ext>
          </a:extLst>
        </xdr:cNvPr>
        <xdr:cNvCxnSpPr/>
      </xdr:nvCxnSpPr>
      <xdr:spPr>
        <a:xfrm flipV="1">
          <a:off x="2565400" y="10099222"/>
          <a:ext cx="78994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91" name="楕円 190">
          <a:extLst>
            <a:ext uri="{FF2B5EF4-FFF2-40B4-BE49-F238E27FC236}">
              <a16:creationId xmlns:a16="http://schemas.microsoft.com/office/drawing/2014/main" id="{6E70D563-A9EC-4227-830B-9DB5F096E1E3}"/>
            </a:ext>
          </a:extLst>
        </xdr:cNvPr>
        <xdr:cNvSpPr/>
      </xdr:nvSpPr>
      <xdr:spPr>
        <a:xfrm>
          <a:off x="17399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55517</xdr:rowOff>
    </xdr:from>
    <xdr:to>
      <xdr:col>15</xdr:col>
      <xdr:colOff>50800</xdr:colOff>
      <xdr:row>60</xdr:row>
      <xdr:rowOff>68580</xdr:rowOff>
    </xdr:to>
    <xdr:cxnSp macro="">
      <xdr:nvCxnSpPr>
        <xdr:cNvPr id="192" name="直線コネクタ 191">
          <a:extLst>
            <a:ext uri="{FF2B5EF4-FFF2-40B4-BE49-F238E27FC236}">
              <a16:creationId xmlns:a16="http://schemas.microsoft.com/office/drawing/2014/main" id="{82AC2EB0-D2D5-4584-9351-7DDF6472688B}"/>
            </a:ext>
          </a:extLst>
        </xdr:cNvPr>
        <xdr:cNvCxnSpPr/>
      </xdr:nvCxnSpPr>
      <xdr:spPr>
        <a:xfrm flipV="1">
          <a:off x="1790700" y="10113917"/>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3" name="n_1aveValue【橋りょう・トンネル】&#10;有形固定資産減価償却率">
          <a:extLst>
            <a:ext uri="{FF2B5EF4-FFF2-40B4-BE49-F238E27FC236}">
              <a16:creationId xmlns:a16="http://schemas.microsoft.com/office/drawing/2014/main" id="{69DC8D42-E567-41EC-AFA0-EE265136228C}"/>
            </a:ext>
          </a:extLst>
        </xdr:cNvPr>
        <xdr:cNvSpPr txBox="1"/>
      </xdr:nvSpPr>
      <xdr:spPr>
        <a:xfrm>
          <a:off x="3170564" y="1024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157860</xdr:rowOff>
    </xdr:from>
    <xdr:ext cx="405111" cy="259045"/>
    <xdr:sp macro="" textlink="">
      <xdr:nvSpPr>
        <xdr:cNvPr id="194" name="n_2aveValue【橋りょう・トンネル】&#10;有形固定資産減価償却率">
          <a:extLst>
            <a:ext uri="{FF2B5EF4-FFF2-40B4-BE49-F238E27FC236}">
              <a16:creationId xmlns:a16="http://schemas.microsoft.com/office/drawing/2014/main" id="{4725E74B-94F9-434F-A08F-A754A0E62306}"/>
            </a:ext>
          </a:extLst>
        </xdr:cNvPr>
        <xdr:cNvSpPr txBox="1"/>
      </xdr:nvSpPr>
      <xdr:spPr>
        <a:xfrm>
          <a:off x="238570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5" name="n_3aveValue【橋りょう・トンネル】&#10;有形固定資産減価償却率">
          <a:extLst>
            <a:ext uri="{FF2B5EF4-FFF2-40B4-BE49-F238E27FC236}">
              <a16:creationId xmlns:a16="http://schemas.microsoft.com/office/drawing/2014/main" id="{7042D2CE-5E4C-4D54-BBD1-76A39C1D83D4}"/>
            </a:ext>
          </a:extLst>
        </xdr:cNvPr>
        <xdr:cNvSpPr txBox="1"/>
      </xdr:nvSpPr>
      <xdr:spPr>
        <a:xfrm>
          <a:off x="1611004"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196" name="n_4aveValue【橋りょう・トンネル】&#10;有形固定資産減価償却率">
          <a:extLst>
            <a:ext uri="{FF2B5EF4-FFF2-40B4-BE49-F238E27FC236}">
              <a16:creationId xmlns:a16="http://schemas.microsoft.com/office/drawing/2014/main" id="{D4AC4366-D9CA-4DCC-B13D-5D584E61C303}"/>
            </a:ext>
          </a:extLst>
        </xdr:cNvPr>
        <xdr:cNvSpPr txBox="1"/>
      </xdr:nvSpPr>
      <xdr:spPr>
        <a:xfrm>
          <a:off x="836304" y="989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108149</xdr:rowOff>
    </xdr:from>
    <xdr:ext cx="405111" cy="259045"/>
    <xdr:sp macro="" textlink="">
      <xdr:nvSpPr>
        <xdr:cNvPr id="197" name="n_1mainValue【橋りょう・トンネル】&#10;有形固定資産減価償却率">
          <a:extLst>
            <a:ext uri="{FF2B5EF4-FFF2-40B4-BE49-F238E27FC236}">
              <a16:creationId xmlns:a16="http://schemas.microsoft.com/office/drawing/2014/main" id="{6A6EF933-4A4C-4E0B-9195-64D4D703D8F5}"/>
            </a:ext>
          </a:extLst>
        </xdr:cNvPr>
        <xdr:cNvSpPr txBox="1"/>
      </xdr:nvSpPr>
      <xdr:spPr>
        <a:xfrm>
          <a:off x="3170564" y="983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122844</xdr:rowOff>
    </xdr:from>
    <xdr:ext cx="405111" cy="259045"/>
    <xdr:sp macro="" textlink="">
      <xdr:nvSpPr>
        <xdr:cNvPr id="198" name="n_2mainValue【橋りょう・トンネル】&#10;有形固定資産減価償却率">
          <a:extLst>
            <a:ext uri="{FF2B5EF4-FFF2-40B4-BE49-F238E27FC236}">
              <a16:creationId xmlns:a16="http://schemas.microsoft.com/office/drawing/2014/main" id="{CC0FE4BF-BCB4-40BA-BEAC-F539740FF199}"/>
            </a:ext>
          </a:extLst>
        </xdr:cNvPr>
        <xdr:cNvSpPr txBox="1"/>
      </xdr:nvSpPr>
      <xdr:spPr>
        <a:xfrm>
          <a:off x="2385704"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99" name="n_3mainValue【橋りょう・トンネル】&#10;有形固定資産減価償却率">
          <a:extLst>
            <a:ext uri="{FF2B5EF4-FFF2-40B4-BE49-F238E27FC236}">
              <a16:creationId xmlns:a16="http://schemas.microsoft.com/office/drawing/2014/main" id="{561AF433-EA48-4CB1-B6D7-AD2F3C686CE1}"/>
            </a:ext>
          </a:extLst>
        </xdr:cNvPr>
        <xdr:cNvSpPr txBox="1"/>
      </xdr:nvSpPr>
      <xdr:spPr>
        <a:xfrm>
          <a:off x="161100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1043E474-14D8-4764-B5FA-C4BFF6B8863E}"/>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3CA939B2-79E9-43CE-A0EE-7C94925A1A0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C1F26FC7-DABB-47D6-B89E-4D2A3F50CC42}"/>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DD0AE7C1-0201-47B9-90EA-EF7D7D157563}"/>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1A8800B3-F051-4B02-8F20-32491548B35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1A706ED5-2AD6-4BE6-8E60-97021C42C2E7}"/>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09AC1B48-D398-4D92-A61E-963002CB40C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83E70817-9961-4B22-A984-7D4303F53FEF}"/>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B98D4279-E30C-4175-9034-3E362F9E3ED4}"/>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34933DCB-74FC-41EF-B15E-5719B6940E21}"/>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a:extLst>
            <a:ext uri="{FF2B5EF4-FFF2-40B4-BE49-F238E27FC236}">
              <a16:creationId xmlns:a16="http://schemas.microsoft.com/office/drawing/2014/main" id="{6A314A78-0079-4BEC-A89D-592BDE2B4003}"/>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1" name="テキスト ボックス 210">
          <a:extLst>
            <a:ext uri="{FF2B5EF4-FFF2-40B4-BE49-F238E27FC236}">
              <a16:creationId xmlns:a16="http://schemas.microsoft.com/office/drawing/2014/main" id="{1DE9F019-85EC-4A77-B5B7-7361404EFE03}"/>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a:extLst>
            <a:ext uri="{FF2B5EF4-FFF2-40B4-BE49-F238E27FC236}">
              <a16:creationId xmlns:a16="http://schemas.microsoft.com/office/drawing/2014/main" id="{C0681539-F345-4B3F-87C2-AB4A98CF03CF}"/>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3" name="テキスト ボックス 212">
          <a:extLst>
            <a:ext uri="{FF2B5EF4-FFF2-40B4-BE49-F238E27FC236}">
              <a16:creationId xmlns:a16="http://schemas.microsoft.com/office/drawing/2014/main" id="{0F1338F3-50AF-446B-89C8-7B3446283AE2}"/>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a:extLst>
            <a:ext uri="{FF2B5EF4-FFF2-40B4-BE49-F238E27FC236}">
              <a16:creationId xmlns:a16="http://schemas.microsoft.com/office/drawing/2014/main" id="{149EF6CA-011F-49B5-B0BC-1D068AF0FA82}"/>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5" name="テキスト ボックス 214">
          <a:extLst>
            <a:ext uri="{FF2B5EF4-FFF2-40B4-BE49-F238E27FC236}">
              <a16:creationId xmlns:a16="http://schemas.microsoft.com/office/drawing/2014/main" id="{BBEF5ED2-DE78-46A7-B8BA-0464C9BAF7A2}"/>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a:extLst>
            <a:ext uri="{FF2B5EF4-FFF2-40B4-BE49-F238E27FC236}">
              <a16:creationId xmlns:a16="http://schemas.microsoft.com/office/drawing/2014/main" id="{C8611090-A9C5-4E05-B2F4-5C3DB0A22E65}"/>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7" name="テキスト ボックス 216">
          <a:extLst>
            <a:ext uri="{FF2B5EF4-FFF2-40B4-BE49-F238E27FC236}">
              <a16:creationId xmlns:a16="http://schemas.microsoft.com/office/drawing/2014/main" id="{A0F6F138-A000-426E-9921-671F24FC3438}"/>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a:extLst>
            <a:ext uri="{FF2B5EF4-FFF2-40B4-BE49-F238E27FC236}">
              <a16:creationId xmlns:a16="http://schemas.microsoft.com/office/drawing/2014/main" id="{83911E69-BC1B-4379-83DB-66286D147649}"/>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9" name="テキスト ボックス 218">
          <a:extLst>
            <a:ext uri="{FF2B5EF4-FFF2-40B4-BE49-F238E27FC236}">
              <a16:creationId xmlns:a16="http://schemas.microsoft.com/office/drawing/2014/main" id="{65C33965-F0B7-49AD-88CA-1FB3030754DA}"/>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31552912-3662-43E6-8876-07449985D45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024D6621-67AF-41EC-95AA-E49502CA98FF}"/>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9018E76D-B1B5-4ECD-B972-B146CFE2D913}"/>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23" name="直線コネクタ 222">
          <a:extLst>
            <a:ext uri="{FF2B5EF4-FFF2-40B4-BE49-F238E27FC236}">
              <a16:creationId xmlns:a16="http://schemas.microsoft.com/office/drawing/2014/main" id="{F1D7066D-3B79-4ADE-8AD3-F39311E5B806}"/>
            </a:ext>
          </a:extLst>
        </xdr:cNvPr>
        <xdr:cNvCxnSpPr/>
      </xdr:nvCxnSpPr>
      <xdr:spPr>
        <a:xfrm flipV="1">
          <a:off x="9219565" y="9492223"/>
          <a:ext cx="0" cy="1308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65AAAF1F-7297-4F73-93F3-9AA9A587B71A}"/>
            </a:ext>
          </a:extLst>
        </xdr:cNvPr>
        <xdr:cNvSpPr txBox="1"/>
      </xdr:nvSpPr>
      <xdr:spPr>
        <a:xfrm>
          <a:off x="9258300" y="1080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25" name="直線コネクタ 224">
          <a:extLst>
            <a:ext uri="{FF2B5EF4-FFF2-40B4-BE49-F238E27FC236}">
              <a16:creationId xmlns:a16="http://schemas.microsoft.com/office/drawing/2014/main" id="{AD206009-6BF2-42B9-A78C-76BF433B178F}"/>
            </a:ext>
          </a:extLst>
        </xdr:cNvPr>
        <xdr:cNvCxnSpPr/>
      </xdr:nvCxnSpPr>
      <xdr:spPr>
        <a:xfrm>
          <a:off x="9154160" y="10801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6C1C1335-E51C-422A-BD9A-43D508CBE4A2}"/>
            </a:ext>
          </a:extLst>
        </xdr:cNvPr>
        <xdr:cNvSpPr txBox="1"/>
      </xdr:nvSpPr>
      <xdr:spPr>
        <a:xfrm>
          <a:off x="9258300" y="92712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27" name="直線コネクタ 226">
          <a:extLst>
            <a:ext uri="{FF2B5EF4-FFF2-40B4-BE49-F238E27FC236}">
              <a16:creationId xmlns:a16="http://schemas.microsoft.com/office/drawing/2014/main" id="{81C0AB43-F058-48F2-AC89-48B79CD1BD5A}"/>
            </a:ext>
          </a:extLst>
        </xdr:cNvPr>
        <xdr:cNvCxnSpPr/>
      </xdr:nvCxnSpPr>
      <xdr:spPr>
        <a:xfrm>
          <a:off x="9154160" y="9492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124862</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66552052-D7C8-4365-821D-1B3964C5E524}"/>
            </a:ext>
          </a:extLst>
        </xdr:cNvPr>
        <xdr:cNvSpPr txBox="1"/>
      </xdr:nvSpPr>
      <xdr:spPr>
        <a:xfrm>
          <a:off x="9258300" y="1035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29" name="フローチャート: 判断 228">
          <a:extLst>
            <a:ext uri="{FF2B5EF4-FFF2-40B4-BE49-F238E27FC236}">
              <a16:creationId xmlns:a16="http://schemas.microsoft.com/office/drawing/2014/main" id="{7E582346-EE44-459B-836C-95DCA055B595}"/>
            </a:ext>
          </a:extLst>
        </xdr:cNvPr>
        <xdr:cNvSpPr/>
      </xdr:nvSpPr>
      <xdr:spPr>
        <a:xfrm>
          <a:off x="9192260" y="10495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0" name="フローチャート: 判断 229">
          <a:extLst>
            <a:ext uri="{FF2B5EF4-FFF2-40B4-BE49-F238E27FC236}">
              <a16:creationId xmlns:a16="http://schemas.microsoft.com/office/drawing/2014/main" id="{CA5927AF-0B87-48E8-A85F-3CEA9233EA3E}"/>
            </a:ext>
          </a:extLst>
        </xdr:cNvPr>
        <xdr:cNvSpPr/>
      </xdr:nvSpPr>
      <xdr:spPr>
        <a:xfrm>
          <a:off x="8445500" y="10484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31" name="フローチャート: 判断 230">
          <a:extLst>
            <a:ext uri="{FF2B5EF4-FFF2-40B4-BE49-F238E27FC236}">
              <a16:creationId xmlns:a16="http://schemas.microsoft.com/office/drawing/2014/main" id="{3CD14B98-3E59-4E2B-848C-C5DE60ED4D6D}"/>
            </a:ext>
          </a:extLst>
        </xdr:cNvPr>
        <xdr:cNvSpPr/>
      </xdr:nvSpPr>
      <xdr:spPr>
        <a:xfrm>
          <a:off x="7670800" y="104841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32" name="フローチャート: 判断 231">
          <a:extLst>
            <a:ext uri="{FF2B5EF4-FFF2-40B4-BE49-F238E27FC236}">
              <a16:creationId xmlns:a16="http://schemas.microsoft.com/office/drawing/2014/main" id="{07C65C41-3459-4FCB-85F9-2EDEC5B0218C}"/>
            </a:ext>
          </a:extLst>
        </xdr:cNvPr>
        <xdr:cNvSpPr/>
      </xdr:nvSpPr>
      <xdr:spPr>
        <a:xfrm>
          <a:off x="6873240" y="10485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33" name="フローチャート: 判断 232">
          <a:extLst>
            <a:ext uri="{FF2B5EF4-FFF2-40B4-BE49-F238E27FC236}">
              <a16:creationId xmlns:a16="http://schemas.microsoft.com/office/drawing/2014/main" id="{E68A4D8E-71C8-4881-8357-B08688CC3CA5}"/>
            </a:ext>
          </a:extLst>
        </xdr:cNvPr>
        <xdr:cNvSpPr/>
      </xdr:nvSpPr>
      <xdr:spPr>
        <a:xfrm>
          <a:off x="6098540" y="10539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ECEEE1A8-4583-4D31-96CF-83AD5F836A2E}"/>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61E1341C-379D-4784-9D0D-801AA62F2133}"/>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98694E7-4AD3-42EB-96DB-414ED5D0ED2B}"/>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8D4EAAE2-EF59-4733-A17A-04B506C48AF8}"/>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1CC9E823-11C1-400F-9889-A7F232A0848E}"/>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115530</xdr:rowOff>
    </xdr:from>
    <xdr:to>
      <xdr:col>55</xdr:col>
      <xdr:colOff>50800</xdr:colOff>
      <xdr:row>63</xdr:row>
      <xdr:rowOff>45680</xdr:rowOff>
    </xdr:to>
    <xdr:sp macro="" textlink="">
      <xdr:nvSpPr>
        <xdr:cNvPr id="239" name="楕円 238">
          <a:extLst>
            <a:ext uri="{FF2B5EF4-FFF2-40B4-BE49-F238E27FC236}">
              <a16:creationId xmlns:a16="http://schemas.microsoft.com/office/drawing/2014/main" id="{AE1133AA-C058-4723-AEB5-2206420DE05C}"/>
            </a:ext>
          </a:extLst>
        </xdr:cNvPr>
        <xdr:cNvSpPr/>
      </xdr:nvSpPr>
      <xdr:spPr>
        <a:xfrm>
          <a:off x="9192260" y="10509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93957</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C3C9B2D0-33B4-4421-937E-376E8747B060}"/>
            </a:ext>
          </a:extLst>
        </xdr:cNvPr>
        <xdr:cNvSpPr txBox="1"/>
      </xdr:nvSpPr>
      <xdr:spPr>
        <a:xfrm>
          <a:off x="9258300" y="1048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128865</xdr:rowOff>
    </xdr:from>
    <xdr:to>
      <xdr:col>50</xdr:col>
      <xdr:colOff>165100</xdr:colOff>
      <xdr:row>63</xdr:row>
      <xdr:rowOff>59015</xdr:rowOff>
    </xdr:to>
    <xdr:sp macro="" textlink="">
      <xdr:nvSpPr>
        <xdr:cNvPr id="241" name="楕円 240">
          <a:extLst>
            <a:ext uri="{FF2B5EF4-FFF2-40B4-BE49-F238E27FC236}">
              <a16:creationId xmlns:a16="http://schemas.microsoft.com/office/drawing/2014/main" id="{C4FE3454-1389-48FA-BF1F-838509B7B810}"/>
            </a:ext>
          </a:extLst>
        </xdr:cNvPr>
        <xdr:cNvSpPr/>
      </xdr:nvSpPr>
      <xdr:spPr>
        <a:xfrm>
          <a:off x="8445500" y="10522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166330</xdr:rowOff>
    </xdr:from>
    <xdr:to>
      <xdr:col>55</xdr:col>
      <xdr:colOff>0</xdr:colOff>
      <xdr:row>63</xdr:row>
      <xdr:rowOff>8215</xdr:rowOff>
    </xdr:to>
    <xdr:cxnSp macro="">
      <xdr:nvCxnSpPr>
        <xdr:cNvPr id="242" name="直線コネクタ 241">
          <a:extLst>
            <a:ext uri="{FF2B5EF4-FFF2-40B4-BE49-F238E27FC236}">
              <a16:creationId xmlns:a16="http://schemas.microsoft.com/office/drawing/2014/main" id="{D2EE5FB3-B5E6-4F75-AB5C-3076AC561E1E}"/>
            </a:ext>
          </a:extLst>
        </xdr:cNvPr>
        <xdr:cNvCxnSpPr/>
      </xdr:nvCxnSpPr>
      <xdr:spPr>
        <a:xfrm flipV="1">
          <a:off x="8496300" y="10560010"/>
          <a:ext cx="7239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144241</xdr:rowOff>
    </xdr:from>
    <xdr:to>
      <xdr:col>46</xdr:col>
      <xdr:colOff>38100</xdr:colOff>
      <xdr:row>63</xdr:row>
      <xdr:rowOff>74391</xdr:rowOff>
    </xdr:to>
    <xdr:sp macro="" textlink="">
      <xdr:nvSpPr>
        <xdr:cNvPr id="243" name="楕円 242">
          <a:extLst>
            <a:ext uri="{FF2B5EF4-FFF2-40B4-BE49-F238E27FC236}">
              <a16:creationId xmlns:a16="http://schemas.microsoft.com/office/drawing/2014/main" id="{42658DA5-AA4B-4432-AF90-A5726C8B64CB}"/>
            </a:ext>
          </a:extLst>
        </xdr:cNvPr>
        <xdr:cNvSpPr/>
      </xdr:nvSpPr>
      <xdr:spPr>
        <a:xfrm>
          <a:off x="7670800" y="105379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8215</xdr:rowOff>
    </xdr:from>
    <xdr:to>
      <xdr:col>50</xdr:col>
      <xdr:colOff>114300</xdr:colOff>
      <xdr:row>63</xdr:row>
      <xdr:rowOff>23591</xdr:rowOff>
    </xdr:to>
    <xdr:cxnSp macro="">
      <xdr:nvCxnSpPr>
        <xdr:cNvPr id="244" name="直線コネクタ 243">
          <a:extLst>
            <a:ext uri="{FF2B5EF4-FFF2-40B4-BE49-F238E27FC236}">
              <a16:creationId xmlns:a16="http://schemas.microsoft.com/office/drawing/2014/main" id="{93F562EC-AA88-44F8-814F-C06BAFC91026}"/>
            </a:ext>
          </a:extLst>
        </xdr:cNvPr>
        <xdr:cNvCxnSpPr/>
      </xdr:nvCxnSpPr>
      <xdr:spPr>
        <a:xfrm flipV="1">
          <a:off x="7713980" y="10569535"/>
          <a:ext cx="782320" cy="1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4219</xdr:rowOff>
    </xdr:from>
    <xdr:to>
      <xdr:col>41</xdr:col>
      <xdr:colOff>101600</xdr:colOff>
      <xdr:row>63</xdr:row>
      <xdr:rowOff>105819</xdr:rowOff>
    </xdr:to>
    <xdr:sp macro="" textlink="">
      <xdr:nvSpPr>
        <xdr:cNvPr id="245" name="楕円 244">
          <a:extLst>
            <a:ext uri="{FF2B5EF4-FFF2-40B4-BE49-F238E27FC236}">
              <a16:creationId xmlns:a16="http://schemas.microsoft.com/office/drawing/2014/main" id="{D56B76BC-E5CE-4328-AA1F-E70A2320393B}"/>
            </a:ext>
          </a:extLst>
        </xdr:cNvPr>
        <xdr:cNvSpPr/>
      </xdr:nvSpPr>
      <xdr:spPr>
        <a:xfrm>
          <a:off x="6873240" y="105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23591</xdr:rowOff>
    </xdr:from>
    <xdr:to>
      <xdr:col>45</xdr:col>
      <xdr:colOff>177800</xdr:colOff>
      <xdr:row>63</xdr:row>
      <xdr:rowOff>55019</xdr:rowOff>
    </xdr:to>
    <xdr:cxnSp macro="">
      <xdr:nvCxnSpPr>
        <xdr:cNvPr id="246" name="直線コネクタ 245">
          <a:extLst>
            <a:ext uri="{FF2B5EF4-FFF2-40B4-BE49-F238E27FC236}">
              <a16:creationId xmlns:a16="http://schemas.microsoft.com/office/drawing/2014/main" id="{E93C1B99-137E-4F0D-95F1-5474EFD21A3E}"/>
            </a:ext>
          </a:extLst>
        </xdr:cNvPr>
        <xdr:cNvCxnSpPr/>
      </xdr:nvCxnSpPr>
      <xdr:spPr>
        <a:xfrm flipV="1">
          <a:off x="6924040" y="10584911"/>
          <a:ext cx="789940" cy="3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37626</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8A05AD07-A274-45FD-B39F-82AD0B045762}"/>
            </a:ext>
          </a:extLst>
        </xdr:cNvPr>
        <xdr:cNvSpPr txBox="1"/>
      </xdr:nvSpPr>
      <xdr:spPr>
        <a:xfrm>
          <a:off x="8214575" y="1026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B05FA21C-B238-4F9E-9F74-A58C7A57EB83}"/>
            </a:ext>
          </a:extLst>
        </xdr:cNvPr>
        <xdr:cNvSpPr txBox="1"/>
      </xdr:nvSpPr>
      <xdr:spPr>
        <a:xfrm>
          <a:off x="7444955" y="1026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DCA34C48-D5B1-4AC4-9174-0713E393B755}"/>
            </a:ext>
          </a:extLst>
        </xdr:cNvPr>
        <xdr:cNvSpPr txBox="1"/>
      </xdr:nvSpPr>
      <xdr:spPr>
        <a:xfrm>
          <a:off x="6670255" y="1026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89A8B5FD-ED02-4A16-A292-24486EE3683B}"/>
            </a:ext>
          </a:extLst>
        </xdr:cNvPr>
        <xdr:cNvSpPr txBox="1"/>
      </xdr:nvSpPr>
      <xdr:spPr>
        <a:xfrm>
          <a:off x="5872695" y="1031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50142</xdr:rowOff>
    </xdr:from>
    <xdr:ext cx="599010" cy="259045"/>
    <xdr:sp macro="" textlink="">
      <xdr:nvSpPr>
        <xdr:cNvPr id="251" name="n_1mainValue【橋りょう・トンネル】&#10;一人当たり有形固定資産（償却資産）額">
          <a:extLst>
            <a:ext uri="{FF2B5EF4-FFF2-40B4-BE49-F238E27FC236}">
              <a16:creationId xmlns:a16="http://schemas.microsoft.com/office/drawing/2014/main" id="{8678CF64-6C7A-43BE-9198-26D0AE716996}"/>
            </a:ext>
          </a:extLst>
        </xdr:cNvPr>
        <xdr:cNvSpPr txBox="1"/>
      </xdr:nvSpPr>
      <xdr:spPr>
        <a:xfrm>
          <a:off x="8214575" y="1061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65518</xdr:rowOff>
    </xdr:from>
    <xdr:ext cx="599010" cy="259045"/>
    <xdr:sp macro="" textlink="">
      <xdr:nvSpPr>
        <xdr:cNvPr id="252" name="n_2mainValue【橋りょう・トンネル】&#10;一人当たり有形固定資産（償却資産）額">
          <a:extLst>
            <a:ext uri="{FF2B5EF4-FFF2-40B4-BE49-F238E27FC236}">
              <a16:creationId xmlns:a16="http://schemas.microsoft.com/office/drawing/2014/main" id="{3B0F9B88-7CD7-4F4A-99B5-DB5986512C41}"/>
            </a:ext>
          </a:extLst>
        </xdr:cNvPr>
        <xdr:cNvSpPr txBox="1"/>
      </xdr:nvSpPr>
      <xdr:spPr>
        <a:xfrm>
          <a:off x="7444955" y="1062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96946</xdr:rowOff>
    </xdr:from>
    <xdr:ext cx="599010" cy="259045"/>
    <xdr:sp macro="" textlink="">
      <xdr:nvSpPr>
        <xdr:cNvPr id="253" name="n_3mainValue【橋りょう・トンネル】&#10;一人当たり有形固定資産（償却資産）額">
          <a:extLst>
            <a:ext uri="{FF2B5EF4-FFF2-40B4-BE49-F238E27FC236}">
              <a16:creationId xmlns:a16="http://schemas.microsoft.com/office/drawing/2014/main" id="{BF10B06C-6A3D-4844-B034-E60110D98689}"/>
            </a:ext>
          </a:extLst>
        </xdr:cNvPr>
        <xdr:cNvSpPr txBox="1"/>
      </xdr:nvSpPr>
      <xdr:spPr>
        <a:xfrm>
          <a:off x="6670255" y="1065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07AEA374-088C-4B24-8B2E-5699AFA95138}"/>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8DA58C37-8422-4C07-B16C-A90C1243E3F7}"/>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7790FA99-7E66-468B-8321-3AF62B3B7CD9}"/>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4A2C08AC-A16F-48AD-9450-6233239BBC77}"/>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2F28A3AF-AD05-4EA1-BC11-8F3DB98D978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FCDE1DC4-4602-4565-B8AA-A8AF710FE543}"/>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6BC1A939-1771-4213-8236-8FB9077DC8E4}"/>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055558EC-F861-496B-B6A9-8086807AD0AF}"/>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DC6FE745-BCB2-4307-A58D-07095C5013F7}"/>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7249E35F-393A-488F-8E94-71E3CD45B4E9}"/>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098EC082-9648-44A1-8477-6B8E60269908}"/>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2265F6E2-01C8-4995-BC76-B47029C08FCA}"/>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36EB008A-9232-4D5B-BC82-2E06F029D1C2}"/>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318A4265-8284-4DA3-A1F9-1BDF468A533C}"/>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id="{A8FBB0E0-CB66-4BD6-849C-E9AEA5282F4D}"/>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C4C59971-BAEA-4FDF-AD0C-F7F183206B61}"/>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id="{9F312445-9D9C-4699-B9B6-4A4C5DFB3801}"/>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5E1736DD-52AC-4F34-938E-56178E625079}"/>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id="{C742984C-FF78-4A73-8F62-BB9FC5E5F9A1}"/>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4F0B3E0C-45B6-459E-B7F7-7E6D301D8908}"/>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id="{FADB1E01-55B2-4425-870F-8E7F30BD1512}"/>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36764FB1-EAAA-4860-BF73-656DB32BEE6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a:extLst>
            <a:ext uri="{FF2B5EF4-FFF2-40B4-BE49-F238E27FC236}">
              <a16:creationId xmlns:a16="http://schemas.microsoft.com/office/drawing/2014/main" id="{55634243-A3FB-4EF4-ADA9-720BF30E2D87}"/>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181F67E5-AB31-4AB4-B0ED-CF62C2B40CE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78" name="直線コネクタ 277">
          <a:extLst>
            <a:ext uri="{FF2B5EF4-FFF2-40B4-BE49-F238E27FC236}">
              <a16:creationId xmlns:a16="http://schemas.microsoft.com/office/drawing/2014/main" id="{65BFE462-2BB5-4F54-ADBE-21A95468EB2A}"/>
            </a:ext>
          </a:extLst>
        </xdr:cNvPr>
        <xdr:cNvCxnSpPr/>
      </xdr:nvCxnSpPr>
      <xdr:spPr>
        <a:xfrm flipV="1">
          <a:off x="4086225" y="131521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9" name="【公営住宅】&#10;有形固定資産減価償却率最小値テキスト">
          <a:extLst>
            <a:ext uri="{FF2B5EF4-FFF2-40B4-BE49-F238E27FC236}">
              <a16:creationId xmlns:a16="http://schemas.microsoft.com/office/drawing/2014/main" id="{922D454F-D1A7-4FE6-B7E3-4FC56F3E0EFC}"/>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0" name="直線コネクタ 279">
          <a:extLst>
            <a:ext uri="{FF2B5EF4-FFF2-40B4-BE49-F238E27FC236}">
              <a16:creationId xmlns:a16="http://schemas.microsoft.com/office/drawing/2014/main" id="{7EC7AEBC-15E2-49FB-8373-ECD82F9B4F3F}"/>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1" name="【公営住宅】&#10;有形固定資産減価償却率最大値テキスト">
          <a:extLst>
            <a:ext uri="{FF2B5EF4-FFF2-40B4-BE49-F238E27FC236}">
              <a16:creationId xmlns:a16="http://schemas.microsoft.com/office/drawing/2014/main" id="{8474C63F-4414-4951-8CD0-01BE2D8A8358}"/>
            </a:ext>
          </a:extLst>
        </xdr:cNvPr>
        <xdr:cNvSpPr txBox="1"/>
      </xdr:nvSpPr>
      <xdr:spPr>
        <a:xfrm>
          <a:off x="4124960" y="1293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2" name="直線コネクタ 281">
          <a:extLst>
            <a:ext uri="{FF2B5EF4-FFF2-40B4-BE49-F238E27FC236}">
              <a16:creationId xmlns:a16="http://schemas.microsoft.com/office/drawing/2014/main" id="{37C78DB9-48EF-484D-A730-3FB73A4C1B44}"/>
            </a:ext>
          </a:extLst>
        </xdr:cNvPr>
        <xdr:cNvCxnSpPr/>
      </xdr:nvCxnSpPr>
      <xdr:spPr>
        <a:xfrm>
          <a:off x="4020820" y="1315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F265603C-9B1F-4C9A-B8A6-E401C73379AE}"/>
            </a:ext>
          </a:extLst>
        </xdr:cNvPr>
        <xdr:cNvSpPr txBox="1"/>
      </xdr:nvSpPr>
      <xdr:spPr>
        <a:xfrm>
          <a:off x="4124960" y="13758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84" name="フローチャート: 判断 283">
          <a:extLst>
            <a:ext uri="{FF2B5EF4-FFF2-40B4-BE49-F238E27FC236}">
              <a16:creationId xmlns:a16="http://schemas.microsoft.com/office/drawing/2014/main" id="{BAAE7EE3-11CE-448E-83CB-63FEB0E5C61B}"/>
            </a:ext>
          </a:extLst>
        </xdr:cNvPr>
        <xdr:cNvSpPr/>
      </xdr:nvSpPr>
      <xdr:spPr>
        <a:xfrm>
          <a:off x="4036060" y="13907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85" name="フローチャート: 判断 284">
          <a:extLst>
            <a:ext uri="{FF2B5EF4-FFF2-40B4-BE49-F238E27FC236}">
              <a16:creationId xmlns:a16="http://schemas.microsoft.com/office/drawing/2014/main" id="{D512AA44-B9FF-4DE5-9D4F-4E8FF691ADDF}"/>
            </a:ext>
          </a:extLst>
        </xdr:cNvPr>
        <xdr:cNvSpPr/>
      </xdr:nvSpPr>
      <xdr:spPr>
        <a:xfrm>
          <a:off x="3312160" y="1386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86" name="フローチャート: 判断 285">
          <a:extLst>
            <a:ext uri="{FF2B5EF4-FFF2-40B4-BE49-F238E27FC236}">
              <a16:creationId xmlns:a16="http://schemas.microsoft.com/office/drawing/2014/main" id="{81C93F01-B721-475B-9661-BD5F40866A91}"/>
            </a:ext>
          </a:extLst>
        </xdr:cNvPr>
        <xdr:cNvSpPr/>
      </xdr:nvSpPr>
      <xdr:spPr>
        <a:xfrm>
          <a:off x="2514600" y="13842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87" name="フローチャート: 判断 286">
          <a:extLst>
            <a:ext uri="{FF2B5EF4-FFF2-40B4-BE49-F238E27FC236}">
              <a16:creationId xmlns:a16="http://schemas.microsoft.com/office/drawing/2014/main" id="{A30F8F02-47A5-4FB0-B28B-8F598034B1FC}"/>
            </a:ext>
          </a:extLst>
        </xdr:cNvPr>
        <xdr:cNvSpPr/>
      </xdr:nvSpPr>
      <xdr:spPr>
        <a:xfrm>
          <a:off x="17399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88" name="フローチャート: 判断 287">
          <a:extLst>
            <a:ext uri="{FF2B5EF4-FFF2-40B4-BE49-F238E27FC236}">
              <a16:creationId xmlns:a16="http://schemas.microsoft.com/office/drawing/2014/main" id="{F79A3B7E-E31A-442B-8176-B026923D241B}"/>
            </a:ext>
          </a:extLst>
        </xdr:cNvPr>
        <xdr:cNvSpPr/>
      </xdr:nvSpPr>
      <xdr:spPr>
        <a:xfrm>
          <a:off x="965200" y="13728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45ABA070-EC71-4A20-AE23-13067D34FA79}"/>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D7C5EB7F-B290-418B-BA58-FED25DF5F5D1}"/>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966B6AFB-5B8E-4801-919E-2DE267FC6E5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DA40FA12-E4CC-4F80-8E76-4691B2F6BEEA}"/>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DBBDE254-4240-473F-9A3E-153423B5A6EF}"/>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141605</xdr:rowOff>
    </xdr:from>
    <xdr:to>
      <xdr:col>24</xdr:col>
      <xdr:colOff>114300</xdr:colOff>
      <xdr:row>85</xdr:row>
      <xdr:rowOff>71755</xdr:rowOff>
    </xdr:to>
    <xdr:sp macro="" textlink="">
      <xdr:nvSpPr>
        <xdr:cNvPr id="294" name="楕円 293">
          <a:extLst>
            <a:ext uri="{FF2B5EF4-FFF2-40B4-BE49-F238E27FC236}">
              <a16:creationId xmlns:a16="http://schemas.microsoft.com/office/drawing/2014/main" id="{42B3530D-0F60-49CE-8C72-9CECBBF18606}"/>
            </a:ext>
          </a:extLst>
        </xdr:cNvPr>
        <xdr:cNvSpPr/>
      </xdr:nvSpPr>
      <xdr:spPr>
        <a:xfrm>
          <a:off x="4036060" y="14223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120032</xdr:rowOff>
    </xdr:from>
    <xdr:ext cx="405111" cy="259045"/>
    <xdr:sp macro="" textlink="">
      <xdr:nvSpPr>
        <xdr:cNvPr id="295" name="【公営住宅】&#10;有形固定資産減価償却率該当値テキスト">
          <a:extLst>
            <a:ext uri="{FF2B5EF4-FFF2-40B4-BE49-F238E27FC236}">
              <a16:creationId xmlns:a16="http://schemas.microsoft.com/office/drawing/2014/main" id="{6DA6C43B-D85E-4419-A0C1-490A386B04D0}"/>
            </a:ext>
          </a:extLst>
        </xdr:cNvPr>
        <xdr:cNvSpPr txBox="1"/>
      </xdr:nvSpPr>
      <xdr:spPr>
        <a:xfrm>
          <a:off x="4124960" y="1420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116839</xdr:rowOff>
    </xdr:from>
    <xdr:to>
      <xdr:col>20</xdr:col>
      <xdr:colOff>38100</xdr:colOff>
      <xdr:row>85</xdr:row>
      <xdr:rowOff>46989</xdr:rowOff>
    </xdr:to>
    <xdr:sp macro="" textlink="">
      <xdr:nvSpPr>
        <xdr:cNvPr id="296" name="楕円 295">
          <a:extLst>
            <a:ext uri="{FF2B5EF4-FFF2-40B4-BE49-F238E27FC236}">
              <a16:creationId xmlns:a16="http://schemas.microsoft.com/office/drawing/2014/main" id="{68AB2B0B-D0D2-4D48-8B56-AD594DBEB394}"/>
            </a:ext>
          </a:extLst>
        </xdr:cNvPr>
        <xdr:cNvSpPr/>
      </xdr:nvSpPr>
      <xdr:spPr>
        <a:xfrm>
          <a:off x="3312160" y="141985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167639</xdr:rowOff>
    </xdr:from>
    <xdr:to>
      <xdr:col>24</xdr:col>
      <xdr:colOff>63500</xdr:colOff>
      <xdr:row>85</xdr:row>
      <xdr:rowOff>20955</xdr:rowOff>
    </xdr:to>
    <xdr:cxnSp macro="">
      <xdr:nvCxnSpPr>
        <xdr:cNvPr id="297" name="直線コネクタ 296">
          <a:extLst>
            <a:ext uri="{FF2B5EF4-FFF2-40B4-BE49-F238E27FC236}">
              <a16:creationId xmlns:a16="http://schemas.microsoft.com/office/drawing/2014/main" id="{26DD00F0-9ACD-4C76-A759-E69EBC7A1EBF}"/>
            </a:ext>
          </a:extLst>
        </xdr:cNvPr>
        <xdr:cNvCxnSpPr/>
      </xdr:nvCxnSpPr>
      <xdr:spPr>
        <a:xfrm>
          <a:off x="3355340" y="14249399"/>
          <a:ext cx="73152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90170</xdr:rowOff>
    </xdr:from>
    <xdr:to>
      <xdr:col>15</xdr:col>
      <xdr:colOff>101600</xdr:colOff>
      <xdr:row>85</xdr:row>
      <xdr:rowOff>20320</xdr:rowOff>
    </xdr:to>
    <xdr:sp macro="" textlink="">
      <xdr:nvSpPr>
        <xdr:cNvPr id="298" name="楕円 297">
          <a:extLst>
            <a:ext uri="{FF2B5EF4-FFF2-40B4-BE49-F238E27FC236}">
              <a16:creationId xmlns:a16="http://schemas.microsoft.com/office/drawing/2014/main" id="{4D68D066-0FDF-4CB6-AC80-F76C8D9F8000}"/>
            </a:ext>
          </a:extLst>
        </xdr:cNvPr>
        <xdr:cNvSpPr/>
      </xdr:nvSpPr>
      <xdr:spPr>
        <a:xfrm>
          <a:off x="2514600" y="14171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140970</xdr:rowOff>
    </xdr:from>
    <xdr:to>
      <xdr:col>19</xdr:col>
      <xdr:colOff>177800</xdr:colOff>
      <xdr:row>84</xdr:row>
      <xdr:rowOff>167639</xdr:rowOff>
    </xdr:to>
    <xdr:cxnSp macro="">
      <xdr:nvCxnSpPr>
        <xdr:cNvPr id="299" name="直線コネクタ 298">
          <a:extLst>
            <a:ext uri="{FF2B5EF4-FFF2-40B4-BE49-F238E27FC236}">
              <a16:creationId xmlns:a16="http://schemas.microsoft.com/office/drawing/2014/main" id="{A49CEB3F-B644-4D99-A04A-256B87440A62}"/>
            </a:ext>
          </a:extLst>
        </xdr:cNvPr>
        <xdr:cNvCxnSpPr/>
      </xdr:nvCxnSpPr>
      <xdr:spPr>
        <a:xfrm>
          <a:off x="2565400" y="14222730"/>
          <a:ext cx="78994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53975</xdr:rowOff>
    </xdr:from>
    <xdr:to>
      <xdr:col>10</xdr:col>
      <xdr:colOff>165100</xdr:colOff>
      <xdr:row>84</xdr:row>
      <xdr:rowOff>155575</xdr:rowOff>
    </xdr:to>
    <xdr:sp macro="" textlink="">
      <xdr:nvSpPr>
        <xdr:cNvPr id="300" name="楕円 299">
          <a:extLst>
            <a:ext uri="{FF2B5EF4-FFF2-40B4-BE49-F238E27FC236}">
              <a16:creationId xmlns:a16="http://schemas.microsoft.com/office/drawing/2014/main" id="{87131ED7-A251-4AA5-A40D-AFB4DD50C9B1}"/>
            </a:ext>
          </a:extLst>
        </xdr:cNvPr>
        <xdr:cNvSpPr/>
      </xdr:nvSpPr>
      <xdr:spPr>
        <a:xfrm>
          <a:off x="1739900" y="141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104775</xdr:rowOff>
    </xdr:from>
    <xdr:to>
      <xdr:col>15</xdr:col>
      <xdr:colOff>50800</xdr:colOff>
      <xdr:row>84</xdr:row>
      <xdr:rowOff>140970</xdr:rowOff>
    </xdr:to>
    <xdr:cxnSp macro="">
      <xdr:nvCxnSpPr>
        <xdr:cNvPr id="301" name="直線コネクタ 300">
          <a:extLst>
            <a:ext uri="{FF2B5EF4-FFF2-40B4-BE49-F238E27FC236}">
              <a16:creationId xmlns:a16="http://schemas.microsoft.com/office/drawing/2014/main" id="{A7AF7A88-41EA-4E66-8D81-F4FC7B2564D6}"/>
            </a:ext>
          </a:extLst>
        </xdr:cNvPr>
        <xdr:cNvCxnSpPr/>
      </xdr:nvCxnSpPr>
      <xdr:spPr>
        <a:xfrm>
          <a:off x="1790700" y="1418653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67327</xdr:rowOff>
    </xdr:from>
    <xdr:ext cx="405111" cy="259045"/>
    <xdr:sp macro="" textlink="">
      <xdr:nvSpPr>
        <xdr:cNvPr id="302" name="n_1aveValue【公営住宅】&#10;有形固定資産減価償却率">
          <a:extLst>
            <a:ext uri="{FF2B5EF4-FFF2-40B4-BE49-F238E27FC236}">
              <a16:creationId xmlns:a16="http://schemas.microsoft.com/office/drawing/2014/main" id="{64846929-452E-4813-8406-BD44DF34190D}"/>
            </a:ext>
          </a:extLst>
        </xdr:cNvPr>
        <xdr:cNvSpPr txBox="1"/>
      </xdr:nvSpPr>
      <xdr:spPr>
        <a:xfrm>
          <a:off x="317056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03" name="n_2aveValue【公営住宅】&#10;有形固定資産減価償却率">
          <a:extLst>
            <a:ext uri="{FF2B5EF4-FFF2-40B4-BE49-F238E27FC236}">
              <a16:creationId xmlns:a16="http://schemas.microsoft.com/office/drawing/2014/main" id="{28467E20-52FA-48C9-8474-743F0188B6CF}"/>
            </a:ext>
          </a:extLst>
        </xdr:cNvPr>
        <xdr:cNvSpPr txBox="1"/>
      </xdr:nvSpPr>
      <xdr:spPr>
        <a:xfrm>
          <a:off x="2385704" y="13621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04" name="n_3aveValue【公営住宅】&#10;有形固定資産減価償却率">
          <a:extLst>
            <a:ext uri="{FF2B5EF4-FFF2-40B4-BE49-F238E27FC236}">
              <a16:creationId xmlns:a16="http://schemas.microsoft.com/office/drawing/2014/main" id="{C694C024-9B84-4E17-B200-3C88329173C4}"/>
            </a:ext>
          </a:extLst>
        </xdr:cNvPr>
        <xdr:cNvSpPr txBox="1"/>
      </xdr:nvSpPr>
      <xdr:spPr>
        <a:xfrm>
          <a:off x="1611004"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05" name="n_4aveValue【公営住宅】&#10;有形固定資産減価償却率">
          <a:extLst>
            <a:ext uri="{FF2B5EF4-FFF2-40B4-BE49-F238E27FC236}">
              <a16:creationId xmlns:a16="http://schemas.microsoft.com/office/drawing/2014/main" id="{2AF02278-5C42-4991-9710-6B27FA20A55D}"/>
            </a:ext>
          </a:extLst>
        </xdr:cNvPr>
        <xdr:cNvSpPr txBox="1"/>
      </xdr:nvSpPr>
      <xdr:spPr>
        <a:xfrm>
          <a:off x="83630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38116</xdr:rowOff>
    </xdr:from>
    <xdr:ext cx="405111" cy="259045"/>
    <xdr:sp macro="" textlink="">
      <xdr:nvSpPr>
        <xdr:cNvPr id="306" name="n_1mainValue【公営住宅】&#10;有形固定資産減価償却率">
          <a:extLst>
            <a:ext uri="{FF2B5EF4-FFF2-40B4-BE49-F238E27FC236}">
              <a16:creationId xmlns:a16="http://schemas.microsoft.com/office/drawing/2014/main" id="{8131FB9E-A335-4B5D-AB71-B0BB0BFE6733}"/>
            </a:ext>
          </a:extLst>
        </xdr:cNvPr>
        <xdr:cNvSpPr txBox="1"/>
      </xdr:nvSpPr>
      <xdr:spPr>
        <a:xfrm>
          <a:off x="317056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11447</xdr:rowOff>
    </xdr:from>
    <xdr:ext cx="405111" cy="259045"/>
    <xdr:sp macro="" textlink="">
      <xdr:nvSpPr>
        <xdr:cNvPr id="307" name="n_2mainValue【公営住宅】&#10;有形固定資産減価償却率">
          <a:extLst>
            <a:ext uri="{FF2B5EF4-FFF2-40B4-BE49-F238E27FC236}">
              <a16:creationId xmlns:a16="http://schemas.microsoft.com/office/drawing/2014/main" id="{9AC62A80-E324-4BA1-8308-D10C92C513DB}"/>
            </a:ext>
          </a:extLst>
        </xdr:cNvPr>
        <xdr:cNvSpPr txBox="1"/>
      </xdr:nvSpPr>
      <xdr:spPr>
        <a:xfrm>
          <a:off x="238570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146702</xdr:rowOff>
    </xdr:from>
    <xdr:ext cx="405111" cy="259045"/>
    <xdr:sp macro="" textlink="">
      <xdr:nvSpPr>
        <xdr:cNvPr id="308" name="n_3mainValue【公営住宅】&#10;有形固定資産減価償却率">
          <a:extLst>
            <a:ext uri="{FF2B5EF4-FFF2-40B4-BE49-F238E27FC236}">
              <a16:creationId xmlns:a16="http://schemas.microsoft.com/office/drawing/2014/main" id="{B2A8C051-FD94-4EDD-90FD-0BDB4F453B47}"/>
            </a:ext>
          </a:extLst>
        </xdr:cNvPr>
        <xdr:cNvSpPr txBox="1"/>
      </xdr:nvSpPr>
      <xdr:spPr>
        <a:xfrm>
          <a:off x="1611004" y="1422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015B53AA-16CC-4A5D-A374-1A7BDF01C63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D3964B52-140C-4846-9AE3-3C2E0CB2CA0E}"/>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ADAEBFD2-05FD-470D-835F-6A61684CBA9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B6F53402-825E-4E35-A9BD-25B7EAD7819F}"/>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2D8D90C6-D305-44D2-BD0A-250E340520A6}"/>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67402EC0-EAAD-477E-9D61-BB4BFABD3F1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6E1C5627-9311-4A8A-8E18-8098E34AC337}"/>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49AF7D35-2BDB-45F4-BA3A-590D61FCE3C6}"/>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54D30CCF-DF53-4B39-8320-E54270EDA6D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CD0F19D9-2827-4F5B-B3A0-76096188509A}"/>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915796CC-C514-4E8E-91A9-8FC1C68B039B}"/>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AD0A87F8-0226-4C36-8FD1-9605833C1483}"/>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0A83F25C-5602-45B6-9DE2-C2072FBEC1CA}"/>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81E6A6EE-E34C-47BD-BFB6-CF8F6D27A06C}"/>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594D6016-C750-4A61-8236-EB2C7C81EE1A}"/>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2647FF12-4CC1-4BF6-B1AB-7B50597174CD}"/>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80FAEE0F-143C-43E4-8449-1569893CF909}"/>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id="{C166F796-C631-4EEC-8482-498503E1059F}"/>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8FC1F3B6-562D-41ED-9A19-48726DB95BED}"/>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a:extLst>
            <a:ext uri="{FF2B5EF4-FFF2-40B4-BE49-F238E27FC236}">
              <a16:creationId xmlns:a16="http://schemas.microsoft.com/office/drawing/2014/main" id="{D2CFDEED-F9C8-441B-89C4-77EE4DA7A2AB}"/>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A8F855B9-91CD-407D-B6C7-431EB856EE2B}"/>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902225C0-3BF0-483C-A99B-CB8CE19E0BFA}"/>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E4C292A5-A499-400B-B548-0F82290F25A5}"/>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32" name="直線コネクタ 331">
          <a:extLst>
            <a:ext uri="{FF2B5EF4-FFF2-40B4-BE49-F238E27FC236}">
              <a16:creationId xmlns:a16="http://schemas.microsoft.com/office/drawing/2014/main" id="{FBB26959-1D16-4BE1-92EA-893BBE1BDABE}"/>
            </a:ext>
          </a:extLst>
        </xdr:cNvPr>
        <xdr:cNvCxnSpPr/>
      </xdr:nvCxnSpPr>
      <xdr:spPr>
        <a:xfrm flipV="1">
          <a:off x="9219565" y="13201269"/>
          <a:ext cx="0" cy="130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33" name="【公営住宅】&#10;一人当たり面積最小値テキスト">
          <a:extLst>
            <a:ext uri="{FF2B5EF4-FFF2-40B4-BE49-F238E27FC236}">
              <a16:creationId xmlns:a16="http://schemas.microsoft.com/office/drawing/2014/main" id="{CA9211F8-6BB7-4208-82B0-A816CA1DA5E4}"/>
            </a:ext>
          </a:extLst>
        </xdr:cNvPr>
        <xdr:cNvSpPr txBox="1"/>
      </xdr:nvSpPr>
      <xdr:spPr>
        <a:xfrm>
          <a:off x="9258300" y="1451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34" name="直線コネクタ 333">
          <a:extLst>
            <a:ext uri="{FF2B5EF4-FFF2-40B4-BE49-F238E27FC236}">
              <a16:creationId xmlns:a16="http://schemas.microsoft.com/office/drawing/2014/main" id="{EE2C2096-84B6-4DE8-8687-77DEBA04B731}"/>
            </a:ext>
          </a:extLst>
        </xdr:cNvPr>
        <xdr:cNvCxnSpPr/>
      </xdr:nvCxnSpPr>
      <xdr:spPr>
        <a:xfrm>
          <a:off x="9154160" y="14510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35" name="【公営住宅】&#10;一人当たり面積最大値テキスト">
          <a:extLst>
            <a:ext uri="{FF2B5EF4-FFF2-40B4-BE49-F238E27FC236}">
              <a16:creationId xmlns:a16="http://schemas.microsoft.com/office/drawing/2014/main" id="{E7524290-0980-4475-9A69-63EA315077B7}"/>
            </a:ext>
          </a:extLst>
        </xdr:cNvPr>
        <xdr:cNvSpPr txBox="1"/>
      </xdr:nvSpPr>
      <xdr:spPr>
        <a:xfrm>
          <a:off x="9258300" y="1298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36" name="直線コネクタ 335">
          <a:extLst>
            <a:ext uri="{FF2B5EF4-FFF2-40B4-BE49-F238E27FC236}">
              <a16:creationId xmlns:a16="http://schemas.microsoft.com/office/drawing/2014/main" id="{8FB1384B-E178-4894-883E-F0894D1B7D7B}"/>
            </a:ext>
          </a:extLst>
        </xdr:cNvPr>
        <xdr:cNvCxnSpPr/>
      </xdr:nvCxnSpPr>
      <xdr:spPr>
        <a:xfrm>
          <a:off x="9154160" y="132012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124096</xdr:rowOff>
    </xdr:from>
    <xdr:ext cx="469744" cy="259045"/>
    <xdr:sp macro="" textlink="">
      <xdr:nvSpPr>
        <xdr:cNvPr id="337" name="【公営住宅】&#10;一人当たり面積平均値テキスト">
          <a:extLst>
            <a:ext uri="{FF2B5EF4-FFF2-40B4-BE49-F238E27FC236}">
              <a16:creationId xmlns:a16="http://schemas.microsoft.com/office/drawing/2014/main" id="{7F6A900E-62F6-4A6D-97F4-F0B15996F7DA}"/>
            </a:ext>
          </a:extLst>
        </xdr:cNvPr>
        <xdr:cNvSpPr txBox="1"/>
      </xdr:nvSpPr>
      <xdr:spPr>
        <a:xfrm>
          <a:off x="9258300" y="14038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38" name="フローチャート: 判断 337">
          <a:extLst>
            <a:ext uri="{FF2B5EF4-FFF2-40B4-BE49-F238E27FC236}">
              <a16:creationId xmlns:a16="http://schemas.microsoft.com/office/drawing/2014/main" id="{84035384-286C-472C-9F98-85F0228CCF78}"/>
            </a:ext>
          </a:extLst>
        </xdr:cNvPr>
        <xdr:cNvSpPr/>
      </xdr:nvSpPr>
      <xdr:spPr>
        <a:xfrm>
          <a:off x="9192260" y="141829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39" name="フローチャート: 判断 338">
          <a:extLst>
            <a:ext uri="{FF2B5EF4-FFF2-40B4-BE49-F238E27FC236}">
              <a16:creationId xmlns:a16="http://schemas.microsoft.com/office/drawing/2014/main" id="{3D9A170B-2EB3-4FEA-891C-0C6B69BE5CA0}"/>
            </a:ext>
          </a:extLst>
        </xdr:cNvPr>
        <xdr:cNvSpPr/>
      </xdr:nvSpPr>
      <xdr:spPr>
        <a:xfrm>
          <a:off x="8445500" y="141825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40" name="フローチャート: 判断 339">
          <a:extLst>
            <a:ext uri="{FF2B5EF4-FFF2-40B4-BE49-F238E27FC236}">
              <a16:creationId xmlns:a16="http://schemas.microsoft.com/office/drawing/2014/main" id="{F2B814F9-F47E-47B1-B722-5D7EB878B00A}"/>
            </a:ext>
          </a:extLst>
        </xdr:cNvPr>
        <xdr:cNvSpPr/>
      </xdr:nvSpPr>
      <xdr:spPr>
        <a:xfrm>
          <a:off x="7670800" y="141848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41" name="フローチャート: 判断 340">
          <a:extLst>
            <a:ext uri="{FF2B5EF4-FFF2-40B4-BE49-F238E27FC236}">
              <a16:creationId xmlns:a16="http://schemas.microsoft.com/office/drawing/2014/main" id="{FEF9540C-1A4B-4135-94B2-D55D25AC4ACF}"/>
            </a:ext>
          </a:extLst>
        </xdr:cNvPr>
        <xdr:cNvSpPr/>
      </xdr:nvSpPr>
      <xdr:spPr>
        <a:xfrm>
          <a:off x="6873240" y="14178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42" name="フローチャート: 判断 341">
          <a:extLst>
            <a:ext uri="{FF2B5EF4-FFF2-40B4-BE49-F238E27FC236}">
              <a16:creationId xmlns:a16="http://schemas.microsoft.com/office/drawing/2014/main" id="{FE7619F9-20A5-4D1C-AD35-472CCAE80C84}"/>
            </a:ext>
          </a:extLst>
        </xdr:cNvPr>
        <xdr:cNvSpPr/>
      </xdr:nvSpPr>
      <xdr:spPr>
        <a:xfrm>
          <a:off x="6098540" y="14217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F1DA85E7-642A-4CE2-A24B-D27CA333CD4F}"/>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B3FB05A6-8B94-40FC-B143-9E7B1D3C1BF2}"/>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EC39179C-28D3-4B25-AA72-1123009D628D}"/>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1BF498E-17DB-431E-AAFB-87F74F6A85CD}"/>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2BDC164F-2ED9-4D30-ACFC-521AA59335E8}"/>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125603</xdr:rowOff>
    </xdr:from>
    <xdr:to>
      <xdr:col>55</xdr:col>
      <xdr:colOff>50800</xdr:colOff>
      <xdr:row>85</xdr:row>
      <xdr:rowOff>55753</xdr:rowOff>
    </xdr:to>
    <xdr:sp macro="" textlink="">
      <xdr:nvSpPr>
        <xdr:cNvPr id="348" name="楕円 347">
          <a:extLst>
            <a:ext uri="{FF2B5EF4-FFF2-40B4-BE49-F238E27FC236}">
              <a16:creationId xmlns:a16="http://schemas.microsoft.com/office/drawing/2014/main" id="{F6F48A2E-3637-4A27-89E5-95A91E604D9F}"/>
            </a:ext>
          </a:extLst>
        </xdr:cNvPr>
        <xdr:cNvSpPr/>
      </xdr:nvSpPr>
      <xdr:spPr>
        <a:xfrm>
          <a:off x="9192260" y="142073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104030</xdr:rowOff>
    </xdr:from>
    <xdr:ext cx="469744" cy="259045"/>
    <xdr:sp macro="" textlink="">
      <xdr:nvSpPr>
        <xdr:cNvPr id="349" name="【公営住宅】&#10;一人当たり面積該当値テキスト">
          <a:extLst>
            <a:ext uri="{FF2B5EF4-FFF2-40B4-BE49-F238E27FC236}">
              <a16:creationId xmlns:a16="http://schemas.microsoft.com/office/drawing/2014/main" id="{7DD0B7C1-6BC1-4A7B-893C-46F3A740CA54}"/>
            </a:ext>
          </a:extLst>
        </xdr:cNvPr>
        <xdr:cNvSpPr txBox="1"/>
      </xdr:nvSpPr>
      <xdr:spPr>
        <a:xfrm>
          <a:off x="9258300" y="1418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130556</xdr:rowOff>
    </xdr:from>
    <xdr:to>
      <xdr:col>50</xdr:col>
      <xdr:colOff>165100</xdr:colOff>
      <xdr:row>85</xdr:row>
      <xdr:rowOff>60706</xdr:rowOff>
    </xdr:to>
    <xdr:sp macro="" textlink="">
      <xdr:nvSpPr>
        <xdr:cNvPr id="350" name="楕円 349">
          <a:extLst>
            <a:ext uri="{FF2B5EF4-FFF2-40B4-BE49-F238E27FC236}">
              <a16:creationId xmlns:a16="http://schemas.microsoft.com/office/drawing/2014/main" id="{B63B9FD3-42E8-4438-9870-BA8BA088D9BE}"/>
            </a:ext>
          </a:extLst>
        </xdr:cNvPr>
        <xdr:cNvSpPr/>
      </xdr:nvSpPr>
      <xdr:spPr>
        <a:xfrm>
          <a:off x="8445500" y="14212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4953</xdr:rowOff>
    </xdr:from>
    <xdr:to>
      <xdr:col>55</xdr:col>
      <xdr:colOff>0</xdr:colOff>
      <xdr:row>85</xdr:row>
      <xdr:rowOff>9906</xdr:rowOff>
    </xdr:to>
    <xdr:cxnSp macro="">
      <xdr:nvCxnSpPr>
        <xdr:cNvPr id="351" name="直線コネクタ 350">
          <a:extLst>
            <a:ext uri="{FF2B5EF4-FFF2-40B4-BE49-F238E27FC236}">
              <a16:creationId xmlns:a16="http://schemas.microsoft.com/office/drawing/2014/main" id="{420128E6-8841-446A-A68D-1A7CCD0EF5F8}"/>
            </a:ext>
          </a:extLst>
        </xdr:cNvPr>
        <xdr:cNvCxnSpPr/>
      </xdr:nvCxnSpPr>
      <xdr:spPr>
        <a:xfrm flipV="1">
          <a:off x="8496300" y="14254353"/>
          <a:ext cx="7239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52" name="楕円 351">
          <a:extLst>
            <a:ext uri="{FF2B5EF4-FFF2-40B4-BE49-F238E27FC236}">
              <a16:creationId xmlns:a16="http://schemas.microsoft.com/office/drawing/2014/main" id="{7541C16C-281C-44C9-8ED7-EC4F980C4889}"/>
            </a:ext>
          </a:extLst>
        </xdr:cNvPr>
        <xdr:cNvSpPr/>
      </xdr:nvSpPr>
      <xdr:spPr>
        <a:xfrm>
          <a:off x="7670800" y="142176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9906</xdr:rowOff>
    </xdr:from>
    <xdr:to>
      <xdr:col>50</xdr:col>
      <xdr:colOff>114300</xdr:colOff>
      <xdr:row>85</xdr:row>
      <xdr:rowOff>15239</xdr:rowOff>
    </xdr:to>
    <xdr:cxnSp macro="">
      <xdr:nvCxnSpPr>
        <xdr:cNvPr id="353" name="直線コネクタ 352">
          <a:extLst>
            <a:ext uri="{FF2B5EF4-FFF2-40B4-BE49-F238E27FC236}">
              <a16:creationId xmlns:a16="http://schemas.microsoft.com/office/drawing/2014/main" id="{151EADA7-666F-4CF8-AB2F-7100035B3C5D}"/>
            </a:ext>
          </a:extLst>
        </xdr:cNvPr>
        <xdr:cNvCxnSpPr/>
      </xdr:nvCxnSpPr>
      <xdr:spPr>
        <a:xfrm flipV="1">
          <a:off x="7713980" y="14259306"/>
          <a:ext cx="78232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140463</xdr:rowOff>
    </xdr:from>
    <xdr:to>
      <xdr:col>41</xdr:col>
      <xdr:colOff>101600</xdr:colOff>
      <xdr:row>85</xdr:row>
      <xdr:rowOff>70613</xdr:rowOff>
    </xdr:to>
    <xdr:sp macro="" textlink="">
      <xdr:nvSpPr>
        <xdr:cNvPr id="354" name="楕円 353">
          <a:extLst>
            <a:ext uri="{FF2B5EF4-FFF2-40B4-BE49-F238E27FC236}">
              <a16:creationId xmlns:a16="http://schemas.microsoft.com/office/drawing/2014/main" id="{AE7AD793-BC2E-406C-A8BF-FF90E1CD0758}"/>
            </a:ext>
          </a:extLst>
        </xdr:cNvPr>
        <xdr:cNvSpPr/>
      </xdr:nvSpPr>
      <xdr:spPr>
        <a:xfrm>
          <a:off x="6873240" y="142222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15239</xdr:rowOff>
    </xdr:from>
    <xdr:to>
      <xdr:col>45</xdr:col>
      <xdr:colOff>177800</xdr:colOff>
      <xdr:row>85</xdr:row>
      <xdr:rowOff>19813</xdr:rowOff>
    </xdr:to>
    <xdr:cxnSp macro="">
      <xdr:nvCxnSpPr>
        <xdr:cNvPr id="355" name="直線コネクタ 354">
          <a:extLst>
            <a:ext uri="{FF2B5EF4-FFF2-40B4-BE49-F238E27FC236}">
              <a16:creationId xmlns:a16="http://schemas.microsoft.com/office/drawing/2014/main" id="{618A4B12-285C-45CD-B763-F6EFA8BBF842}"/>
            </a:ext>
          </a:extLst>
        </xdr:cNvPr>
        <xdr:cNvCxnSpPr/>
      </xdr:nvCxnSpPr>
      <xdr:spPr>
        <a:xfrm flipV="1">
          <a:off x="6924040" y="14264639"/>
          <a:ext cx="78994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47514</xdr:rowOff>
    </xdr:from>
    <xdr:ext cx="469744" cy="259045"/>
    <xdr:sp macro="" textlink="">
      <xdr:nvSpPr>
        <xdr:cNvPr id="356" name="n_1aveValue【公営住宅】&#10;一人当たり面積">
          <a:extLst>
            <a:ext uri="{FF2B5EF4-FFF2-40B4-BE49-F238E27FC236}">
              <a16:creationId xmlns:a16="http://schemas.microsoft.com/office/drawing/2014/main" id="{FADE35EF-7FB4-4BE7-BACD-C1E1B034822B}"/>
            </a:ext>
          </a:extLst>
        </xdr:cNvPr>
        <xdr:cNvSpPr txBox="1"/>
      </xdr:nvSpPr>
      <xdr:spPr>
        <a:xfrm>
          <a:off x="8271587" y="1396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57" name="n_2aveValue【公営住宅】&#10;一人当たり面積">
          <a:extLst>
            <a:ext uri="{FF2B5EF4-FFF2-40B4-BE49-F238E27FC236}">
              <a16:creationId xmlns:a16="http://schemas.microsoft.com/office/drawing/2014/main" id="{AD697B96-3EC4-4F19-B6B1-75181EA8D50A}"/>
            </a:ext>
          </a:extLst>
        </xdr:cNvPr>
        <xdr:cNvSpPr txBox="1"/>
      </xdr:nvSpPr>
      <xdr:spPr>
        <a:xfrm>
          <a:off x="7509587" y="139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58" name="n_3aveValue【公営住宅】&#10;一人当たり面積">
          <a:extLst>
            <a:ext uri="{FF2B5EF4-FFF2-40B4-BE49-F238E27FC236}">
              <a16:creationId xmlns:a16="http://schemas.microsoft.com/office/drawing/2014/main" id="{80048990-EBF2-46BA-892D-849B895E0F11}"/>
            </a:ext>
          </a:extLst>
        </xdr:cNvPr>
        <xdr:cNvSpPr txBox="1"/>
      </xdr:nvSpPr>
      <xdr:spPr>
        <a:xfrm>
          <a:off x="6712027" y="139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59" name="n_4aveValue【公営住宅】&#10;一人当たり面積">
          <a:extLst>
            <a:ext uri="{FF2B5EF4-FFF2-40B4-BE49-F238E27FC236}">
              <a16:creationId xmlns:a16="http://schemas.microsoft.com/office/drawing/2014/main" id="{B2CF845C-82B1-4D13-94FD-CA029D81C195}"/>
            </a:ext>
          </a:extLst>
        </xdr:cNvPr>
        <xdr:cNvSpPr txBox="1"/>
      </xdr:nvSpPr>
      <xdr:spPr>
        <a:xfrm>
          <a:off x="5937327" y="139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51833</xdr:rowOff>
    </xdr:from>
    <xdr:ext cx="469744" cy="259045"/>
    <xdr:sp macro="" textlink="">
      <xdr:nvSpPr>
        <xdr:cNvPr id="360" name="n_1mainValue【公営住宅】&#10;一人当たり面積">
          <a:extLst>
            <a:ext uri="{FF2B5EF4-FFF2-40B4-BE49-F238E27FC236}">
              <a16:creationId xmlns:a16="http://schemas.microsoft.com/office/drawing/2014/main" id="{D3376546-6274-4530-8A30-2BAB5AD90ADF}"/>
            </a:ext>
          </a:extLst>
        </xdr:cNvPr>
        <xdr:cNvSpPr txBox="1"/>
      </xdr:nvSpPr>
      <xdr:spPr>
        <a:xfrm>
          <a:off x="8271587" y="1430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57166</xdr:rowOff>
    </xdr:from>
    <xdr:ext cx="469744" cy="259045"/>
    <xdr:sp macro="" textlink="">
      <xdr:nvSpPr>
        <xdr:cNvPr id="361" name="n_2mainValue【公営住宅】&#10;一人当たり面積">
          <a:extLst>
            <a:ext uri="{FF2B5EF4-FFF2-40B4-BE49-F238E27FC236}">
              <a16:creationId xmlns:a16="http://schemas.microsoft.com/office/drawing/2014/main" id="{F0763FF2-5B18-4EB4-8C35-A8510ADC6433}"/>
            </a:ext>
          </a:extLst>
        </xdr:cNvPr>
        <xdr:cNvSpPr txBox="1"/>
      </xdr:nvSpPr>
      <xdr:spPr>
        <a:xfrm>
          <a:off x="750958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61740</xdr:rowOff>
    </xdr:from>
    <xdr:ext cx="469744" cy="259045"/>
    <xdr:sp macro="" textlink="">
      <xdr:nvSpPr>
        <xdr:cNvPr id="362" name="n_3mainValue【公営住宅】&#10;一人当たり面積">
          <a:extLst>
            <a:ext uri="{FF2B5EF4-FFF2-40B4-BE49-F238E27FC236}">
              <a16:creationId xmlns:a16="http://schemas.microsoft.com/office/drawing/2014/main" id="{555EE816-79C3-464B-AA78-28FC01461A39}"/>
            </a:ext>
          </a:extLst>
        </xdr:cNvPr>
        <xdr:cNvSpPr txBox="1"/>
      </xdr:nvSpPr>
      <xdr:spPr>
        <a:xfrm>
          <a:off x="6712027" y="1431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EECBDBB1-559B-4B06-98AB-BA6BFD43F209}"/>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35BAFA96-C527-453B-A305-D5348EF68CAE}"/>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BA1E6C9B-4844-454C-A3CD-6090BC2FB0D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51C859D9-DB5F-47A1-8D6B-6E13521948BD}"/>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21F10427-E048-4CF2-AFEB-4682D3257BA7}"/>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1E9DFA6F-E16B-48B9-90B2-5AB55F5FA43F}"/>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46CA813B-6686-4CC7-8F95-81C72E041F4F}"/>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10C45475-CB9A-416C-A34B-956E8AB3A96C}"/>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5DA7465D-7962-441E-B2B5-81F5F2FA5C9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05CB4ED2-CEAA-4265-9344-A6E242B9C55A}"/>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C5C96F15-AA67-49F3-A169-FBA6AC88D2F9}"/>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A8EBF7C4-FEC6-4751-8C2D-21FA463E9AB1}"/>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1E69F459-5F93-450D-B4AC-D3FCFA96F45E}"/>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9670C85C-B936-4F89-A7C2-469B77E93DC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73EBE0D8-FCDB-42E4-ABC4-75E9AB7858ED}"/>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1D09B7B1-3F50-4056-84EF-13286414830D}"/>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id="{DC485BA7-3D75-4F6D-8C6E-9105469F539E}"/>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id="{98D3AD69-A009-4799-907C-5C54D24C1015}"/>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id="{A03DAEEE-D4E4-4A47-8D9A-E633F66429DA}"/>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id="{B783DB00-14DA-4A30-A73E-142A4CF682E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id="{4440F4CA-3F20-4FF7-B03E-24A27F85655F}"/>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id="{69BD23C1-3272-4925-AA3F-28C96DD1D206}"/>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id="{C7E76F33-8CE3-4E23-B609-7ED25E69ED6A}"/>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id="{4D5F5683-CBEB-409C-8BAF-D178193FA945}"/>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a:extLst>
            <a:ext uri="{FF2B5EF4-FFF2-40B4-BE49-F238E27FC236}">
              <a16:creationId xmlns:a16="http://schemas.microsoft.com/office/drawing/2014/main" id="{E8129D91-E5D7-4EB8-B4C7-9F4A6CC283C7}"/>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a:extLst>
            <a:ext uri="{FF2B5EF4-FFF2-40B4-BE49-F238E27FC236}">
              <a16:creationId xmlns:a16="http://schemas.microsoft.com/office/drawing/2014/main" id="{E010EC99-DA3B-4843-A88A-165AB8619D1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a:extLst>
            <a:ext uri="{FF2B5EF4-FFF2-40B4-BE49-F238E27FC236}">
              <a16:creationId xmlns:a16="http://schemas.microsoft.com/office/drawing/2014/main" id="{56415984-7AC2-4CFD-BC9A-BC1A877A43FC}"/>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a:extLst>
            <a:ext uri="{FF2B5EF4-FFF2-40B4-BE49-F238E27FC236}">
              <a16:creationId xmlns:a16="http://schemas.microsoft.com/office/drawing/2014/main" id="{A45317AA-F0E4-42B8-AC58-3BB49995926D}"/>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1" name="テキスト ボックス 390">
          <a:extLst>
            <a:ext uri="{FF2B5EF4-FFF2-40B4-BE49-F238E27FC236}">
              <a16:creationId xmlns:a16="http://schemas.microsoft.com/office/drawing/2014/main" id="{D1073BB1-9675-4282-9E04-72A2411B3F93}"/>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a:extLst>
            <a:ext uri="{FF2B5EF4-FFF2-40B4-BE49-F238E27FC236}">
              <a16:creationId xmlns:a16="http://schemas.microsoft.com/office/drawing/2014/main" id="{F3D07A43-F6CF-4BFB-90F1-F37D7FD7F54A}"/>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a:extLst>
            <a:ext uri="{FF2B5EF4-FFF2-40B4-BE49-F238E27FC236}">
              <a16:creationId xmlns:a16="http://schemas.microsoft.com/office/drawing/2014/main" id="{2B56935F-6DA0-4EA1-A7BA-3CE833FB996B}"/>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a:extLst>
            <a:ext uri="{FF2B5EF4-FFF2-40B4-BE49-F238E27FC236}">
              <a16:creationId xmlns:a16="http://schemas.microsoft.com/office/drawing/2014/main" id="{59701493-064B-4ED6-8E29-901726BC2821}"/>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a:extLst>
            <a:ext uri="{FF2B5EF4-FFF2-40B4-BE49-F238E27FC236}">
              <a16:creationId xmlns:a16="http://schemas.microsoft.com/office/drawing/2014/main" id="{710F7470-C84C-4F4F-A506-FA830A23FEF5}"/>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a:extLst>
            <a:ext uri="{FF2B5EF4-FFF2-40B4-BE49-F238E27FC236}">
              <a16:creationId xmlns:a16="http://schemas.microsoft.com/office/drawing/2014/main" id="{5D7A2451-B7FA-4F25-BD61-C7488C69999D}"/>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a:extLst>
            <a:ext uri="{FF2B5EF4-FFF2-40B4-BE49-F238E27FC236}">
              <a16:creationId xmlns:a16="http://schemas.microsoft.com/office/drawing/2014/main" id="{A7363EEE-FCA2-4833-8F15-94A164D32E67}"/>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a:extLst>
            <a:ext uri="{FF2B5EF4-FFF2-40B4-BE49-F238E27FC236}">
              <a16:creationId xmlns:a16="http://schemas.microsoft.com/office/drawing/2014/main" id="{2F57E69E-971E-493E-80C0-9BCE6880E8FE}"/>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9" name="テキスト ボックス 398">
          <a:extLst>
            <a:ext uri="{FF2B5EF4-FFF2-40B4-BE49-F238E27FC236}">
              <a16:creationId xmlns:a16="http://schemas.microsoft.com/office/drawing/2014/main" id="{CB09DCDE-9A4E-4CE2-8645-632E5484FF21}"/>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4CB53B9B-80FC-4068-8AF2-9FAE13557AEA}"/>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a:extLst>
            <a:ext uri="{FF2B5EF4-FFF2-40B4-BE49-F238E27FC236}">
              <a16:creationId xmlns:a16="http://schemas.microsoft.com/office/drawing/2014/main" id="{2C8D73E1-CF24-4A29-BA0F-0D83EB0D4C72}"/>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04C4C03-E6B3-432A-BC8B-D0B2BC32973F}"/>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03" name="直線コネクタ 402">
          <a:extLst>
            <a:ext uri="{FF2B5EF4-FFF2-40B4-BE49-F238E27FC236}">
              <a16:creationId xmlns:a16="http://schemas.microsoft.com/office/drawing/2014/main" id="{B240FB0E-D7F0-4086-A08A-11D5BBE57EB7}"/>
            </a:ext>
          </a:extLst>
        </xdr:cNvPr>
        <xdr:cNvCxnSpPr/>
      </xdr:nvCxnSpPr>
      <xdr:spPr>
        <a:xfrm flipV="1">
          <a:off x="14375764" y="552450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0963752F-7771-4141-BF4C-4AC4793A1144}"/>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5" name="直線コネクタ 404">
          <a:extLst>
            <a:ext uri="{FF2B5EF4-FFF2-40B4-BE49-F238E27FC236}">
              <a16:creationId xmlns:a16="http://schemas.microsoft.com/office/drawing/2014/main" id="{7C82794E-CE6F-49DD-A2C9-CB9A4F8F44A7}"/>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06" name="【認定こども園・幼稚園・保育所】&#10;有形固定資産減価償却率最大値テキスト">
          <a:extLst>
            <a:ext uri="{FF2B5EF4-FFF2-40B4-BE49-F238E27FC236}">
              <a16:creationId xmlns:a16="http://schemas.microsoft.com/office/drawing/2014/main" id="{C3F8CB60-700C-4D89-8644-7FABDE308347}"/>
            </a:ext>
          </a:extLst>
        </xdr:cNvPr>
        <xdr:cNvSpPr txBox="1"/>
      </xdr:nvSpPr>
      <xdr:spPr>
        <a:xfrm>
          <a:off x="14414500"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07" name="直線コネクタ 406">
          <a:extLst>
            <a:ext uri="{FF2B5EF4-FFF2-40B4-BE49-F238E27FC236}">
              <a16:creationId xmlns:a16="http://schemas.microsoft.com/office/drawing/2014/main" id="{DD3FD06C-F196-417B-AE8D-17BA5F7C2738}"/>
            </a:ext>
          </a:extLst>
        </xdr:cNvPr>
        <xdr:cNvCxnSpPr/>
      </xdr:nvCxnSpPr>
      <xdr:spPr>
        <a:xfrm>
          <a:off x="14287500" y="552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84033C6C-1116-44E7-86F8-225909ED3B0F}"/>
            </a:ext>
          </a:extLst>
        </xdr:cNvPr>
        <xdr:cNvSpPr txBox="1"/>
      </xdr:nvSpPr>
      <xdr:spPr>
        <a:xfrm>
          <a:off x="14414500" y="6077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09" name="フローチャート: 判断 408">
          <a:extLst>
            <a:ext uri="{FF2B5EF4-FFF2-40B4-BE49-F238E27FC236}">
              <a16:creationId xmlns:a16="http://schemas.microsoft.com/office/drawing/2014/main" id="{BAD32B65-1532-4E08-AE68-805308E3C70D}"/>
            </a:ext>
          </a:extLst>
        </xdr:cNvPr>
        <xdr:cNvSpPr/>
      </xdr:nvSpPr>
      <xdr:spPr>
        <a:xfrm>
          <a:off x="14325600" y="622236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10" name="フローチャート: 判断 409">
          <a:extLst>
            <a:ext uri="{FF2B5EF4-FFF2-40B4-BE49-F238E27FC236}">
              <a16:creationId xmlns:a16="http://schemas.microsoft.com/office/drawing/2014/main" id="{0EDD0030-A88D-41C4-8E90-8485E8F5F45A}"/>
            </a:ext>
          </a:extLst>
        </xdr:cNvPr>
        <xdr:cNvSpPr/>
      </xdr:nvSpPr>
      <xdr:spPr>
        <a:xfrm>
          <a:off x="1357884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11" name="フローチャート: 判断 410">
          <a:extLst>
            <a:ext uri="{FF2B5EF4-FFF2-40B4-BE49-F238E27FC236}">
              <a16:creationId xmlns:a16="http://schemas.microsoft.com/office/drawing/2014/main" id="{589E0FED-5FEB-4E89-9974-86DEE697D649}"/>
            </a:ext>
          </a:extLst>
        </xdr:cNvPr>
        <xdr:cNvSpPr/>
      </xdr:nvSpPr>
      <xdr:spPr>
        <a:xfrm>
          <a:off x="1280414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12" name="フローチャート: 判断 411">
          <a:extLst>
            <a:ext uri="{FF2B5EF4-FFF2-40B4-BE49-F238E27FC236}">
              <a16:creationId xmlns:a16="http://schemas.microsoft.com/office/drawing/2014/main" id="{9606A130-0F7C-4F0A-9EC9-A880B5280B8A}"/>
            </a:ext>
          </a:extLst>
        </xdr:cNvPr>
        <xdr:cNvSpPr/>
      </xdr:nvSpPr>
      <xdr:spPr>
        <a:xfrm>
          <a:off x="12029440" y="617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13" name="フローチャート: 判断 412">
          <a:extLst>
            <a:ext uri="{FF2B5EF4-FFF2-40B4-BE49-F238E27FC236}">
              <a16:creationId xmlns:a16="http://schemas.microsoft.com/office/drawing/2014/main" id="{BE1C327E-AA0F-4270-BF74-5249B27B1434}"/>
            </a:ext>
          </a:extLst>
        </xdr:cNvPr>
        <xdr:cNvSpPr/>
      </xdr:nvSpPr>
      <xdr:spPr>
        <a:xfrm>
          <a:off x="11231880" y="615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E89F5CB5-9C7E-49D5-B3D3-D24096E0BE5E}"/>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C027CE86-EAC9-4703-ABAE-89C429499319}"/>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91A3E019-C5FB-4A10-9CFC-417EDA597A03}"/>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48A2A798-4FE3-4AEA-9790-1550DF79041A}"/>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1BF63CAE-27CD-4000-85E2-3FCC0CDD17BA}"/>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128270</xdr:rowOff>
    </xdr:from>
    <xdr:to>
      <xdr:col>85</xdr:col>
      <xdr:colOff>177800</xdr:colOff>
      <xdr:row>40</xdr:row>
      <xdr:rowOff>58420</xdr:rowOff>
    </xdr:to>
    <xdr:sp macro="" textlink="">
      <xdr:nvSpPr>
        <xdr:cNvPr id="419" name="楕円 418">
          <a:extLst>
            <a:ext uri="{FF2B5EF4-FFF2-40B4-BE49-F238E27FC236}">
              <a16:creationId xmlns:a16="http://schemas.microsoft.com/office/drawing/2014/main" id="{EA36B1D4-666C-415B-AFD2-2A67CEBCB28B}"/>
            </a:ext>
          </a:extLst>
        </xdr:cNvPr>
        <xdr:cNvSpPr/>
      </xdr:nvSpPr>
      <xdr:spPr>
        <a:xfrm>
          <a:off x="14325600" y="66662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106697</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20218B35-E7E8-499D-A754-B278B0452B84}"/>
            </a:ext>
          </a:extLst>
        </xdr:cNvPr>
        <xdr:cNvSpPr txBox="1"/>
      </xdr:nvSpPr>
      <xdr:spPr>
        <a:xfrm>
          <a:off x="144145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52070</xdr:rowOff>
    </xdr:from>
    <xdr:to>
      <xdr:col>81</xdr:col>
      <xdr:colOff>101600</xdr:colOff>
      <xdr:row>39</xdr:row>
      <xdr:rowOff>153670</xdr:rowOff>
    </xdr:to>
    <xdr:sp macro="" textlink="">
      <xdr:nvSpPr>
        <xdr:cNvPr id="421" name="楕円 420">
          <a:extLst>
            <a:ext uri="{FF2B5EF4-FFF2-40B4-BE49-F238E27FC236}">
              <a16:creationId xmlns:a16="http://schemas.microsoft.com/office/drawing/2014/main" id="{9EEE0907-0306-4432-8975-34F946A5CB94}"/>
            </a:ext>
          </a:extLst>
        </xdr:cNvPr>
        <xdr:cNvSpPr/>
      </xdr:nvSpPr>
      <xdr:spPr>
        <a:xfrm>
          <a:off x="1357884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102870</xdr:rowOff>
    </xdr:from>
    <xdr:to>
      <xdr:col>85</xdr:col>
      <xdr:colOff>127000</xdr:colOff>
      <xdr:row>40</xdr:row>
      <xdr:rowOff>7620</xdr:rowOff>
    </xdr:to>
    <xdr:cxnSp macro="">
      <xdr:nvCxnSpPr>
        <xdr:cNvPr id="422" name="直線コネクタ 421">
          <a:extLst>
            <a:ext uri="{FF2B5EF4-FFF2-40B4-BE49-F238E27FC236}">
              <a16:creationId xmlns:a16="http://schemas.microsoft.com/office/drawing/2014/main" id="{588323F5-D6D7-4B03-87AD-39DB69A532F6}"/>
            </a:ext>
          </a:extLst>
        </xdr:cNvPr>
        <xdr:cNvCxnSpPr/>
      </xdr:nvCxnSpPr>
      <xdr:spPr>
        <a:xfrm>
          <a:off x="13629640" y="6640830"/>
          <a:ext cx="74676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149225</xdr:rowOff>
    </xdr:from>
    <xdr:to>
      <xdr:col>76</xdr:col>
      <xdr:colOff>165100</xdr:colOff>
      <xdr:row>39</xdr:row>
      <xdr:rowOff>79375</xdr:rowOff>
    </xdr:to>
    <xdr:sp macro="" textlink="">
      <xdr:nvSpPr>
        <xdr:cNvPr id="423" name="楕円 422">
          <a:extLst>
            <a:ext uri="{FF2B5EF4-FFF2-40B4-BE49-F238E27FC236}">
              <a16:creationId xmlns:a16="http://schemas.microsoft.com/office/drawing/2014/main" id="{34A5AABE-D4F3-4DBB-BB67-E4F2301BC0AF}"/>
            </a:ext>
          </a:extLst>
        </xdr:cNvPr>
        <xdr:cNvSpPr/>
      </xdr:nvSpPr>
      <xdr:spPr>
        <a:xfrm>
          <a:off x="12804140" y="6519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28575</xdr:rowOff>
    </xdr:from>
    <xdr:to>
      <xdr:col>81</xdr:col>
      <xdr:colOff>50800</xdr:colOff>
      <xdr:row>39</xdr:row>
      <xdr:rowOff>102870</xdr:rowOff>
    </xdr:to>
    <xdr:cxnSp macro="">
      <xdr:nvCxnSpPr>
        <xdr:cNvPr id="424" name="直線コネクタ 423">
          <a:extLst>
            <a:ext uri="{FF2B5EF4-FFF2-40B4-BE49-F238E27FC236}">
              <a16:creationId xmlns:a16="http://schemas.microsoft.com/office/drawing/2014/main" id="{D6737243-F267-4C89-AFA0-FCB543D1920D}"/>
            </a:ext>
          </a:extLst>
        </xdr:cNvPr>
        <xdr:cNvCxnSpPr/>
      </xdr:nvCxnSpPr>
      <xdr:spPr>
        <a:xfrm>
          <a:off x="12854940" y="6566535"/>
          <a:ext cx="7747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74930</xdr:rowOff>
    </xdr:from>
    <xdr:to>
      <xdr:col>72</xdr:col>
      <xdr:colOff>38100</xdr:colOff>
      <xdr:row>39</xdr:row>
      <xdr:rowOff>5080</xdr:rowOff>
    </xdr:to>
    <xdr:sp macro="" textlink="">
      <xdr:nvSpPr>
        <xdr:cNvPr id="425" name="楕円 424">
          <a:extLst>
            <a:ext uri="{FF2B5EF4-FFF2-40B4-BE49-F238E27FC236}">
              <a16:creationId xmlns:a16="http://schemas.microsoft.com/office/drawing/2014/main" id="{287B2A96-7287-42BD-927A-8A2DC08EEAFF}"/>
            </a:ext>
          </a:extLst>
        </xdr:cNvPr>
        <xdr:cNvSpPr/>
      </xdr:nvSpPr>
      <xdr:spPr>
        <a:xfrm>
          <a:off x="12029440" y="6445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125730</xdr:rowOff>
    </xdr:from>
    <xdr:to>
      <xdr:col>76</xdr:col>
      <xdr:colOff>114300</xdr:colOff>
      <xdr:row>39</xdr:row>
      <xdr:rowOff>28575</xdr:rowOff>
    </xdr:to>
    <xdr:cxnSp macro="">
      <xdr:nvCxnSpPr>
        <xdr:cNvPr id="426" name="直線コネクタ 425">
          <a:extLst>
            <a:ext uri="{FF2B5EF4-FFF2-40B4-BE49-F238E27FC236}">
              <a16:creationId xmlns:a16="http://schemas.microsoft.com/office/drawing/2014/main" id="{D94DA565-3A04-4FBB-9ABA-2F28844B1DA7}"/>
            </a:ext>
          </a:extLst>
        </xdr:cNvPr>
        <xdr:cNvCxnSpPr/>
      </xdr:nvCxnSpPr>
      <xdr:spPr>
        <a:xfrm>
          <a:off x="12072620" y="6496050"/>
          <a:ext cx="78232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132097</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809907E3-ACC9-407A-B5F9-19DAE5E242D9}"/>
            </a:ext>
          </a:extLst>
        </xdr:cNvPr>
        <xdr:cNvSpPr txBox="1"/>
      </xdr:nvSpPr>
      <xdr:spPr>
        <a:xfrm>
          <a:off x="134372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129D9797-2E37-469A-BDC0-EE0B4F339DBC}"/>
            </a:ext>
          </a:extLst>
        </xdr:cNvPr>
        <xdr:cNvSpPr txBox="1"/>
      </xdr:nvSpPr>
      <xdr:spPr>
        <a:xfrm>
          <a:off x="126752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9626C81D-CF1D-43C9-AAE1-A2FBBE573FFC}"/>
            </a:ext>
          </a:extLst>
        </xdr:cNvPr>
        <xdr:cNvSpPr txBox="1"/>
      </xdr:nvSpPr>
      <xdr:spPr>
        <a:xfrm>
          <a:off x="119005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D4441B2A-2152-4FE0-A069-404A2DB7910E}"/>
            </a:ext>
          </a:extLst>
        </xdr:cNvPr>
        <xdr:cNvSpPr txBox="1"/>
      </xdr:nvSpPr>
      <xdr:spPr>
        <a:xfrm>
          <a:off x="1110298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144797</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CA9973F7-BD63-48C7-A81D-DEC717D1743B}"/>
            </a:ext>
          </a:extLst>
        </xdr:cNvPr>
        <xdr:cNvSpPr txBox="1"/>
      </xdr:nvSpPr>
      <xdr:spPr>
        <a:xfrm>
          <a:off x="134372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70502</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612BC2E9-FDC9-496B-82EE-954C068A2D8F}"/>
            </a:ext>
          </a:extLst>
        </xdr:cNvPr>
        <xdr:cNvSpPr txBox="1"/>
      </xdr:nvSpPr>
      <xdr:spPr>
        <a:xfrm>
          <a:off x="126752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167657</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FB9C69A2-2995-419A-A7F5-95EC2C9A4486}"/>
            </a:ext>
          </a:extLst>
        </xdr:cNvPr>
        <xdr:cNvSpPr txBox="1"/>
      </xdr:nvSpPr>
      <xdr:spPr>
        <a:xfrm>
          <a:off x="119005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56232C24-10B4-47DD-BC71-C5C5E7DA02AE}"/>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8BFA269C-F481-4A66-AF0F-425BC299BB28}"/>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F7B0F485-4C6A-4927-9707-869E54BACBF1}"/>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52131154-207E-46DC-B0DB-72889EF43723}"/>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30C11437-1C14-41F5-A544-634DFD3B9B15}"/>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DD777221-1774-4053-BA0C-1ABB3F47D7BF}"/>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D83BBB5F-3161-4E30-8524-F093D9FA6A4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3AA78B85-8E60-4D6E-AB2A-2F2ECF77F9FD}"/>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1DD19832-5D5F-4B6B-B9D3-24D11F84D613}"/>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1E9AA7DB-B256-4565-B863-D648A8423892}"/>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0D86FC35-2B1D-44BE-9DB2-5033943D176D}"/>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DB4EA17C-5685-4808-BB7B-38EE88DB195D}"/>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0E54B10A-8A59-4182-9A2E-67536297A837}"/>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1DCDEF20-D25F-4808-8954-85EAA459CB6A}"/>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7F67F4FB-CE82-4FFB-9E80-30AF81E27702}"/>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93C66A86-ED74-4A19-85AC-4FBCD718F9A7}"/>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5C90D5F8-7F68-452D-B8C7-D31B2CF3D49F}"/>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91A8D8D7-1AD6-450C-B8BC-3726AF8BEDB4}"/>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59BEA64B-C495-4745-BE6A-AB222AF8E994}"/>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ADBDC19C-94F4-45F2-8A01-7D5795A71C5E}"/>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D658F18A-EA16-41C2-AECA-4FFCDA48571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55" name="直線コネクタ 454">
          <a:extLst>
            <a:ext uri="{FF2B5EF4-FFF2-40B4-BE49-F238E27FC236}">
              <a16:creationId xmlns:a16="http://schemas.microsoft.com/office/drawing/2014/main" id="{C5D07F42-1E46-4EC2-BD36-CADBE3623888}"/>
            </a:ext>
          </a:extLst>
        </xdr:cNvPr>
        <xdr:cNvCxnSpPr/>
      </xdr:nvCxnSpPr>
      <xdr:spPr>
        <a:xfrm flipV="1">
          <a:off x="19509104" y="5551170"/>
          <a:ext cx="0" cy="141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10E3E910-3E83-44DB-9BD8-A623C61C12EA}"/>
            </a:ext>
          </a:extLst>
        </xdr:cNvPr>
        <xdr:cNvSpPr txBox="1"/>
      </xdr:nvSpPr>
      <xdr:spPr>
        <a:xfrm>
          <a:off x="19547840"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57" name="直線コネクタ 456">
          <a:extLst>
            <a:ext uri="{FF2B5EF4-FFF2-40B4-BE49-F238E27FC236}">
              <a16:creationId xmlns:a16="http://schemas.microsoft.com/office/drawing/2014/main" id="{68C43526-E0A4-4D01-9B80-86DEC1C2894E}"/>
            </a:ext>
          </a:extLst>
        </xdr:cNvPr>
        <xdr:cNvCxnSpPr/>
      </xdr:nvCxnSpPr>
      <xdr:spPr>
        <a:xfrm>
          <a:off x="19443700" y="6970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32C7EF0A-5175-4336-8C99-4CD8EF69A595}"/>
            </a:ext>
          </a:extLst>
        </xdr:cNvPr>
        <xdr:cNvSpPr txBox="1"/>
      </xdr:nvSpPr>
      <xdr:spPr>
        <a:xfrm>
          <a:off x="19547840" y="533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59" name="直線コネクタ 458">
          <a:extLst>
            <a:ext uri="{FF2B5EF4-FFF2-40B4-BE49-F238E27FC236}">
              <a16:creationId xmlns:a16="http://schemas.microsoft.com/office/drawing/2014/main" id="{B47BE205-D2D4-4BE4-AC7B-DCCBAAD32EC8}"/>
            </a:ext>
          </a:extLst>
        </xdr:cNvPr>
        <xdr:cNvCxnSpPr/>
      </xdr:nvCxnSpPr>
      <xdr:spPr>
        <a:xfrm>
          <a:off x="1944370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81551</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39A1AF08-ECEF-42A6-A1E1-D5AF732491BD}"/>
            </a:ext>
          </a:extLst>
        </xdr:cNvPr>
        <xdr:cNvSpPr txBox="1"/>
      </xdr:nvSpPr>
      <xdr:spPr>
        <a:xfrm>
          <a:off x="19547840" y="6284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61" name="フローチャート: 判断 460">
          <a:extLst>
            <a:ext uri="{FF2B5EF4-FFF2-40B4-BE49-F238E27FC236}">
              <a16:creationId xmlns:a16="http://schemas.microsoft.com/office/drawing/2014/main" id="{95FB021D-1223-42E4-9F7D-AA5B90F62451}"/>
            </a:ext>
          </a:extLst>
        </xdr:cNvPr>
        <xdr:cNvSpPr/>
      </xdr:nvSpPr>
      <xdr:spPr>
        <a:xfrm>
          <a:off x="19458940" y="63058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62" name="フローチャート: 判断 461">
          <a:extLst>
            <a:ext uri="{FF2B5EF4-FFF2-40B4-BE49-F238E27FC236}">
              <a16:creationId xmlns:a16="http://schemas.microsoft.com/office/drawing/2014/main" id="{2CA14C2A-9A6D-4626-8EC2-825B7890E0A1}"/>
            </a:ext>
          </a:extLst>
        </xdr:cNvPr>
        <xdr:cNvSpPr/>
      </xdr:nvSpPr>
      <xdr:spPr>
        <a:xfrm>
          <a:off x="18735040" y="63035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63" name="フローチャート: 判断 462">
          <a:extLst>
            <a:ext uri="{FF2B5EF4-FFF2-40B4-BE49-F238E27FC236}">
              <a16:creationId xmlns:a16="http://schemas.microsoft.com/office/drawing/2014/main" id="{B911E592-FC97-4664-9726-E10A9AFE86A8}"/>
            </a:ext>
          </a:extLst>
        </xdr:cNvPr>
        <xdr:cNvSpPr/>
      </xdr:nvSpPr>
      <xdr:spPr>
        <a:xfrm>
          <a:off x="17937480" y="6314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64" name="フローチャート: 判断 463">
          <a:extLst>
            <a:ext uri="{FF2B5EF4-FFF2-40B4-BE49-F238E27FC236}">
              <a16:creationId xmlns:a16="http://schemas.microsoft.com/office/drawing/2014/main" id="{92E8D89B-D4A7-49C1-ABD9-A68F4447B2D1}"/>
            </a:ext>
          </a:extLst>
        </xdr:cNvPr>
        <xdr:cNvSpPr/>
      </xdr:nvSpPr>
      <xdr:spPr>
        <a:xfrm>
          <a:off x="17162780" y="625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65" name="フローチャート: 判断 464">
          <a:extLst>
            <a:ext uri="{FF2B5EF4-FFF2-40B4-BE49-F238E27FC236}">
              <a16:creationId xmlns:a16="http://schemas.microsoft.com/office/drawing/2014/main" id="{F9B32438-F1F1-4603-BE4C-3646B8A93611}"/>
            </a:ext>
          </a:extLst>
        </xdr:cNvPr>
        <xdr:cNvSpPr/>
      </xdr:nvSpPr>
      <xdr:spPr>
        <a:xfrm>
          <a:off x="16388080" y="64505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49269BE3-18F6-4453-9429-2DF18C9C0F5A}"/>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441D28C4-8D82-467C-AB99-C9C74A6C4EDC}"/>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F89EB7BE-157D-4630-BE88-593CA7D0EEA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DA51BDC5-EDDF-4516-862F-7BD0B0268E2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CFB6C6F3-487E-4431-BEBE-2717B4F68266}"/>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151130</xdr:rowOff>
    </xdr:from>
    <xdr:to>
      <xdr:col>116</xdr:col>
      <xdr:colOff>114300</xdr:colOff>
      <xdr:row>37</xdr:row>
      <xdr:rowOff>81280</xdr:rowOff>
    </xdr:to>
    <xdr:sp macro="" textlink="">
      <xdr:nvSpPr>
        <xdr:cNvPr id="471" name="楕円 470">
          <a:extLst>
            <a:ext uri="{FF2B5EF4-FFF2-40B4-BE49-F238E27FC236}">
              <a16:creationId xmlns:a16="http://schemas.microsoft.com/office/drawing/2014/main" id="{1DAD780E-33FD-41D9-9BB0-CC7FF2E34414}"/>
            </a:ext>
          </a:extLst>
        </xdr:cNvPr>
        <xdr:cNvSpPr/>
      </xdr:nvSpPr>
      <xdr:spPr>
        <a:xfrm>
          <a:off x="19458940" y="6186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2557</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D96D9482-8BC6-4325-9A91-4E2F8A638C23}"/>
            </a:ext>
          </a:extLst>
        </xdr:cNvPr>
        <xdr:cNvSpPr txBox="1"/>
      </xdr:nvSpPr>
      <xdr:spPr>
        <a:xfrm>
          <a:off x="19547840" y="603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164846</xdr:rowOff>
    </xdr:from>
    <xdr:to>
      <xdr:col>112</xdr:col>
      <xdr:colOff>38100</xdr:colOff>
      <xdr:row>37</xdr:row>
      <xdr:rowOff>94996</xdr:rowOff>
    </xdr:to>
    <xdr:sp macro="" textlink="">
      <xdr:nvSpPr>
        <xdr:cNvPr id="473" name="楕円 472">
          <a:extLst>
            <a:ext uri="{FF2B5EF4-FFF2-40B4-BE49-F238E27FC236}">
              <a16:creationId xmlns:a16="http://schemas.microsoft.com/office/drawing/2014/main" id="{D9B1CCAF-0462-4542-91C8-95BE88EF6DED}"/>
            </a:ext>
          </a:extLst>
        </xdr:cNvPr>
        <xdr:cNvSpPr/>
      </xdr:nvSpPr>
      <xdr:spPr>
        <a:xfrm>
          <a:off x="18735040" y="61998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30480</xdr:rowOff>
    </xdr:from>
    <xdr:to>
      <xdr:col>116</xdr:col>
      <xdr:colOff>63500</xdr:colOff>
      <xdr:row>37</xdr:row>
      <xdr:rowOff>44196</xdr:rowOff>
    </xdr:to>
    <xdr:cxnSp macro="">
      <xdr:nvCxnSpPr>
        <xdr:cNvPr id="474" name="直線コネクタ 473">
          <a:extLst>
            <a:ext uri="{FF2B5EF4-FFF2-40B4-BE49-F238E27FC236}">
              <a16:creationId xmlns:a16="http://schemas.microsoft.com/office/drawing/2014/main" id="{9D75D4BF-DDC8-4BFF-ACAC-5E915EED18B4}"/>
            </a:ext>
          </a:extLst>
        </xdr:cNvPr>
        <xdr:cNvCxnSpPr/>
      </xdr:nvCxnSpPr>
      <xdr:spPr>
        <a:xfrm flipV="1">
          <a:off x="18778220" y="6233160"/>
          <a:ext cx="7315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9398</xdr:rowOff>
    </xdr:from>
    <xdr:to>
      <xdr:col>107</xdr:col>
      <xdr:colOff>101600</xdr:colOff>
      <xdr:row>37</xdr:row>
      <xdr:rowOff>110998</xdr:rowOff>
    </xdr:to>
    <xdr:sp macro="" textlink="">
      <xdr:nvSpPr>
        <xdr:cNvPr id="475" name="楕円 474">
          <a:extLst>
            <a:ext uri="{FF2B5EF4-FFF2-40B4-BE49-F238E27FC236}">
              <a16:creationId xmlns:a16="http://schemas.microsoft.com/office/drawing/2014/main" id="{B2C7F3F8-98DF-45E7-B8F5-08F79144B528}"/>
            </a:ext>
          </a:extLst>
        </xdr:cNvPr>
        <xdr:cNvSpPr/>
      </xdr:nvSpPr>
      <xdr:spPr>
        <a:xfrm>
          <a:off x="17937480" y="62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44196</xdr:rowOff>
    </xdr:from>
    <xdr:to>
      <xdr:col>111</xdr:col>
      <xdr:colOff>177800</xdr:colOff>
      <xdr:row>37</xdr:row>
      <xdr:rowOff>60198</xdr:rowOff>
    </xdr:to>
    <xdr:cxnSp macro="">
      <xdr:nvCxnSpPr>
        <xdr:cNvPr id="476" name="直線コネクタ 475">
          <a:extLst>
            <a:ext uri="{FF2B5EF4-FFF2-40B4-BE49-F238E27FC236}">
              <a16:creationId xmlns:a16="http://schemas.microsoft.com/office/drawing/2014/main" id="{31C94B28-76F7-489D-9BF8-5EDAB092398D}"/>
            </a:ext>
          </a:extLst>
        </xdr:cNvPr>
        <xdr:cNvCxnSpPr/>
      </xdr:nvCxnSpPr>
      <xdr:spPr>
        <a:xfrm flipV="1">
          <a:off x="17988280" y="6246876"/>
          <a:ext cx="78994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34544</xdr:rowOff>
    </xdr:from>
    <xdr:to>
      <xdr:col>102</xdr:col>
      <xdr:colOff>165100</xdr:colOff>
      <xdr:row>37</xdr:row>
      <xdr:rowOff>136144</xdr:rowOff>
    </xdr:to>
    <xdr:sp macro="" textlink="">
      <xdr:nvSpPr>
        <xdr:cNvPr id="477" name="楕円 476">
          <a:extLst>
            <a:ext uri="{FF2B5EF4-FFF2-40B4-BE49-F238E27FC236}">
              <a16:creationId xmlns:a16="http://schemas.microsoft.com/office/drawing/2014/main" id="{45837AD7-5079-4E6F-AFE3-DFA864AF1AE9}"/>
            </a:ext>
          </a:extLst>
        </xdr:cNvPr>
        <xdr:cNvSpPr/>
      </xdr:nvSpPr>
      <xdr:spPr>
        <a:xfrm>
          <a:off x="17162780" y="62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60198</xdr:rowOff>
    </xdr:from>
    <xdr:to>
      <xdr:col>107</xdr:col>
      <xdr:colOff>50800</xdr:colOff>
      <xdr:row>37</xdr:row>
      <xdr:rowOff>85344</xdr:rowOff>
    </xdr:to>
    <xdr:cxnSp macro="">
      <xdr:nvCxnSpPr>
        <xdr:cNvPr id="478" name="直線コネクタ 477">
          <a:extLst>
            <a:ext uri="{FF2B5EF4-FFF2-40B4-BE49-F238E27FC236}">
              <a16:creationId xmlns:a16="http://schemas.microsoft.com/office/drawing/2014/main" id="{49FB366A-A87D-4920-8BE1-2A9EB2F60AEE}"/>
            </a:ext>
          </a:extLst>
        </xdr:cNvPr>
        <xdr:cNvCxnSpPr/>
      </xdr:nvCxnSpPr>
      <xdr:spPr>
        <a:xfrm flipV="1">
          <a:off x="17213580" y="6262878"/>
          <a:ext cx="7747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22115</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08F4CD3E-9F74-47C2-A840-521F1D6C3AE1}"/>
            </a:ext>
          </a:extLst>
        </xdr:cNvPr>
        <xdr:cNvSpPr txBox="1"/>
      </xdr:nvSpPr>
      <xdr:spPr>
        <a:xfrm>
          <a:off x="18561127" y="639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33545</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C5F035BF-804F-458B-A79C-3E1320EB40CA}"/>
            </a:ext>
          </a:extLst>
        </xdr:cNvPr>
        <xdr:cNvSpPr txBox="1"/>
      </xdr:nvSpPr>
      <xdr:spPr>
        <a:xfrm>
          <a:off x="17776267" y="64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143273</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1DAA7868-7C2D-4EAA-ADA5-80E0F17835CB}"/>
            </a:ext>
          </a:extLst>
        </xdr:cNvPr>
        <xdr:cNvSpPr txBox="1"/>
      </xdr:nvSpPr>
      <xdr:spPr>
        <a:xfrm>
          <a:off x="17001567" y="634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11E26B41-F382-436E-B4AF-EA387C1978AD}"/>
            </a:ext>
          </a:extLst>
        </xdr:cNvPr>
        <xdr:cNvSpPr txBox="1"/>
      </xdr:nvSpPr>
      <xdr:spPr>
        <a:xfrm>
          <a:off x="16226867"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111523</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631A37CD-0CCB-4D38-99FB-C70DCD428C33}"/>
            </a:ext>
          </a:extLst>
        </xdr:cNvPr>
        <xdr:cNvSpPr txBox="1"/>
      </xdr:nvSpPr>
      <xdr:spPr>
        <a:xfrm>
          <a:off x="18561127" y="59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127525</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FB22982D-1347-4987-A86C-0A8D25A4F622}"/>
            </a:ext>
          </a:extLst>
        </xdr:cNvPr>
        <xdr:cNvSpPr txBox="1"/>
      </xdr:nvSpPr>
      <xdr:spPr>
        <a:xfrm>
          <a:off x="17776267"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152671</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05BD2A0F-618D-4FD5-8C01-FBE0C393326F}"/>
            </a:ext>
          </a:extLst>
        </xdr:cNvPr>
        <xdr:cNvSpPr txBox="1"/>
      </xdr:nvSpPr>
      <xdr:spPr>
        <a:xfrm>
          <a:off x="17001567" y="602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2F898A0C-2DD9-4049-BDC8-77BADADCE13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C203A306-0B65-48BF-99E2-AC4CA2712A1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9F781AFE-9585-4A0D-B626-2172F0D2B6B7}"/>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51D44816-1FDD-4202-82EA-8C8231DBC7A8}"/>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F88CBF1F-C78A-40C7-8A30-AAA098574697}"/>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CADDDD4C-60A8-495A-8EE7-0E36D89C88A8}"/>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5BCB8E21-5C59-4B50-8E94-A990888EA81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339EEB5D-8D55-4015-8370-3C3DDD53D932}"/>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86F68EE3-669E-49CC-97D6-BEA442E78D1F}"/>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4B711C6B-ECE0-49B1-8836-A7142C6F3513}"/>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763856F4-38A1-4A0B-9F74-2B0BAFFD0F5E}"/>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686B9A33-6E2E-46C1-8EC7-FF02012F9233}"/>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02BC195A-C626-4B58-98CF-D533D4B9524E}"/>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26038B2C-060A-4EED-8F3E-888F3A622B46}"/>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28F9E2D2-15D7-4207-B10D-C8CF692C9B43}"/>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3EB63813-23EE-4623-9809-3520F11C4932}"/>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6B3A0E43-E221-4BDA-AE78-CF49DB2041CF}"/>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AC63AC4A-BBC5-4E6D-A779-1C7CFA8A6336}"/>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5B895649-FDED-4882-B8C0-F02904123854}"/>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7AC8C1D9-6540-4DCD-939A-8224932E4D7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CA9923D0-C5ED-44B9-8AF5-7ED9138193D4}"/>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A5026C8B-B635-436D-9DC4-FEB45AB6237B}"/>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A28386DC-17A5-4A88-A48C-4FAA7B0365FC}"/>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DD0172BC-E9E3-4547-953D-722585F223B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44C05F1F-D06C-40D0-A036-BEE7F286E0A4}"/>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6AE7CDE2-12FB-4BF6-AC9B-D649F99B840F}"/>
            </a:ext>
          </a:extLst>
        </xdr:cNvPr>
        <xdr:cNvCxnSpPr/>
      </xdr:nvCxnSpPr>
      <xdr:spPr>
        <a:xfrm flipV="1">
          <a:off x="14375764" y="9446623"/>
          <a:ext cx="0" cy="141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4D0214A1-172A-4F30-88AF-1AF436C8F841}"/>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F5EA0A6A-98E1-40CC-88B2-369C481946E3}"/>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14" name="【学校施設】&#10;有形固定資産減価償却率最大値テキスト">
          <a:extLst>
            <a:ext uri="{FF2B5EF4-FFF2-40B4-BE49-F238E27FC236}">
              <a16:creationId xmlns:a16="http://schemas.microsoft.com/office/drawing/2014/main" id="{83EA67FD-8CEC-4659-8AB1-F735C15FE504}"/>
            </a:ext>
          </a:extLst>
        </xdr:cNvPr>
        <xdr:cNvSpPr txBox="1"/>
      </xdr:nvSpPr>
      <xdr:spPr>
        <a:xfrm>
          <a:off x="14414500" y="9225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15" name="直線コネクタ 514">
          <a:extLst>
            <a:ext uri="{FF2B5EF4-FFF2-40B4-BE49-F238E27FC236}">
              <a16:creationId xmlns:a16="http://schemas.microsoft.com/office/drawing/2014/main" id="{244D5B5C-53AE-4CA3-A9F1-68FFBFBBAB02}"/>
            </a:ext>
          </a:extLst>
        </xdr:cNvPr>
        <xdr:cNvCxnSpPr/>
      </xdr:nvCxnSpPr>
      <xdr:spPr>
        <a:xfrm>
          <a:off x="14287500" y="94466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89280</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B03C4E1E-8F21-4C2F-A970-6C8BB0AC353D}"/>
            </a:ext>
          </a:extLst>
        </xdr:cNvPr>
        <xdr:cNvSpPr txBox="1"/>
      </xdr:nvSpPr>
      <xdr:spPr>
        <a:xfrm>
          <a:off x="144145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17" name="フローチャート: 判断 516">
          <a:extLst>
            <a:ext uri="{FF2B5EF4-FFF2-40B4-BE49-F238E27FC236}">
              <a16:creationId xmlns:a16="http://schemas.microsoft.com/office/drawing/2014/main" id="{A9DB496F-848F-4335-A5BB-1EBA80A1EC6B}"/>
            </a:ext>
          </a:extLst>
        </xdr:cNvPr>
        <xdr:cNvSpPr/>
      </xdr:nvSpPr>
      <xdr:spPr>
        <a:xfrm>
          <a:off x="14325600" y="101692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18" name="フローチャート: 判断 517">
          <a:extLst>
            <a:ext uri="{FF2B5EF4-FFF2-40B4-BE49-F238E27FC236}">
              <a16:creationId xmlns:a16="http://schemas.microsoft.com/office/drawing/2014/main" id="{6A85C483-A18A-48DD-B3A5-B3D607874260}"/>
            </a:ext>
          </a:extLst>
        </xdr:cNvPr>
        <xdr:cNvSpPr/>
      </xdr:nvSpPr>
      <xdr:spPr>
        <a:xfrm>
          <a:off x="1357884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19" name="フローチャート: 判断 518">
          <a:extLst>
            <a:ext uri="{FF2B5EF4-FFF2-40B4-BE49-F238E27FC236}">
              <a16:creationId xmlns:a16="http://schemas.microsoft.com/office/drawing/2014/main" id="{DC751B5F-72C4-4B6F-826F-EA9986582CFE}"/>
            </a:ext>
          </a:extLst>
        </xdr:cNvPr>
        <xdr:cNvSpPr/>
      </xdr:nvSpPr>
      <xdr:spPr>
        <a:xfrm>
          <a:off x="128041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20" name="フローチャート: 判断 519">
          <a:extLst>
            <a:ext uri="{FF2B5EF4-FFF2-40B4-BE49-F238E27FC236}">
              <a16:creationId xmlns:a16="http://schemas.microsoft.com/office/drawing/2014/main" id="{FD0BE2C9-AE74-4621-BD19-CCBFE939F1C4}"/>
            </a:ext>
          </a:extLst>
        </xdr:cNvPr>
        <xdr:cNvSpPr/>
      </xdr:nvSpPr>
      <xdr:spPr>
        <a:xfrm>
          <a:off x="12029440" y="100663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21" name="フローチャート: 判断 520">
          <a:extLst>
            <a:ext uri="{FF2B5EF4-FFF2-40B4-BE49-F238E27FC236}">
              <a16:creationId xmlns:a16="http://schemas.microsoft.com/office/drawing/2014/main" id="{35FFD4AD-896A-4F77-9255-1E3B0F4536FD}"/>
            </a:ext>
          </a:extLst>
        </xdr:cNvPr>
        <xdr:cNvSpPr/>
      </xdr:nvSpPr>
      <xdr:spPr>
        <a:xfrm>
          <a:off x="1123188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EC87D81A-1939-4D4B-83A3-6420EABEAE1F}"/>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599B74F4-B6F8-4954-8B52-2DC163E7DD6B}"/>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F27B5E78-0673-4979-A70D-7A5477C26EFD}"/>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1D0EA180-4D6B-46D5-952F-D9E2D6A48814}"/>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3EEB55D5-ABA5-45AB-BADF-D6FD5E31FB3C}"/>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7983</xdr:rowOff>
    </xdr:from>
    <xdr:to>
      <xdr:col>85</xdr:col>
      <xdr:colOff>177800</xdr:colOff>
      <xdr:row>56</xdr:row>
      <xdr:rowOff>109583</xdr:rowOff>
    </xdr:to>
    <xdr:sp macro="" textlink="">
      <xdr:nvSpPr>
        <xdr:cNvPr id="527" name="楕円 526">
          <a:extLst>
            <a:ext uri="{FF2B5EF4-FFF2-40B4-BE49-F238E27FC236}">
              <a16:creationId xmlns:a16="http://schemas.microsoft.com/office/drawing/2014/main" id="{3EA16E1D-899A-4DA4-81D8-D906FFB3AF9D}"/>
            </a:ext>
          </a:extLst>
        </xdr:cNvPr>
        <xdr:cNvSpPr/>
      </xdr:nvSpPr>
      <xdr:spPr>
        <a:xfrm>
          <a:off x="14325600" y="939582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132460</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268A55A3-18A5-445E-9D4A-94C40BC32B79}"/>
            </a:ext>
          </a:extLst>
        </xdr:cNvPr>
        <xdr:cNvSpPr txBox="1"/>
      </xdr:nvSpPr>
      <xdr:spPr>
        <a:xfrm>
          <a:off x="14414500" y="9352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141877</xdr:rowOff>
    </xdr:from>
    <xdr:to>
      <xdr:col>81</xdr:col>
      <xdr:colOff>101600</xdr:colOff>
      <xdr:row>56</xdr:row>
      <xdr:rowOff>72027</xdr:rowOff>
    </xdr:to>
    <xdr:sp macro="" textlink="">
      <xdr:nvSpPr>
        <xdr:cNvPr id="529" name="楕円 528">
          <a:extLst>
            <a:ext uri="{FF2B5EF4-FFF2-40B4-BE49-F238E27FC236}">
              <a16:creationId xmlns:a16="http://schemas.microsoft.com/office/drawing/2014/main" id="{E99DA4A5-A0B1-4D10-B189-9D9C963816AC}"/>
            </a:ext>
          </a:extLst>
        </xdr:cNvPr>
        <xdr:cNvSpPr/>
      </xdr:nvSpPr>
      <xdr:spPr>
        <a:xfrm>
          <a:off x="13578840" y="93620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21227</xdr:rowOff>
    </xdr:from>
    <xdr:to>
      <xdr:col>85</xdr:col>
      <xdr:colOff>127000</xdr:colOff>
      <xdr:row>56</xdr:row>
      <xdr:rowOff>58783</xdr:rowOff>
    </xdr:to>
    <xdr:cxnSp macro="">
      <xdr:nvCxnSpPr>
        <xdr:cNvPr id="530" name="直線コネクタ 529">
          <a:extLst>
            <a:ext uri="{FF2B5EF4-FFF2-40B4-BE49-F238E27FC236}">
              <a16:creationId xmlns:a16="http://schemas.microsoft.com/office/drawing/2014/main" id="{5E6BD0D6-534B-43D8-8C8E-77DFB834DE74}"/>
            </a:ext>
          </a:extLst>
        </xdr:cNvPr>
        <xdr:cNvCxnSpPr/>
      </xdr:nvCxnSpPr>
      <xdr:spPr>
        <a:xfrm>
          <a:off x="13629640" y="9409067"/>
          <a:ext cx="7467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104322</xdr:rowOff>
    </xdr:from>
    <xdr:to>
      <xdr:col>76</xdr:col>
      <xdr:colOff>165100</xdr:colOff>
      <xdr:row>56</xdr:row>
      <xdr:rowOff>34472</xdr:rowOff>
    </xdr:to>
    <xdr:sp macro="" textlink="">
      <xdr:nvSpPr>
        <xdr:cNvPr id="531" name="楕円 530">
          <a:extLst>
            <a:ext uri="{FF2B5EF4-FFF2-40B4-BE49-F238E27FC236}">
              <a16:creationId xmlns:a16="http://schemas.microsoft.com/office/drawing/2014/main" id="{04C4CF56-D2DF-49A8-8357-64A026AE88A5}"/>
            </a:ext>
          </a:extLst>
        </xdr:cNvPr>
        <xdr:cNvSpPr/>
      </xdr:nvSpPr>
      <xdr:spPr>
        <a:xfrm>
          <a:off x="12804140" y="93245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155122</xdr:rowOff>
    </xdr:from>
    <xdr:to>
      <xdr:col>81</xdr:col>
      <xdr:colOff>50800</xdr:colOff>
      <xdr:row>56</xdr:row>
      <xdr:rowOff>21227</xdr:rowOff>
    </xdr:to>
    <xdr:cxnSp macro="">
      <xdr:nvCxnSpPr>
        <xdr:cNvPr id="532" name="直線コネクタ 531">
          <a:extLst>
            <a:ext uri="{FF2B5EF4-FFF2-40B4-BE49-F238E27FC236}">
              <a16:creationId xmlns:a16="http://schemas.microsoft.com/office/drawing/2014/main" id="{CE32E0A6-7476-466A-BF95-005E70AB7B5C}"/>
            </a:ext>
          </a:extLst>
        </xdr:cNvPr>
        <xdr:cNvCxnSpPr/>
      </xdr:nvCxnSpPr>
      <xdr:spPr>
        <a:xfrm>
          <a:off x="12854940" y="9375322"/>
          <a:ext cx="7747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76563</xdr:rowOff>
    </xdr:from>
    <xdr:to>
      <xdr:col>72</xdr:col>
      <xdr:colOff>38100</xdr:colOff>
      <xdr:row>56</xdr:row>
      <xdr:rowOff>6713</xdr:rowOff>
    </xdr:to>
    <xdr:sp macro="" textlink="">
      <xdr:nvSpPr>
        <xdr:cNvPr id="533" name="楕円 532">
          <a:extLst>
            <a:ext uri="{FF2B5EF4-FFF2-40B4-BE49-F238E27FC236}">
              <a16:creationId xmlns:a16="http://schemas.microsoft.com/office/drawing/2014/main" id="{E2213C3F-DFC9-4AC9-B465-CCC95C28F5FB}"/>
            </a:ext>
          </a:extLst>
        </xdr:cNvPr>
        <xdr:cNvSpPr/>
      </xdr:nvSpPr>
      <xdr:spPr>
        <a:xfrm>
          <a:off x="12029440" y="92967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127363</xdr:rowOff>
    </xdr:from>
    <xdr:to>
      <xdr:col>76</xdr:col>
      <xdr:colOff>114300</xdr:colOff>
      <xdr:row>55</xdr:row>
      <xdr:rowOff>155122</xdr:rowOff>
    </xdr:to>
    <xdr:cxnSp macro="">
      <xdr:nvCxnSpPr>
        <xdr:cNvPr id="534" name="直線コネクタ 533">
          <a:extLst>
            <a:ext uri="{FF2B5EF4-FFF2-40B4-BE49-F238E27FC236}">
              <a16:creationId xmlns:a16="http://schemas.microsoft.com/office/drawing/2014/main" id="{E163CB24-B1A0-4F00-93A3-B15BD7A2B623}"/>
            </a:ext>
          </a:extLst>
        </xdr:cNvPr>
        <xdr:cNvCxnSpPr/>
      </xdr:nvCxnSpPr>
      <xdr:spPr>
        <a:xfrm>
          <a:off x="12072620" y="9347563"/>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14168</xdr:rowOff>
    </xdr:from>
    <xdr:ext cx="405111" cy="259045"/>
    <xdr:sp macro="" textlink="">
      <xdr:nvSpPr>
        <xdr:cNvPr id="535" name="n_1aveValue【学校施設】&#10;有形固定資産減価償却率">
          <a:extLst>
            <a:ext uri="{FF2B5EF4-FFF2-40B4-BE49-F238E27FC236}">
              <a16:creationId xmlns:a16="http://schemas.microsoft.com/office/drawing/2014/main" id="{DE5F61EB-0965-41EF-947A-D8D2C27E2025}"/>
            </a:ext>
          </a:extLst>
        </xdr:cNvPr>
        <xdr:cNvSpPr txBox="1"/>
      </xdr:nvSpPr>
      <xdr:spPr>
        <a:xfrm>
          <a:off x="13437244" y="1024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36" name="n_2aveValue【学校施設】&#10;有形固定資産減価償却率">
          <a:extLst>
            <a:ext uri="{FF2B5EF4-FFF2-40B4-BE49-F238E27FC236}">
              <a16:creationId xmlns:a16="http://schemas.microsoft.com/office/drawing/2014/main" id="{4AFBF68A-4EA9-48C5-991A-6DBC1B53E86A}"/>
            </a:ext>
          </a:extLst>
        </xdr:cNvPr>
        <xdr:cNvSpPr txBox="1"/>
      </xdr:nvSpPr>
      <xdr:spPr>
        <a:xfrm>
          <a:off x="12675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537" name="n_3aveValue【学校施設】&#10;有形固定資産減価償却率">
          <a:extLst>
            <a:ext uri="{FF2B5EF4-FFF2-40B4-BE49-F238E27FC236}">
              <a16:creationId xmlns:a16="http://schemas.microsoft.com/office/drawing/2014/main" id="{2808D9B0-B02D-4387-A357-39AC860827A0}"/>
            </a:ext>
          </a:extLst>
        </xdr:cNvPr>
        <xdr:cNvSpPr txBox="1"/>
      </xdr:nvSpPr>
      <xdr:spPr>
        <a:xfrm>
          <a:off x="119005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38" name="n_4aveValue【学校施設】&#10;有形固定資産減価償却率">
          <a:extLst>
            <a:ext uri="{FF2B5EF4-FFF2-40B4-BE49-F238E27FC236}">
              <a16:creationId xmlns:a16="http://schemas.microsoft.com/office/drawing/2014/main" id="{5310114F-E01C-460A-938C-A25645A40820}"/>
            </a:ext>
          </a:extLst>
        </xdr:cNvPr>
        <xdr:cNvSpPr txBox="1"/>
      </xdr:nvSpPr>
      <xdr:spPr>
        <a:xfrm>
          <a:off x="11102984" y="988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88554</xdr:rowOff>
    </xdr:from>
    <xdr:ext cx="340478" cy="259045"/>
    <xdr:sp macro="" textlink="">
      <xdr:nvSpPr>
        <xdr:cNvPr id="539" name="n_1mainValue【学校施設】&#10;有形固定資産減価償却率">
          <a:extLst>
            <a:ext uri="{FF2B5EF4-FFF2-40B4-BE49-F238E27FC236}">
              <a16:creationId xmlns:a16="http://schemas.microsoft.com/office/drawing/2014/main" id="{F675300A-DA3D-4FBA-8F85-673825880001}"/>
            </a:ext>
          </a:extLst>
        </xdr:cNvPr>
        <xdr:cNvSpPr txBox="1"/>
      </xdr:nvSpPr>
      <xdr:spPr>
        <a:xfrm>
          <a:off x="13469561" y="91411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50999</xdr:rowOff>
    </xdr:from>
    <xdr:ext cx="340478" cy="259045"/>
    <xdr:sp macro="" textlink="">
      <xdr:nvSpPr>
        <xdr:cNvPr id="540" name="n_2mainValue【学校施設】&#10;有形固定資産減価償却率">
          <a:extLst>
            <a:ext uri="{FF2B5EF4-FFF2-40B4-BE49-F238E27FC236}">
              <a16:creationId xmlns:a16="http://schemas.microsoft.com/office/drawing/2014/main" id="{5DBF2AE8-7671-422C-83EB-443591AC694B}"/>
            </a:ext>
          </a:extLst>
        </xdr:cNvPr>
        <xdr:cNvSpPr txBox="1"/>
      </xdr:nvSpPr>
      <xdr:spPr>
        <a:xfrm>
          <a:off x="12707561" y="91035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23240</xdr:rowOff>
    </xdr:from>
    <xdr:ext cx="340478" cy="259045"/>
    <xdr:sp macro="" textlink="">
      <xdr:nvSpPr>
        <xdr:cNvPr id="541" name="n_3mainValue【学校施設】&#10;有形固定資産減価償却率">
          <a:extLst>
            <a:ext uri="{FF2B5EF4-FFF2-40B4-BE49-F238E27FC236}">
              <a16:creationId xmlns:a16="http://schemas.microsoft.com/office/drawing/2014/main" id="{297C79A6-2952-4E99-B3BD-5A810E0E02A9}"/>
            </a:ext>
          </a:extLst>
        </xdr:cNvPr>
        <xdr:cNvSpPr txBox="1"/>
      </xdr:nvSpPr>
      <xdr:spPr>
        <a:xfrm>
          <a:off x="11910001" y="90758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CAAD9409-ABCF-4F17-80C3-013CBB177227}"/>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AAA4A418-F3C6-444F-B17C-1FDCFE797D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E6C78DEF-D3DA-44DF-B00C-CED314E59E89}"/>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6C6BFBEE-35DE-4BBC-B0FE-BBD14A7ACD7D}"/>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36581EA5-CFE2-468B-A381-891194D1B3E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51E21C79-A39F-40A9-A98C-148FCE2EBEC8}"/>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AC4294F5-DB8E-420F-BEBA-D73DB8670AE1}"/>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3E77D0D3-E3AA-453E-ADC7-EE4EC32F6C44}"/>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39158C62-0087-41D9-9287-F3BB8CA15355}"/>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3B340EF5-8CA1-4F14-83B3-034B3E7226D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2" name="テキスト ボックス 551">
          <a:extLst>
            <a:ext uri="{FF2B5EF4-FFF2-40B4-BE49-F238E27FC236}">
              <a16:creationId xmlns:a16="http://schemas.microsoft.com/office/drawing/2014/main" id="{BC7CF977-26D6-4CBE-9EAD-23A80E5327C9}"/>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3" name="直線コネクタ 552">
          <a:extLst>
            <a:ext uri="{FF2B5EF4-FFF2-40B4-BE49-F238E27FC236}">
              <a16:creationId xmlns:a16="http://schemas.microsoft.com/office/drawing/2014/main" id="{B7B2CBA3-EB2F-4298-B721-AA82449B5B64}"/>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4" name="テキスト ボックス 553">
          <a:extLst>
            <a:ext uri="{FF2B5EF4-FFF2-40B4-BE49-F238E27FC236}">
              <a16:creationId xmlns:a16="http://schemas.microsoft.com/office/drawing/2014/main" id="{F4F57678-8976-4111-A270-C177F378BB57}"/>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5" name="直線コネクタ 554">
          <a:extLst>
            <a:ext uri="{FF2B5EF4-FFF2-40B4-BE49-F238E27FC236}">
              <a16:creationId xmlns:a16="http://schemas.microsoft.com/office/drawing/2014/main" id="{E64E62F4-639D-4BCD-AE3A-D63DEB84F76D}"/>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6" name="テキスト ボックス 555">
          <a:extLst>
            <a:ext uri="{FF2B5EF4-FFF2-40B4-BE49-F238E27FC236}">
              <a16:creationId xmlns:a16="http://schemas.microsoft.com/office/drawing/2014/main" id="{2818C98C-4206-4F17-891A-6093F6760F19}"/>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7" name="直線コネクタ 556">
          <a:extLst>
            <a:ext uri="{FF2B5EF4-FFF2-40B4-BE49-F238E27FC236}">
              <a16:creationId xmlns:a16="http://schemas.microsoft.com/office/drawing/2014/main" id="{50DBA02F-E4BA-468F-96E5-E3F88C96D183}"/>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8" name="テキスト ボックス 557">
          <a:extLst>
            <a:ext uri="{FF2B5EF4-FFF2-40B4-BE49-F238E27FC236}">
              <a16:creationId xmlns:a16="http://schemas.microsoft.com/office/drawing/2014/main" id="{17F7C0C7-BC37-43AC-8464-9A77E58BD9AA}"/>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9" name="直線コネクタ 558">
          <a:extLst>
            <a:ext uri="{FF2B5EF4-FFF2-40B4-BE49-F238E27FC236}">
              <a16:creationId xmlns:a16="http://schemas.microsoft.com/office/drawing/2014/main" id="{ED50B2B0-CCEA-4FC9-8FAD-E48A9692B4A5}"/>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0" name="テキスト ボックス 559">
          <a:extLst>
            <a:ext uri="{FF2B5EF4-FFF2-40B4-BE49-F238E27FC236}">
              <a16:creationId xmlns:a16="http://schemas.microsoft.com/office/drawing/2014/main" id="{5D4DC11E-D092-4B9F-8A1A-18AE0DFFEE0E}"/>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1" name="直線コネクタ 560">
          <a:extLst>
            <a:ext uri="{FF2B5EF4-FFF2-40B4-BE49-F238E27FC236}">
              <a16:creationId xmlns:a16="http://schemas.microsoft.com/office/drawing/2014/main" id="{69516F96-5C5F-42D8-91BB-81FEDE8C686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2" name="テキスト ボックス 561">
          <a:extLst>
            <a:ext uri="{FF2B5EF4-FFF2-40B4-BE49-F238E27FC236}">
              <a16:creationId xmlns:a16="http://schemas.microsoft.com/office/drawing/2014/main" id="{B2009955-26F7-48E1-B5CE-6BB06B172121}"/>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3" name="直線コネクタ 562">
          <a:extLst>
            <a:ext uri="{FF2B5EF4-FFF2-40B4-BE49-F238E27FC236}">
              <a16:creationId xmlns:a16="http://schemas.microsoft.com/office/drawing/2014/main" id="{F3BA7A32-C1CF-4FC4-B381-151EF13187D3}"/>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4" name="テキスト ボックス 563">
          <a:extLst>
            <a:ext uri="{FF2B5EF4-FFF2-40B4-BE49-F238E27FC236}">
              <a16:creationId xmlns:a16="http://schemas.microsoft.com/office/drawing/2014/main" id="{0275600D-B74A-4340-8653-E41C3E8D3C91}"/>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a:extLst>
            <a:ext uri="{FF2B5EF4-FFF2-40B4-BE49-F238E27FC236}">
              <a16:creationId xmlns:a16="http://schemas.microsoft.com/office/drawing/2014/main" id="{EDB94D99-8A08-496A-AB37-5732841B2C8B}"/>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a:extLst>
            <a:ext uri="{FF2B5EF4-FFF2-40B4-BE49-F238E27FC236}">
              <a16:creationId xmlns:a16="http://schemas.microsoft.com/office/drawing/2014/main" id="{52D265BA-82DC-4CE3-A6A9-DDD900F97D73}"/>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a:extLst>
            <a:ext uri="{FF2B5EF4-FFF2-40B4-BE49-F238E27FC236}">
              <a16:creationId xmlns:a16="http://schemas.microsoft.com/office/drawing/2014/main" id="{67F08912-5569-4CF3-B24B-0ED6447CDF46}"/>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68" name="直線コネクタ 567">
          <a:extLst>
            <a:ext uri="{FF2B5EF4-FFF2-40B4-BE49-F238E27FC236}">
              <a16:creationId xmlns:a16="http://schemas.microsoft.com/office/drawing/2014/main" id="{37331797-ADA6-4880-9789-3FECC233F155}"/>
            </a:ext>
          </a:extLst>
        </xdr:cNvPr>
        <xdr:cNvCxnSpPr/>
      </xdr:nvCxnSpPr>
      <xdr:spPr>
        <a:xfrm flipV="1">
          <a:off x="19509104" y="9315559"/>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69" name="【学校施設】&#10;一人当たり面積最小値テキスト">
          <a:extLst>
            <a:ext uri="{FF2B5EF4-FFF2-40B4-BE49-F238E27FC236}">
              <a16:creationId xmlns:a16="http://schemas.microsoft.com/office/drawing/2014/main" id="{B16DA531-CCEC-4DE1-BB31-BDB0E8D04E88}"/>
            </a:ext>
          </a:extLst>
        </xdr:cNvPr>
        <xdr:cNvSpPr txBox="1"/>
      </xdr:nvSpPr>
      <xdr:spPr>
        <a:xfrm>
          <a:off x="19547840" y="108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70" name="直線コネクタ 569">
          <a:extLst>
            <a:ext uri="{FF2B5EF4-FFF2-40B4-BE49-F238E27FC236}">
              <a16:creationId xmlns:a16="http://schemas.microsoft.com/office/drawing/2014/main" id="{CEDA1862-394C-49B2-B648-839BE1FD4F4F}"/>
            </a:ext>
          </a:extLst>
        </xdr:cNvPr>
        <xdr:cNvCxnSpPr/>
      </xdr:nvCxnSpPr>
      <xdr:spPr>
        <a:xfrm>
          <a:off x="19443700" y="10803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71" name="【学校施設】&#10;一人当たり面積最大値テキスト">
          <a:extLst>
            <a:ext uri="{FF2B5EF4-FFF2-40B4-BE49-F238E27FC236}">
              <a16:creationId xmlns:a16="http://schemas.microsoft.com/office/drawing/2014/main" id="{629B75AF-E575-4E25-9F57-8464F62C855A}"/>
            </a:ext>
          </a:extLst>
        </xdr:cNvPr>
        <xdr:cNvSpPr txBox="1"/>
      </xdr:nvSpPr>
      <xdr:spPr>
        <a:xfrm>
          <a:off x="19547840" y="909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72" name="直線コネクタ 571">
          <a:extLst>
            <a:ext uri="{FF2B5EF4-FFF2-40B4-BE49-F238E27FC236}">
              <a16:creationId xmlns:a16="http://schemas.microsoft.com/office/drawing/2014/main" id="{B9C4B525-66F7-45D9-89B1-40D06EF6FF82}"/>
            </a:ext>
          </a:extLst>
        </xdr:cNvPr>
        <xdr:cNvCxnSpPr/>
      </xdr:nvCxnSpPr>
      <xdr:spPr>
        <a:xfrm>
          <a:off x="19443700" y="9315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46209</xdr:rowOff>
    </xdr:from>
    <xdr:ext cx="469744" cy="259045"/>
    <xdr:sp macro="" textlink="">
      <xdr:nvSpPr>
        <xdr:cNvPr id="573" name="【学校施設】&#10;一人当たり面積平均値テキスト">
          <a:extLst>
            <a:ext uri="{FF2B5EF4-FFF2-40B4-BE49-F238E27FC236}">
              <a16:creationId xmlns:a16="http://schemas.microsoft.com/office/drawing/2014/main" id="{33743940-250D-4F24-9D58-310A4978A618}"/>
            </a:ext>
          </a:extLst>
        </xdr:cNvPr>
        <xdr:cNvSpPr txBox="1"/>
      </xdr:nvSpPr>
      <xdr:spPr>
        <a:xfrm>
          <a:off x="19547840" y="1027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574" name="フローチャート: 判断 573">
          <a:extLst>
            <a:ext uri="{FF2B5EF4-FFF2-40B4-BE49-F238E27FC236}">
              <a16:creationId xmlns:a16="http://schemas.microsoft.com/office/drawing/2014/main" id="{6F29C7D5-C257-41BA-B8A7-F7F46EBAB65C}"/>
            </a:ext>
          </a:extLst>
        </xdr:cNvPr>
        <xdr:cNvSpPr/>
      </xdr:nvSpPr>
      <xdr:spPr>
        <a:xfrm>
          <a:off x="19458940" y="104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575" name="フローチャート: 判断 574">
          <a:extLst>
            <a:ext uri="{FF2B5EF4-FFF2-40B4-BE49-F238E27FC236}">
              <a16:creationId xmlns:a16="http://schemas.microsoft.com/office/drawing/2014/main" id="{DB75A66A-8EB4-41D0-A995-53D056B747AF}"/>
            </a:ext>
          </a:extLst>
        </xdr:cNvPr>
        <xdr:cNvSpPr/>
      </xdr:nvSpPr>
      <xdr:spPr>
        <a:xfrm>
          <a:off x="18735040" y="104147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576" name="フローチャート: 判断 575">
          <a:extLst>
            <a:ext uri="{FF2B5EF4-FFF2-40B4-BE49-F238E27FC236}">
              <a16:creationId xmlns:a16="http://schemas.microsoft.com/office/drawing/2014/main" id="{F102B2BC-726B-44A1-955D-13A4C0C13C8E}"/>
            </a:ext>
          </a:extLst>
        </xdr:cNvPr>
        <xdr:cNvSpPr/>
      </xdr:nvSpPr>
      <xdr:spPr>
        <a:xfrm>
          <a:off x="17937480" y="1043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577" name="フローチャート: 判断 576">
          <a:extLst>
            <a:ext uri="{FF2B5EF4-FFF2-40B4-BE49-F238E27FC236}">
              <a16:creationId xmlns:a16="http://schemas.microsoft.com/office/drawing/2014/main" id="{558AD666-187D-4FC1-A380-5AAC9BA63126}"/>
            </a:ext>
          </a:extLst>
        </xdr:cNvPr>
        <xdr:cNvSpPr/>
      </xdr:nvSpPr>
      <xdr:spPr>
        <a:xfrm>
          <a:off x="17162780" y="1042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578" name="フローチャート: 判断 577">
          <a:extLst>
            <a:ext uri="{FF2B5EF4-FFF2-40B4-BE49-F238E27FC236}">
              <a16:creationId xmlns:a16="http://schemas.microsoft.com/office/drawing/2014/main" id="{3A2A55DF-A94C-4AD8-894B-FC12157FD0BE}"/>
            </a:ext>
          </a:extLst>
        </xdr:cNvPr>
        <xdr:cNvSpPr/>
      </xdr:nvSpPr>
      <xdr:spPr>
        <a:xfrm>
          <a:off x="16388080" y="104819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68379557-2DF0-48CD-8FF9-1343530BFAE1}"/>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D6E81981-252F-4FA3-87B0-77EE50B18C2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74E19E9E-5588-42A0-A6ED-7DD664C68731}"/>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3B809375-4A4E-44BE-A95C-89A3A4CCCDD2}"/>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92026A23-E38B-4EDB-9A6A-0B287365C847}"/>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59908</xdr:rowOff>
    </xdr:from>
    <xdr:to>
      <xdr:col>116</xdr:col>
      <xdr:colOff>114300</xdr:colOff>
      <xdr:row>63</xdr:row>
      <xdr:rowOff>161508</xdr:rowOff>
    </xdr:to>
    <xdr:sp macro="" textlink="">
      <xdr:nvSpPr>
        <xdr:cNvPr id="584" name="楕円 583">
          <a:extLst>
            <a:ext uri="{FF2B5EF4-FFF2-40B4-BE49-F238E27FC236}">
              <a16:creationId xmlns:a16="http://schemas.microsoft.com/office/drawing/2014/main" id="{D1CFA788-811B-4A99-B147-BE113579AF40}"/>
            </a:ext>
          </a:extLst>
        </xdr:cNvPr>
        <xdr:cNvSpPr/>
      </xdr:nvSpPr>
      <xdr:spPr>
        <a:xfrm>
          <a:off x="19458940" y="10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38335</xdr:rowOff>
    </xdr:from>
    <xdr:ext cx="469744" cy="259045"/>
    <xdr:sp macro="" textlink="">
      <xdr:nvSpPr>
        <xdr:cNvPr id="585" name="【学校施設】&#10;一人当たり面積該当値テキスト">
          <a:extLst>
            <a:ext uri="{FF2B5EF4-FFF2-40B4-BE49-F238E27FC236}">
              <a16:creationId xmlns:a16="http://schemas.microsoft.com/office/drawing/2014/main" id="{A3D99FC6-C9B6-46B0-9AC6-A4BDE48845CD}"/>
            </a:ext>
          </a:extLst>
        </xdr:cNvPr>
        <xdr:cNvSpPr txBox="1"/>
      </xdr:nvSpPr>
      <xdr:spPr>
        <a:xfrm>
          <a:off x="19547840" y="1059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68725</xdr:rowOff>
    </xdr:from>
    <xdr:to>
      <xdr:col>112</xdr:col>
      <xdr:colOff>38100</xdr:colOff>
      <xdr:row>63</xdr:row>
      <xdr:rowOff>170325</xdr:rowOff>
    </xdr:to>
    <xdr:sp macro="" textlink="">
      <xdr:nvSpPr>
        <xdr:cNvPr id="586" name="楕円 585">
          <a:extLst>
            <a:ext uri="{FF2B5EF4-FFF2-40B4-BE49-F238E27FC236}">
              <a16:creationId xmlns:a16="http://schemas.microsoft.com/office/drawing/2014/main" id="{5A5809E6-F71A-41C2-8B10-9DA93C8FAAF9}"/>
            </a:ext>
          </a:extLst>
        </xdr:cNvPr>
        <xdr:cNvSpPr/>
      </xdr:nvSpPr>
      <xdr:spPr>
        <a:xfrm>
          <a:off x="18735040" y="106300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110708</xdr:rowOff>
    </xdr:from>
    <xdr:to>
      <xdr:col>116</xdr:col>
      <xdr:colOff>63500</xdr:colOff>
      <xdr:row>63</xdr:row>
      <xdr:rowOff>119525</xdr:rowOff>
    </xdr:to>
    <xdr:cxnSp macro="">
      <xdr:nvCxnSpPr>
        <xdr:cNvPr id="587" name="直線コネクタ 586">
          <a:extLst>
            <a:ext uri="{FF2B5EF4-FFF2-40B4-BE49-F238E27FC236}">
              <a16:creationId xmlns:a16="http://schemas.microsoft.com/office/drawing/2014/main" id="{112B707D-D8F5-40D7-961B-34782F36FBF8}"/>
            </a:ext>
          </a:extLst>
        </xdr:cNvPr>
        <xdr:cNvCxnSpPr/>
      </xdr:nvCxnSpPr>
      <xdr:spPr>
        <a:xfrm flipV="1">
          <a:off x="18778220" y="10672028"/>
          <a:ext cx="73152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78849</xdr:rowOff>
    </xdr:from>
    <xdr:to>
      <xdr:col>107</xdr:col>
      <xdr:colOff>101600</xdr:colOff>
      <xdr:row>64</xdr:row>
      <xdr:rowOff>8999</xdr:rowOff>
    </xdr:to>
    <xdr:sp macro="" textlink="">
      <xdr:nvSpPr>
        <xdr:cNvPr id="588" name="楕円 587">
          <a:extLst>
            <a:ext uri="{FF2B5EF4-FFF2-40B4-BE49-F238E27FC236}">
              <a16:creationId xmlns:a16="http://schemas.microsoft.com/office/drawing/2014/main" id="{8CE694E3-BE1F-499A-9C06-D979BDC84F2C}"/>
            </a:ext>
          </a:extLst>
        </xdr:cNvPr>
        <xdr:cNvSpPr/>
      </xdr:nvSpPr>
      <xdr:spPr>
        <a:xfrm>
          <a:off x="17937480" y="106401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119525</xdr:rowOff>
    </xdr:from>
    <xdr:to>
      <xdr:col>111</xdr:col>
      <xdr:colOff>177800</xdr:colOff>
      <xdr:row>63</xdr:row>
      <xdr:rowOff>129649</xdr:rowOff>
    </xdr:to>
    <xdr:cxnSp macro="">
      <xdr:nvCxnSpPr>
        <xdr:cNvPr id="589" name="直線コネクタ 588">
          <a:extLst>
            <a:ext uri="{FF2B5EF4-FFF2-40B4-BE49-F238E27FC236}">
              <a16:creationId xmlns:a16="http://schemas.microsoft.com/office/drawing/2014/main" id="{0BA96D0F-8B62-46A6-B746-A4CA759EA1E8}"/>
            </a:ext>
          </a:extLst>
        </xdr:cNvPr>
        <xdr:cNvCxnSpPr/>
      </xdr:nvCxnSpPr>
      <xdr:spPr>
        <a:xfrm flipV="1">
          <a:off x="17988280" y="10680845"/>
          <a:ext cx="78994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87666</xdr:rowOff>
    </xdr:from>
    <xdr:to>
      <xdr:col>102</xdr:col>
      <xdr:colOff>165100</xdr:colOff>
      <xdr:row>64</xdr:row>
      <xdr:rowOff>17816</xdr:rowOff>
    </xdr:to>
    <xdr:sp macro="" textlink="">
      <xdr:nvSpPr>
        <xdr:cNvPr id="590" name="楕円 589">
          <a:extLst>
            <a:ext uri="{FF2B5EF4-FFF2-40B4-BE49-F238E27FC236}">
              <a16:creationId xmlns:a16="http://schemas.microsoft.com/office/drawing/2014/main" id="{EB22DEDA-96DA-4DDD-AE16-C370FB529498}"/>
            </a:ext>
          </a:extLst>
        </xdr:cNvPr>
        <xdr:cNvSpPr/>
      </xdr:nvSpPr>
      <xdr:spPr>
        <a:xfrm>
          <a:off x="17162780" y="106489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129649</xdr:rowOff>
    </xdr:from>
    <xdr:to>
      <xdr:col>107</xdr:col>
      <xdr:colOff>50800</xdr:colOff>
      <xdr:row>63</xdr:row>
      <xdr:rowOff>138466</xdr:rowOff>
    </xdr:to>
    <xdr:cxnSp macro="">
      <xdr:nvCxnSpPr>
        <xdr:cNvPr id="591" name="直線コネクタ 590">
          <a:extLst>
            <a:ext uri="{FF2B5EF4-FFF2-40B4-BE49-F238E27FC236}">
              <a16:creationId xmlns:a16="http://schemas.microsoft.com/office/drawing/2014/main" id="{B52AAEA8-136D-4944-A112-03BAC11201E9}"/>
            </a:ext>
          </a:extLst>
        </xdr:cNvPr>
        <xdr:cNvCxnSpPr/>
      </xdr:nvCxnSpPr>
      <xdr:spPr>
        <a:xfrm flipV="1">
          <a:off x="17213580" y="10690969"/>
          <a:ext cx="7747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139173</xdr:rowOff>
    </xdr:from>
    <xdr:ext cx="469744" cy="259045"/>
    <xdr:sp macro="" textlink="">
      <xdr:nvSpPr>
        <xdr:cNvPr id="592" name="n_1aveValue【学校施設】&#10;一人当たり面積">
          <a:extLst>
            <a:ext uri="{FF2B5EF4-FFF2-40B4-BE49-F238E27FC236}">
              <a16:creationId xmlns:a16="http://schemas.microsoft.com/office/drawing/2014/main" id="{56AA4965-344D-48CD-A62D-6937B9B8172B}"/>
            </a:ext>
          </a:extLst>
        </xdr:cNvPr>
        <xdr:cNvSpPr txBox="1"/>
      </xdr:nvSpPr>
      <xdr:spPr>
        <a:xfrm>
          <a:off x="18561127" y="1019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158114</xdr:rowOff>
    </xdr:from>
    <xdr:ext cx="469744" cy="259045"/>
    <xdr:sp macro="" textlink="">
      <xdr:nvSpPr>
        <xdr:cNvPr id="593" name="n_2aveValue【学校施設】&#10;一人当たり面積">
          <a:extLst>
            <a:ext uri="{FF2B5EF4-FFF2-40B4-BE49-F238E27FC236}">
              <a16:creationId xmlns:a16="http://schemas.microsoft.com/office/drawing/2014/main" id="{E791916C-5EE2-4503-9AE7-31DB7C5E9CAB}"/>
            </a:ext>
          </a:extLst>
        </xdr:cNvPr>
        <xdr:cNvSpPr txBox="1"/>
      </xdr:nvSpPr>
      <xdr:spPr>
        <a:xfrm>
          <a:off x="17776267" y="1021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153216</xdr:rowOff>
    </xdr:from>
    <xdr:ext cx="469744" cy="259045"/>
    <xdr:sp macro="" textlink="">
      <xdr:nvSpPr>
        <xdr:cNvPr id="594" name="n_3aveValue【学校施設】&#10;一人当たり面積">
          <a:extLst>
            <a:ext uri="{FF2B5EF4-FFF2-40B4-BE49-F238E27FC236}">
              <a16:creationId xmlns:a16="http://schemas.microsoft.com/office/drawing/2014/main" id="{9933668D-FB88-48ED-A0DC-B5861A88796F}"/>
            </a:ext>
          </a:extLst>
        </xdr:cNvPr>
        <xdr:cNvSpPr txBox="1"/>
      </xdr:nvSpPr>
      <xdr:spPr>
        <a:xfrm>
          <a:off x="17001567" y="1021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595" name="n_4aveValue【学校施設】&#10;一人当たり面積">
          <a:extLst>
            <a:ext uri="{FF2B5EF4-FFF2-40B4-BE49-F238E27FC236}">
              <a16:creationId xmlns:a16="http://schemas.microsoft.com/office/drawing/2014/main" id="{91FD8139-A890-492C-9A53-C3E3A8324CCC}"/>
            </a:ext>
          </a:extLst>
        </xdr:cNvPr>
        <xdr:cNvSpPr txBox="1"/>
      </xdr:nvSpPr>
      <xdr:spPr>
        <a:xfrm>
          <a:off x="16226867" y="1026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161452</xdr:rowOff>
    </xdr:from>
    <xdr:ext cx="469744" cy="259045"/>
    <xdr:sp macro="" textlink="">
      <xdr:nvSpPr>
        <xdr:cNvPr id="596" name="n_1mainValue【学校施設】&#10;一人当たり面積">
          <a:extLst>
            <a:ext uri="{FF2B5EF4-FFF2-40B4-BE49-F238E27FC236}">
              <a16:creationId xmlns:a16="http://schemas.microsoft.com/office/drawing/2014/main" id="{66999E87-1DC5-4726-92E8-95F821F30010}"/>
            </a:ext>
          </a:extLst>
        </xdr:cNvPr>
        <xdr:cNvSpPr txBox="1"/>
      </xdr:nvSpPr>
      <xdr:spPr>
        <a:xfrm>
          <a:off x="18561127" y="1072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126</xdr:rowOff>
    </xdr:from>
    <xdr:ext cx="469744" cy="259045"/>
    <xdr:sp macro="" textlink="">
      <xdr:nvSpPr>
        <xdr:cNvPr id="597" name="n_2mainValue【学校施設】&#10;一人当たり面積">
          <a:extLst>
            <a:ext uri="{FF2B5EF4-FFF2-40B4-BE49-F238E27FC236}">
              <a16:creationId xmlns:a16="http://schemas.microsoft.com/office/drawing/2014/main" id="{CE0DBF1A-D5BB-4D58-B0F2-3EE32E2D42FA}"/>
            </a:ext>
          </a:extLst>
        </xdr:cNvPr>
        <xdr:cNvSpPr txBox="1"/>
      </xdr:nvSpPr>
      <xdr:spPr>
        <a:xfrm>
          <a:off x="17776267" y="107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8943</xdr:rowOff>
    </xdr:from>
    <xdr:ext cx="469744" cy="259045"/>
    <xdr:sp macro="" textlink="">
      <xdr:nvSpPr>
        <xdr:cNvPr id="598" name="n_3mainValue【学校施設】&#10;一人当たり面積">
          <a:extLst>
            <a:ext uri="{FF2B5EF4-FFF2-40B4-BE49-F238E27FC236}">
              <a16:creationId xmlns:a16="http://schemas.microsoft.com/office/drawing/2014/main" id="{811CC1D2-CD83-4253-8A1B-59A4DC3A4F17}"/>
            </a:ext>
          </a:extLst>
        </xdr:cNvPr>
        <xdr:cNvSpPr txBox="1"/>
      </xdr:nvSpPr>
      <xdr:spPr>
        <a:xfrm>
          <a:off x="17001567" y="1073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a:extLst>
            <a:ext uri="{FF2B5EF4-FFF2-40B4-BE49-F238E27FC236}">
              <a16:creationId xmlns:a16="http://schemas.microsoft.com/office/drawing/2014/main" id="{C7733E0B-4F7F-48DA-8E67-60690D908F36}"/>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a:extLst>
            <a:ext uri="{FF2B5EF4-FFF2-40B4-BE49-F238E27FC236}">
              <a16:creationId xmlns:a16="http://schemas.microsoft.com/office/drawing/2014/main" id="{C9E5C050-8025-4BCE-B984-F8C16BE70314}"/>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a:extLst>
            <a:ext uri="{FF2B5EF4-FFF2-40B4-BE49-F238E27FC236}">
              <a16:creationId xmlns:a16="http://schemas.microsoft.com/office/drawing/2014/main" id="{2730BA9D-3674-4D04-B665-6FC8274BB04D}"/>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a:extLst>
            <a:ext uri="{FF2B5EF4-FFF2-40B4-BE49-F238E27FC236}">
              <a16:creationId xmlns:a16="http://schemas.microsoft.com/office/drawing/2014/main" id="{33D19E14-2A08-4FD8-8ADC-8759B8A0CD83}"/>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a:extLst>
            <a:ext uri="{FF2B5EF4-FFF2-40B4-BE49-F238E27FC236}">
              <a16:creationId xmlns:a16="http://schemas.microsoft.com/office/drawing/2014/main" id="{36B3F2BD-2BA2-499B-9CBD-0E87ECB262DA}"/>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a:extLst>
            <a:ext uri="{FF2B5EF4-FFF2-40B4-BE49-F238E27FC236}">
              <a16:creationId xmlns:a16="http://schemas.microsoft.com/office/drawing/2014/main" id="{5F18DAE1-2745-4259-9CBC-E33EC82088C9}"/>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a:extLst>
            <a:ext uri="{FF2B5EF4-FFF2-40B4-BE49-F238E27FC236}">
              <a16:creationId xmlns:a16="http://schemas.microsoft.com/office/drawing/2014/main" id="{D39447B6-50D7-42EA-88CC-647EDCF0F82C}"/>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a:extLst>
            <a:ext uri="{FF2B5EF4-FFF2-40B4-BE49-F238E27FC236}">
              <a16:creationId xmlns:a16="http://schemas.microsoft.com/office/drawing/2014/main" id="{C6FC90A8-8576-4D2D-910F-0E4641E6988C}"/>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a:extLst>
            <a:ext uri="{FF2B5EF4-FFF2-40B4-BE49-F238E27FC236}">
              <a16:creationId xmlns:a16="http://schemas.microsoft.com/office/drawing/2014/main" id="{E13C161E-38A7-4265-9F5B-0D3007F8ADE8}"/>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a:extLst>
            <a:ext uri="{FF2B5EF4-FFF2-40B4-BE49-F238E27FC236}">
              <a16:creationId xmlns:a16="http://schemas.microsoft.com/office/drawing/2014/main" id="{DCF3A9BD-82BB-45E9-A3B5-EC6FEAC57BFC}"/>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9" name="テキスト ボックス 608">
          <a:extLst>
            <a:ext uri="{FF2B5EF4-FFF2-40B4-BE49-F238E27FC236}">
              <a16:creationId xmlns:a16="http://schemas.microsoft.com/office/drawing/2014/main" id="{7C60AD4F-08F6-402F-832D-8A0E2EA95F42}"/>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0" name="直線コネクタ 609">
          <a:extLst>
            <a:ext uri="{FF2B5EF4-FFF2-40B4-BE49-F238E27FC236}">
              <a16:creationId xmlns:a16="http://schemas.microsoft.com/office/drawing/2014/main" id="{4B3DF704-303D-4395-8B2D-2E0594382FE1}"/>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1" name="テキスト ボックス 610">
          <a:extLst>
            <a:ext uri="{FF2B5EF4-FFF2-40B4-BE49-F238E27FC236}">
              <a16:creationId xmlns:a16="http://schemas.microsoft.com/office/drawing/2014/main" id="{A7DF6891-54CF-4C21-9B57-508826E5912C}"/>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2" name="直線コネクタ 611">
          <a:extLst>
            <a:ext uri="{FF2B5EF4-FFF2-40B4-BE49-F238E27FC236}">
              <a16:creationId xmlns:a16="http://schemas.microsoft.com/office/drawing/2014/main" id="{93645495-4ED7-4EC1-9C0E-1BECBAC2FA3A}"/>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3" name="テキスト ボックス 612">
          <a:extLst>
            <a:ext uri="{FF2B5EF4-FFF2-40B4-BE49-F238E27FC236}">
              <a16:creationId xmlns:a16="http://schemas.microsoft.com/office/drawing/2014/main" id="{63017F25-9743-49F3-A398-07B721B8693B}"/>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4" name="直線コネクタ 613">
          <a:extLst>
            <a:ext uri="{FF2B5EF4-FFF2-40B4-BE49-F238E27FC236}">
              <a16:creationId xmlns:a16="http://schemas.microsoft.com/office/drawing/2014/main" id="{31ECFC74-798D-4085-9B4F-F6B5F84FF3F9}"/>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5" name="テキスト ボックス 614">
          <a:extLst>
            <a:ext uri="{FF2B5EF4-FFF2-40B4-BE49-F238E27FC236}">
              <a16:creationId xmlns:a16="http://schemas.microsoft.com/office/drawing/2014/main" id="{AEAC33F6-A2DD-4803-B632-03906E59CA2E}"/>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6" name="直線コネクタ 615">
          <a:extLst>
            <a:ext uri="{FF2B5EF4-FFF2-40B4-BE49-F238E27FC236}">
              <a16:creationId xmlns:a16="http://schemas.microsoft.com/office/drawing/2014/main" id="{F7644E42-E45B-4430-A50F-9B5D257AD4EB}"/>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7" name="テキスト ボックス 616">
          <a:extLst>
            <a:ext uri="{FF2B5EF4-FFF2-40B4-BE49-F238E27FC236}">
              <a16:creationId xmlns:a16="http://schemas.microsoft.com/office/drawing/2014/main" id="{B65E1489-9980-4954-BBBF-AEA63946E0C1}"/>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8" name="直線コネクタ 617">
          <a:extLst>
            <a:ext uri="{FF2B5EF4-FFF2-40B4-BE49-F238E27FC236}">
              <a16:creationId xmlns:a16="http://schemas.microsoft.com/office/drawing/2014/main" id="{CE534A25-C31A-44DB-8F51-811EB944C22A}"/>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9" name="テキスト ボックス 618">
          <a:extLst>
            <a:ext uri="{FF2B5EF4-FFF2-40B4-BE49-F238E27FC236}">
              <a16:creationId xmlns:a16="http://schemas.microsoft.com/office/drawing/2014/main" id="{3844186A-8CC7-4B52-98A3-AE95F600D492}"/>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a:extLst>
            <a:ext uri="{FF2B5EF4-FFF2-40B4-BE49-F238E27FC236}">
              <a16:creationId xmlns:a16="http://schemas.microsoft.com/office/drawing/2014/main" id="{5587BA79-2BEA-4765-8B3C-E3C11E2110E9}"/>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1" name="テキスト ボックス 620">
          <a:extLst>
            <a:ext uri="{FF2B5EF4-FFF2-40B4-BE49-F238E27FC236}">
              <a16:creationId xmlns:a16="http://schemas.microsoft.com/office/drawing/2014/main" id="{A0746C21-9DBF-46AC-841B-9607E517A842}"/>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a:extLst>
            <a:ext uri="{FF2B5EF4-FFF2-40B4-BE49-F238E27FC236}">
              <a16:creationId xmlns:a16="http://schemas.microsoft.com/office/drawing/2014/main" id="{6880C9CA-3D9C-48EB-A111-5D98E6F6C655}"/>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114300</xdr:rowOff>
    </xdr:to>
    <xdr:cxnSp macro="">
      <xdr:nvCxnSpPr>
        <xdr:cNvPr id="623" name="直線コネクタ 622">
          <a:extLst>
            <a:ext uri="{FF2B5EF4-FFF2-40B4-BE49-F238E27FC236}">
              <a16:creationId xmlns:a16="http://schemas.microsoft.com/office/drawing/2014/main" id="{8825C55F-3606-4083-A08E-F2AC1901ADF1}"/>
            </a:ext>
          </a:extLst>
        </xdr:cNvPr>
        <xdr:cNvCxnSpPr/>
      </xdr:nvCxnSpPr>
      <xdr:spPr>
        <a:xfrm flipV="1">
          <a:off x="14375764" y="13129259"/>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4" name="【児童館】&#10;有形固定資産減価償却率最小値テキスト">
          <a:extLst>
            <a:ext uri="{FF2B5EF4-FFF2-40B4-BE49-F238E27FC236}">
              <a16:creationId xmlns:a16="http://schemas.microsoft.com/office/drawing/2014/main" id="{01463AA9-B511-4231-BE2C-FCE133E8B0E5}"/>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5" name="直線コネクタ 624">
          <a:extLst>
            <a:ext uri="{FF2B5EF4-FFF2-40B4-BE49-F238E27FC236}">
              <a16:creationId xmlns:a16="http://schemas.microsoft.com/office/drawing/2014/main" id="{BEA01130-BBEF-4410-8ABF-3A7219672812}"/>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626" name="【児童館】&#10;有形固定資産減価償却率最大値テキスト">
          <a:extLst>
            <a:ext uri="{FF2B5EF4-FFF2-40B4-BE49-F238E27FC236}">
              <a16:creationId xmlns:a16="http://schemas.microsoft.com/office/drawing/2014/main" id="{932EF145-E59C-45C7-B8F5-D1DE42FA00FE}"/>
            </a:ext>
          </a:extLst>
        </xdr:cNvPr>
        <xdr:cNvSpPr txBox="1"/>
      </xdr:nvSpPr>
      <xdr:spPr>
        <a:xfrm>
          <a:off x="14414500" y="1290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627" name="直線コネクタ 626">
          <a:extLst>
            <a:ext uri="{FF2B5EF4-FFF2-40B4-BE49-F238E27FC236}">
              <a16:creationId xmlns:a16="http://schemas.microsoft.com/office/drawing/2014/main" id="{3F0E08BC-B226-491B-960F-939F9C0C4E18}"/>
            </a:ext>
          </a:extLst>
        </xdr:cNvPr>
        <xdr:cNvCxnSpPr/>
      </xdr:nvCxnSpPr>
      <xdr:spPr>
        <a:xfrm>
          <a:off x="14287500" y="13129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160672</xdr:rowOff>
    </xdr:from>
    <xdr:ext cx="405111" cy="259045"/>
    <xdr:sp macro="" textlink="">
      <xdr:nvSpPr>
        <xdr:cNvPr id="628" name="【児童館】&#10;有形固定資産減価償却率平均値テキスト">
          <a:extLst>
            <a:ext uri="{FF2B5EF4-FFF2-40B4-BE49-F238E27FC236}">
              <a16:creationId xmlns:a16="http://schemas.microsoft.com/office/drawing/2014/main" id="{320484AE-5CB3-44F4-A232-26751A013BE6}"/>
            </a:ext>
          </a:extLst>
        </xdr:cNvPr>
        <xdr:cNvSpPr txBox="1"/>
      </xdr:nvSpPr>
      <xdr:spPr>
        <a:xfrm>
          <a:off x="144145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137795</xdr:rowOff>
    </xdr:from>
    <xdr:to>
      <xdr:col>85</xdr:col>
      <xdr:colOff>177800</xdr:colOff>
      <xdr:row>84</xdr:row>
      <xdr:rowOff>67945</xdr:rowOff>
    </xdr:to>
    <xdr:sp macro="" textlink="">
      <xdr:nvSpPr>
        <xdr:cNvPr id="629" name="フローチャート: 判断 628">
          <a:extLst>
            <a:ext uri="{FF2B5EF4-FFF2-40B4-BE49-F238E27FC236}">
              <a16:creationId xmlns:a16="http://schemas.microsoft.com/office/drawing/2014/main" id="{B67E8064-3A01-4BB5-8A13-3070503EBE86}"/>
            </a:ext>
          </a:extLst>
        </xdr:cNvPr>
        <xdr:cNvSpPr/>
      </xdr:nvSpPr>
      <xdr:spPr>
        <a:xfrm>
          <a:off x="14325600" y="140519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116839</xdr:rowOff>
    </xdr:from>
    <xdr:to>
      <xdr:col>81</xdr:col>
      <xdr:colOff>101600</xdr:colOff>
      <xdr:row>83</xdr:row>
      <xdr:rowOff>46989</xdr:rowOff>
    </xdr:to>
    <xdr:sp macro="" textlink="">
      <xdr:nvSpPr>
        <xdr:cNvPr id="630" name="フローチャート: 判断 629">
          <a:extLst>
            <a:ext uri="{FF2B5EF4-FFF2-40B4-BE49-F238E27FC236}">
              <a16:creationId xmlns:a16="http://schemas.microsoft.com/office/drawing/2014/main" id="{24575F30-29C6-49B6-994E-4B2CAD78FD23}"/>
            </a:ext>
          </a:extLst>
        </xdr:cNvPr>
        <xdr:cNvSpPr/>
      </xdr:nvSpPr>
      <xdr:spPr>
        <a:xfrm>
          <a:off x="13578840" y="138633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31" name="フローチャート: 判断 630">
          <a:extLst>
            <a:ext uri="{FF2B5EF4-FFF2-40B4-BE49-F238E27FC236}">
              <a16:creationId xmlns:a16="http://schemas.microsoft.com/office/drawing/2014/main" id="{EDD4999E-013F-4FCE-9E6B-77BF984A24A4}"/>
            </a:ext>
          </a:extLst>
        </xdr:cNvPr>
        <xdr:cNvSpPr/>
      </xdr:nvSpPr>
      <xdr:spPr>
        <a:xfrm>
          <a:off x="1280414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141605</xdr:rowOff>
    </xdr:from>
    <xdr:to>
      <xdr:col>72</xdr:col>
      <xdr:colOff>38100</xdr:colOff>
      <xdr:row>83</xdr:row>
      <xdr:rowOff>71755</xdr:rowOff>
    </xdr:to>
    <xdr:sp macro="" textlink="">
      <xdr:nvSpPr>
        <xdr:cNvPr id="632" name="フローチャート: 判断 631">
          <a:extLst>
            <a:ext uri="{FF2B5EF4-FFF2-40B4-BE49-F238E27FC236}">
              <a16:creationId xmlns:a16="http://schemas.microsoft.com/office/drawing/2014/main" id="{54DCAFC3-3D32-4270-B7D8-010B82FB81F6}"/>
            </a:ext>
          </a:extLst>
        </xdr:cNvPr>
        <xdr:cNvSpPr/>
      </xdr:nvSpPr>
      <xdr:spPr>
        <a:xfrm>
          <a:off x="12029440" y="13888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33" name="フローチャート: 判断 632">
          <a:extLst>
            <a:ext uri="{FF2B5EF4-FFF2-40B4-BE49-F238E27FC236}">
              <a16:creationId xmlns:a16="http://schemas.microsoft.com/office/drawing/2014/main" id="{3609D82E-E43C-45AD-8EA4-586065DCE894}"/>
            </a:ext>
          </a:extLst>
        </xdr:cNvPr>
        <xdr:cNvSpPr/>
      </xdr:nvSpPr>
      <xdr:spPr>
        <a:xfrm>
          <a:off x="11231880" y="1358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7091E5F6-1DAE-4A84-8749-E0588CBD876B}"/>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A8ECA6E3-E346-4855-9646-24BBFAEFD21A}"/>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C90210BC-0D9A-4594-9EE8-AE3748225D3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51CB9B8A-CE67-46B6-9776-01C4CC49A322}"/>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18E48927-7449-4B75-A203-DB4F235DA483}"/>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109220</xdr:rowOff>
    </xdr:from>
    <xdr:to>
      <xdr:col>85</xdr:col>
      <xdr:colOff>177800</xdr:colOff>
      <xdr:row>85</xdr:row>
      <xdr:rowOff>39370</xdr:rowOff>
    </xdr:to>
    <xdr:sp macro="" textlink="">
      <xdr:nvSpPr>
        <xdr:cNvPr id="639" name="楕円 638">
          <a:extLst>
            <a:ext uri="{FF2B5EF4-FFF2-40B4-BE49-F238E27FC236}">
              <a16:creationId xmlns:a16="http://schemas.microsoft.com/office/drawing/2014/main" id="{1EC32E71-D4FF-47E3-8DE8-0DE18CA0A581}"/>
            </a:ext>
          </a:extLst>
        </xdr:cNvPr>
        <xdr:cNvSpPr/>
      </xdr:nvSpPr>
      <xdr:spPr>
        <a:xfrm>
          <a:off x="14325600" y="141909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87647</xdr:rowOff>
    </xdr:from>
    <xdr:ext cx="405111" cy="259045"/>
    <xdr:sp macro="" textlink="">
      <xdr:nvSpPr>
        <xdr:cNvPr id="640" name="【児童館】&#10;有形固定資産減価償却率該当値テキスト">
          <a:extLst>
            <a:ext uri="{FF2B5EF4-FFF2-40B4-BE49-F238E27FC236}">
              <a16:creationId xmlns:a16="http://schemas.microsoft.com/office/drawing/2014/main" id="{109F5575-A9A3-4086-B783-BBBC3DC27E15}"/>
            </a:ext>
          </a:extLst>
        </xdr:cNvPr>
        <xdr:cNvSpPr txBox="1"/>
      </xdr:nvSpPr>
      <xdr:spPr>
        <a:xfrm>
          <a:off x="1441450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67311</xdr:rowOff>
    </xdr:from>
    <xdr:to>
      <xdr:col>81</xdr:col>
      <xdr:colOff>101600</xdr:colOff>
      <xdr:row>84</xdr:row>
      <xdr:rowOff>168911</xdr:rowOff>
    </xdr:to>
    <xdr:sp macro="" textlink="">
      <xdr:nvSpPr>
        <xdr:cNvPr id="641" name="楕円 640">
          <a:extLst>
            <a:ext uri="{FF2B5EF4-FFF2-40B4-BE49-F238E27FC236}">
              <a16:creationId xmlns:a16="http://schemas.microsoft.com/office/drawing/2014/main" id="{0181A396-E16A-4F18-80DE-88FA921D6AB8}"/>
            </a:ext>
          </a:extLst>
        </xdr:cNvPr>
        <xdr:cNvSpPr/>
      </xdr:nvSpPr>
      <xdr:spPr>
        <a:xfrm>
          <a:off x="13578840" y="141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118111</xdr:rowOff>
    </xdr:from>
    <xdr:to>
      <xdr:col>85</xdr:col>
      <xdr:colOff>127000</xdr:colOff>
      <xdr:row>84</xdr:row>
      <xdr:rowOff>160020</xdr:rowOff>
    </xdr:to>
    <xdr:cxnSp macro="">
      <xdr:nvCxnSpPr>
        <xdr:cNvPr id="642" name="直線コネクタ 641">
          <a:extLst>
            <a:ext uri="{FF2B5EF4-FFF2-40B4-BE49-F238E27FC236}">
              <a16:creationId xmlns:a16="http://schemas.microsoft.com/office/drawing/2014/main" id="{FA3513E4-4677-4AB0-B3F8-C24C23EF335C}"/>
            </a:ext>
          </a:extLst>
        </xdr:cNvPr>
        <xdr:cNvCxnSpPr/>
      </xdr:nvCxnSpPr>
      <xdr:spPr>
        <a:xfrm>
          <a:off x="13629640" y="14199871"/>
          <a:ext cx="74676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27305</xdr:rowOff>
    </xdr:from>
    <xdr:to>
      <xdr:col>76</xdr:col>
      <xdr:colOff>165100</xdr:colOff>
      <xdr:row>84</xdr:row>
      <xdr:rowOff>128905</xdr:rowOff>
    </xdr:to>
    <xdr:sp macro="" textlink="">
      <xdr:nvSpPr>
        <xdr:cNvPr id="643" name="楕円 642">
          <a:extLst>
            <a:ext uri="{FF2B5EF4-FFF2-40B4-BE49-F238E27FC236}">
              <a16:creationId xmlns:a16="http://schemas.microsoft.com/office/drawing/2014/main" id="{A74DE301-95A8-4AE8-9577-5FC83A6ACDB3}"/>
            </a:ext>
          </a:extLst>
        </xdr:cNvPr>
        <xdr:cNvSpPr/>
      </xdr:nvSpPr>
      <xdr:spPr>
        <a:xfrm>
          <a:off x="12804140" y="1410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78105</xdr:rowOff>
    </xdr:from>
    <xdr:to>
      <xdr:col>81</xdr:col>
      <xdr:colOff>50800</xdr:colOff>
      <xdr:row>84</xdr:row>
      <xdr:rowOff>118111</xdr:rowOff>
    </xdr:to>
    <xdr:cxnSp macro="">
      <xdr:nvCxnSpPr>
        <xdr:cNvPr id="644" name="直線コネクタ 643">
          <a:extLst>
            <a:ext uri="{FF2B5EF4-FFF2-40B4-BE49-F238E27FC236}">
              <a16:creationId xmlns:a16="http://schemas.microsoft.com/office/drawing/2014/main" id="{75D00748-06DF-468A-9C3A-E32CC7BCA7D5}"/>
            </a:ext>
          </a:extLst>
        </xdr:cNvPr>
        <xdr:cNvCxnSpPr/>
      </xdr:nvCxnSpPr>
      <xdr:spPr>
        <a:xfrm>
          <a:off x="12854940" y="14159865"/>
          <a:ext cx="7747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156845</xdr:rowOff>
    </xdr:from>
    <xdr:to>
      <xdr:col>72</xdr:col>
      <xdr:colOff>38100</xdr:colOff>
      <xdr:row>84</xdr:row>
      <xdr:rowOff>86995</xdr:rowOff>
    </xdr:to>
    <xdr:sp macro="" textlink="">
      <xdr:nvSpPr>
        <xdr:cNvPr id="645" name="楕円 644">
          <a:extLst>
            <a:ext uri="{FF2B5EF4-FFF2-40B4-BE49-F238E27FC236}">
              <a16:creationId xmlns:a16="http://schemas.microsoft.com/office/drawing/2014/main" id="{E613DA26-9B12-4576-B110-1BB065652F6E}"/>
            </a:ext>
          </a:extLst>
        </xdr:cNvPr>
        <xdr:cNvSpPr/>
      </xdr:nvSpPr>
      <xdr:spPr>
        <a:xfrm>
          <a:off x="12029440" y="140709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36195</xdr:rowOff>
    </xdr:from>
    <xdr:to>
      <xdr:col>76</xdr:col>
      <xdr:colOff>114300</xdr:colOff>
      <xdr:row>84</xdr:row>
      <xdr:rowOff>78105</xdr:rowOff>
    </xdr:to>
    <xdr:cxnSp macro="">
      <xdr:nvCxnSpPr>
        <xdr:cNvPr id="646" name="直線コネクタ 645">
          <a:extLst>
            <a:ext uri="{FF2B5EF4-FFF2-40B4-BE49-F238E27FC236}">
              <a16:creationId xmlns:a16="http://schemas.microsoft.com/office/drawing/2014/main" id="{14449478-B939-4803-A045-AD380B608AD2}"/>
            </a:ext>
          </a:extLst>
        </xdr:cNvPr>
        <xdr:cNvCxnSpPr/>
      </xdr:nvCxnSpPr>
      <xdr:spPr>
        <a:xfrm>
          <a:off x="12072620" y="1411795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63516</xdr:rowOff>
    </xdr:from>
    <xdr:ext cx="405111" cy="259045"/>
    <xdr:sp macro="" textlink="">
      <xdr:nvSpPr>
        <xdr:cNvPr id="647" name="n_1aveValue【児童館】&#10;有形固定資産減価償却率">
          <a:extLst>
            <a:ext uri="{FF2B5EF4-FFF2-40B4-BE49-F238E27FC236}">
              <a16:creationId xmlns:a16="http://schemas.microsoft.com/office/drawing/2014/main" id="{69F4A4D1-A954-4ECB-911A-61D2839B0F79}"/>
            </a:ext>
          </a:extLst>
        </xdr:cNvPr>
        <xdr:cNvSpPr txBox="1"/>
      </xdr:nvSpPr>
      <xdr:spPr>
        <a:xfrm>
          <a:off x="13437244" y="1364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648" name="n_2aveValue【児童館】&#10;有形固定資産減価償却率">
          <a:extLst>
            <a:ext uri="{FF2B5EF4-FFF2-40B4-BE49-F238E27FC236}">
              <a16:creationId xmlns:a16="http://schemas.microsoft.com/office/drawing/2014/main" id="{06E1A92D-8169-4182-AFF4-27425171E970}"/>
            </a:ext>
          </a:extLst>
        </xdr:cNvPr>
        <xdr:cNvSpPr txBox="1"/>
      </xdr:nvSpPr>
      <xdr:spPr>
        <a:xfrm>
          <a:off x="12675244" y="1367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88282</xdr:rowOff>
    </xdr:from>
    <xdr:ext cx="405111" cy="259045"/>
    <xdr:sp macro="" textlink="">
      <xdr:nvSpPr>
        <xdr:cNvPr id="649" name="n_3aveValue【児童館】&#10;有形固定資産減価償却率">
          <a:extLst>
            <a:ext uri="{FF2B5EF4-FFF2-40B4-BE49-F238E27FC236}">
              <a16:creationId xmlns:a16="http://schemas.microsoft.com/office/drawing/2014/main" id="{46BBB86C-3D82-4AB9-9329-BCB31DB9D220}"/>
            </a:ext>
          </a:extLst>
        </xdr:cNvPr>
        <xdr:cNvSpPr txBox="1"/>
      </xdr:nvSpPr>
      <xdr:spPr>
        <a:xfrm>
          <a:off x="119005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650" name="n_4aveValue【児童館】&#10;有形固定資産減価償却率">
          <a:extLst>
            <a:ext uri="{FF2B5EF4-FFF2-40B4-BE49-F238E27FC236}">
              <a16:creationId xmlns:a16="http://schemas.microsoft.com/office/drawing/2014/main" id="{2B934CCB-1B0B-4667-AB0D-CDF35042ECE3}"/>
            </a:ext>
          </a:extLst>
        </xdr:cNvPr>
        <xdr:cNvSpPr txBox="1"/>
      </xdr:nvSpPr>
      <xdr:spPr>
        <a:xfrm>
          <a:off x="11102984" y="1336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160038</xdr:rowOff>
    </xdr:from>
    <xdr:ext cx="405111" cy="259045"/>
    <xdr:sp macro="" textlink="">
      <xdr:nvSpPr>
        <xdr:cNvPr id="651" name="n_1mainValue【児童館】&#10;有形固定資産減価償却率">
          <a:extLst>
            <a:ext uri="{FF2B5EF4-FFF2-40B4-BE49-F238E27FC236}">
              <a16:creationId xmlns:a16="http://schemas.microsoft.com/office/drawing/2014/main" id="{BA63251F-38BF-4A78-830D-26B5FB31F03A}"/>
            </a:ext>
          </a:extLst>
        </xdr:cNvPr>
        <xdr:cNvSpPr txBox="1"/>
      </xdr:nvSpPr>
      <xdr:spPr>
        <a:xfrm>
          <a:off x="13437244" y="14241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120032</xdr:rowOff>
    </xdr:from>
    <xdr:ext cx="405111" cy="259045"/>
    <xdr:sp macro="" textlink="">
      <xdr:nvSpPr>
        <xdr:cNvPr id="652" name="n_2mainValue【児童館】&#10;有形固定資産減価償却率">
          <a:extLst>
            <a:ext uri="{FF2B5EF4-FFF2-40B4-BE49-F238E27FC236}">
              <a16:creationId xmlns:a16="http://schemas.microsoft.com/office/drawing/2014/main" id="{B156DBD6-3EC4-4148-B9FD-A24D82656D5E}"/>
            </a:ext>
          </a:extLst>
        </xdr:cNvPr>
        <xdr:cNvSpPr txBox="1"/>
      </xdr:nvSpPr>
      <xdr:spPr>
        <a:xfrm>
          <a:off x="12675244" y="1420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78122</xdr:rowOff>
    </xdr:from>
    <xdr:ext cx="405111" cy="259045"/>
    <xdr:sp macro="" textlink="">
      <xdr:nvSpPr>
        <xdr:cNvPr id="653" name="n_3mainValue【児童館】&#10;有形固定資産減価償却率">
          <a:extLst>
            <a:ext uri="{FF2B5EF4-FFF2-40B4-BE49-F238E27FC236}">
              <a16:creationId xmlns:a16="http://schemas.microsoft.com/office/drawing/2014/main" id="{0D6D94DB-DB97-48BC-A3AD-DAFB42DF39DE}"/>
            </a:ext>
          </a:extLst>
        </xdr:cNvPr>
        <xdr:cNvSpPr txBox="1"/>
      </xdr:nvSpPr>
      <xdr:spPr>
        <a:xfrm>
          <a:off x="119005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a:extLst>
            <a:ext uri="{FF2B5EF4-FFF2-40B4-BE49-F238E27FC236}">
              <a16:creationId xmlns:a16="http://schemas.microsoft.com/office/drawing/2014/main" id="{7766DBAA-7720-4A42-A9C0-0679AA22085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a:extLst>
            <a:ext uri="{FF2B5EF4-FFF2-40B4-BE49-F238E27FC236}">
              <a16:creationId xmlns:a16="http://schemas.microsoft.com/office/drawing/2014/main" id="{25F1DD19-44D2-42FA-A7BC-296ADB4184F5}"/>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a:extLst>
            <a:ext uri="{FF2B5EF4-FFF2-40B4-BE49-F238E27FC236}">
              <a16:creationId xmlns:a16="http://schemas.microsoft.com/office/drawing/2014/main" id="{A9F8D541-B10B-42B0-9B9F-4C5F93142EDD}"/>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a:extLst>
            <a:ext uri="{FF2B5EF4-FFF2-40B4-BE49-F238E27FC236}">
              <a16:creationId xmlns:a16="http://schemas.microsoft.com/office/drawing/2014/main" id="{7EC87E99-884C-4147-B5A4-0487C65D2C67}"/>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a:extLst>
            <a:ext uri="{FF2B5EF4-FFF2-40B4-BE49-F238E27FC236}">
              <a16:creationId xmlns:a16="http://schemas.microsoft.com/office/drawing/2014/main" id="{1DBAA9A7-CB3F-4727-A064-D40DC9D169C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a:extLst>
            <a:ext uri="{FF2B5EF4-FFF2-40B4-BE49-F238E27FC236}">
              <a16:creationId xmlns:a16="http://schemas.microsoft.com/office/drawing/2014/main" id="{78471346-0A89-4B95-9746-924D6AA6297E}"/>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a:extLst>
            <a:ext uri="{FF2B5EF4-FFF2-40B4-BE49-F238E27FC236}">
              <a16:creationId xmlns:a16="http://schemas.microsoft.com/office/drawing/2014/main" id="{46D54B3F-DFCE-483F-A42D-A83F7D92F67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a:extLst>
            <a:ext uri="{FF2B5EF4-FFF2-40B4-BE49-F238E27FC236}">
              <a16:creationId xmlns:a16="http://schemas.microsoft.com/office/drawing/2014/main" id="{51C66BE2-E532-4953-9A06-A570924A2145}"/>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a:extLst>
            <a:ext uri="{FF2B5EF4-FFF2-40B4-BE49-F238E27FC236}">
              <a16:creationId xmlns:a16="http://schemas.microsoft.com/office/drawing/2014/main" id="{DAF91C4B-5FF7-4C80-A06F-98A0188050B4}"/>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a:extLst>
            <a:ext uri="{FF2B5EF4-FFF2-40B4-BE49-F238E27FC236}">
              <a16:creationId xmlns:a16="http://schemas.microsoft.com/office/drawing/2014/main" id="{C8D2640E-188F-401F-961D-5D13A47EFF5A}"/>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a:extLst>
            <a:ext uri="{FF2B5EF4-FFF2-40B4-BE49-F238E27FC236}">
              <a16:creationId xmlns:a16="http://schemas.microsoft.com/office/drawing/2014/main" id="{BEE544A4-4558-4D7C-9F5D-4697AF0538FC}"/>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a:extLst>
            <a:ext uri="{FF2B5EF4-FFF2-40B4-BE49-F238E27FC236}">
              <a16:creationId xmlns:a16="http://schemas.microsoft.com/office/drawing/2014/main" id="{96FB560F-A834-49F1-81CC-535AF403FE05}"/>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a:extLst>
            <a:ext uri="{FF2B5EF4-FFF2-40B4-BE49-F238E27FC236}">
              <a16:creationId xmlns:a16="http://schemas.microsoft.com/office/drawing/2014/main" id="{E4E3B5A8-1475-4A53-8679-C4FB55F09C81}"/>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a:extLst>
            <a:ext uri="{FF2B5EF4-FFF2-40B4-BE49-F238E27FC236}">
              <a16:creationId xmlns:a16="http://schemas.microsoft.com/office/drawing/2014/main" id="{0D7E3E12-DA49-46FB-BC48-784EB79C65E2}"/>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a:extLst>
            <a:ext uri="{FF2B5EF4-FFF2-40B4-BE49-F238E27FC236}">
              <a16:creationId xmlns:a16="http://schemas.microsoft.com/office/drawing/2014/main" id="{5FF9D154-1C94-4EF6-93FB-F677A7D6E3D8}"/>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a:extLst>
            <a:ext uri="{FF2B5EF4-FFF2-40B4-BE49-F238E27FC236}">
              <a16:creationId xmlns:a16="http://schemas.microsoft.com/office/drawing/2014/main" id="{543B04F5-7D39-4C02-A040-A1ACF6D7004B}"/>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a:extLst>
            <a:ext uri="{FF2B5EF4-FFF2-40B4-BE49-F238E27FC236}">
              <a16:creationId xmlns:a16="http://schemas.microsoft.com/office/drawing/2014/main" id="{77A8A25C-768D-43B7-82CA-A202DEB82D55}"/>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a:extLst>
            <a:ext uri="{FF2B5EF4-FFF2-40B4-BE49-F238E27FC236}">
              <a16:creationId xmlns:a16="http://schemas.microsoft.com/office/drawing/2014/main" id="{D7CE7C3F-26CB-4D13-B872-6015038CBC81}"/>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a:extLst>
            <a:ext uri="{FF2B5EF4-FFF2-40B4-BE49-F238E27FC236}">
              <a16:creationId xmlns:a16="http://schemas.microsoft.com/office/drawing/2014/main" id="{8C82D4F9-CB89-4F0C-9837-F55A6E5CF3E1}"/>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a:extLst>
            <a:ext uri="{FF2B5EF4-FFF2-40B4-BE49-F238E27FC236}">
              <a16:creationId xmlns:a16="http://schemas.microsoft.com/office/drawing/2014/main" id="{5FF17D0B-C556-4E98-A420-0BD8C6BB2BF4}"/>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a:extLst>
            <a:ext uri="{FF2B5EF4-FFF2-40B4-BE49-F238E27FC236}">
              <a16:creationId xmlns:a16="http://schemas.microsoft.com/office/drawing/2014/main" id="{33DEE318-BA44-4B96-B748-B9A97F7C2F37}"/>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id="{BF22205F-0D14-4C10-834A-D1A706A89B26}"/>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a:extLst>
            <a:ext uri="{FF2B5EF4-FFF2-40B4-BE49-F238E27FC236}">
              <a16:creationId xmlns:a16="http://schemas.microsoft.com/office/drawing/2014/main" id="{E09D808F-673C-4A11-AFCE-5A988A8DE7F4}"/>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156211</xdr:rowOff>
    </xdr:from>
    <xdr:to>
      <xdr:col>116</xdr:col>
      <xdr:colOff>62864</xdr:colOff>
      <xdr:row>86</xdr:row>
      <xdr:rowOff>60961</xdr:rowOff>
    </xdr:to>
    <xdr:cxnSp macro="">
      <xdr:nvCxnSpPr>
        <xdr:cNvPr id="677" name="直線コネクタ 676">
          <a:extLst>
            <a:ext uri="{FF2B5EF4-FFF2-40B4-BE49-F238E27FC236}">
              <a16:creationId xmlns:a16="http://schemas.microsoft.com/office/drawing/2014/main" id="{A42337B0-7B8F-48F3-97EB-5944551E280B}"/>
            </a:ext>
          </a:extLst>
        </xdr:cNvPr>
        <xdr:cNvCxnSpPr/>
      </xdr:nvCxnSpPr>
      <xdr:spPr>
        <a:xfrm flipV="1">
          <a:off x="19509104" y="13232131"/>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678" name="【児童館】&#10;一人当たり面積最小値テキスト">
          <a:extLst>
            <a:ext uri="{FF2B5EF4-FFF2-40B4-BE49-F238E27FC236}">
              <a16:creationId xmlns:a16="http://schemas.microsoft.com/office/drawing/2014/main" id="{52A39DAF-D0D8-494C-B73E-466C757196D9}"/>
            </a:ext>
          </a:extLst>
        </xdr:cNvPr>
        <xdr:cNvSpPr txBox="1"/>
      </xdr:nvSpPr>
      <xdr:spPr>
        <a:xfrm>
          <a:off x="19547840" y="1448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679" name="直線コネクタ 678">
          <a:extLst>
            <a:ext uri="{FF2B5EF4-FFF2-40B4-BE49-F238E27FC236}">
              <a16:creationId xmlns:a16="http://schemas.microsoft.com/office/drawing/2014/main" id="{7CE6805F-9412-4C9D-899C-48F9B250FE5E}"/>
            </a:ext>
          </a:extLst>
        </xdr:cNvPr>
        <xdr:cNvCxnSpPr/>
      </xdr:nvCxnSpPr>
      <xdr:spPr>
        <a:xfrm>
          <a:off x="19443700" y="14478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102888</xdr:rowOff>
    </xdr:from>
    <xdr:ext cx="469744" cy="259045"/>
    <xdr:sp macro="" textlink="">
      <xdr:nvSpPr>
        <xdr:cNvPr id="680" name="【児童館】&#10;一人当たり面積最大値テキスト">
          <a:extLst>
            <a:ext uri="{FF2B5EF4-FFF2-40B4-BE49-F238E27FC236}">
              <a16:creationId xmlns:a16="http://schemas.microsoft.com/office/drawing/2014/main" id="{F40907E8-B7E7-4B4C-A310-E621FF8C3264}"/>
            </a:ext>
          </a:extLst>
        </xdr:cNvPr>
        <xdr:cNvSpPr txBox="1"/>
      </xdr:nvSpPr>
      <xdr:spPr>
        <a:xfrm>
          <a:off x="19547840" y="1301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156211</xdr:rowOff>
    </xdr:from>
    <xdr:to>
      <xdr:col>116</xdr:col>
      <xdr:colOff>152400</xdr:colOff>
      <xdr:row>78</xdr:row>
      <xdr:rowOff>156211</xdr:rowOff>
    </xdr:to>
    <xdr:cxnSp macro="">
      <xdr:nvCxnSpPr>
        <xdr:cNvPr id="681" name="直線コネクタ 680">
          <a:extLst>
            <a:ext uri="{FF2B5EF4-FFF2-40B4-BE49-F238E27FC236}">
              <a16:creationId xmlns:a16="http://schemas.microsoft.com/office/drawing/2014/main" id="{57C895D6-FBCE-408F-9D60-917E38C68C4E}"/>
            </a:ext>
          </a:extLst>
        </xdr:cNvPr>
        <xdr:cNvCxnSpPr/>
      </xdr:nvCxnSpPr>
      <xdr:spPr>
        <a:xfrm>
          <a:off x="19443700" y="13232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163847</xdr:rowOff>
    </xdr:from>
    <xdr:ext cx="469744" cy="259045"/>
    <xdr:sp macro="" textlink="">
      <xdr:nvSpPr>
        <xdr:cNvPr id="682" name="【児童館】&#10;一人当たり面積平均値テキスト">
          <a:extLst>
            <a:ext uri="{FF2B5EF4-FFF2-40B4-BE49-F238E27FC236}">
              <a16:creationId xmlns:a16="http://schemas.microsoft.com/office/drawing/2014/main" id="{E83BEB9A-7488-4A66-B267-A26A565933C0}"/>
            </a:ext>
          </a:extLst>
        </xdr:cNvPr>
        <xdr:cNvSpPr txBox="1"/>
      </xdr:nvSpPr>
      <xdr:spPr>
        <a:xfrm>
          <a:off x="19547840" y="1424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xdr:rowOff>
    </xdr:from>
    <xdr:to>
      <xdr:col>116</xdr:col>
      <xdr:colOff>114300</xdr:colOff>
      <xdr:row>85</xdr:row>
      <xdr:rowOff>115570</xdr:rowOff>
    </xdr:to>
    <xdr:sp macro="" textlink="">
      <xdr:nvSpPr>
        <xdr:cNvPr id="683" name="フローチャート: 判断 682">
          <a:extLst>
            <a:ext uri="{FF2B5EF4-FFF2-40B4-BE49-F238E27FC236}">
              <a16:creationId xmlns:a16="http://schemas.microsoft.com/office/drawing/2014/main" id="{8FDBFC9B-DB87-4450-B269-EE198D66DF8A}"/>
            </a:ext>
          </a:extLst>
        </xdr:cNvPr>
        <xdr:cNvSpPr/>
      </xdr:nvSpPr>
      <xdr:spPr>
        <a:xfrm>
          <a:off x="1945894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143511</xdr:rowOff>
    </xdr:from>
    <xdr:to>
      <xdr:col>112</xdr:col>
      <xdr:colOff>38100</xdr:colOff>
      <xdr:row>85</xdr:row>
      <xdr:rowOff>73661</xdr:rowOff>
    </xdr:to>
    <xdr:sp macro="" textlink="">
      <xdr:nvSpPr>
        <xdr:cNvPr id="684" name="フローチャート: 判断 683">
          <a:extLst>
            <a:ext uri="{FF2B5EF4-FFF2-40B4-BE49-F238E27FC236}">
              <a16:creationId xmlns:a16="http://schemas.microsoft.com/office/drawing/2014/main" id="{C04243FD-B540-4458-B217-C8E4B4CB3E85}"/>
            </a:ext>
          </a:extLst>
        </xdr:cNvPr>
        <xdr:cNvSpPr/>
      </xdr:nvSpPr>
      <xdr:spPr>
        <a:xfrm>
          <a:off x="18735040" y="142252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685" name="フローチャート: 判断 684">
          <a:extLst>
            <a:ext uri="{FF2B5EF4-FFF2-40B4-BE49-F238E27FC236}">
              <a16:creationId xmlns:a16="http://schemas.microsoft.com/office/drawing/2014/main" id="{E1D18789-E8B5-406B-BBC1-A8DCE1D3855C}"/>
            </a:ext>
          </a:extLst>
        </xdr:cNvPr>
        <xdr:cNvSpPr/>
      </xdr:nvSpPr>
      <xdr:spPr>
        <a:xfrm>
          <a:off x="17937480" y="14236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686" name="フローチャート: 判断 685">
          <a:extLst>
            <a:ext uri="{FF2B5EF4-FFF2-40B4-BE49-F238E27FC236}">
              <a16:creationId xmlns:a16="http://schemas.microsoft.com/office/drawing/2014/main" id="{64B10F25-030D-4AA0-8F82-D1B399C5D64D}"/>
            </a:ext>
          </a:extLst>
        </xdr:cNvPr>
        <xdr:cNvSpPr/>
      </xdr:nvSpPr>
      <xdr:spPr>
        <a:xfrm>
          <a:off x="17162780" y="142176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87" name="フローチャート: 判断 686">
          <a:extLst>
            <a:ext uri="{FF2B5EF4-FFF2-40B4-BE49-F238E27FC236}">
              <a16:creationId xmlns:a16="http://schemas.microsoft.com/office/drawing/2014/main" id="{977EB935-B653-43E3-92CD-EBD828B17A41}"/>
            </a:ext>
          </a:extLst>
        </xdr:cNvPr>
        <xdr:cNvSpPr/>
      </xdr:nvSpPr>
      <xdr:spPr>
        <a:xfrm>
          <a:off x="16388080" y="14301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53BD8458-184B-406E-BD28-45AFB9100E77}"/>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3EAAB960-3CC9-4CA3-941B-3A1F0DF57E9E}"/>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5E78667B-66AB-4F91-BD92-5AE27316BF0B}"/>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1179F33F-C1E6-46AD-830F-2A1B823A8267}"/>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6A054E3B-4248-41F9-9B71-DFB805DE05DC}"/>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105411</xdr:rowOff>
    </xdr:from>
    <xdr:to>
      <xdr:col>116</xdr:col>
      <xdr:colOff>114300</xdr:colOff>
      <xdr:row>79</xdr:row>
      <xdr:rowOff>35561</xdr:rowOff>
    </xdr:to>
    <xdr:sp macro="" textlink="">
      <xdr:nvSpPr>
        <xdr:cNvPr id="693" name="楕円 692">
          <a:extLst>
            <a:ext uri="{FF2B5EF4-FFF2-40B4-BE49-F238E27FC236}">
              <a16:creationId xmlns:a16="http://schemas.microsoft.com/office/drawing/2014/main" id="{6D442ECA-8062-4DE7-9BE6-6BE852D118A9}"/>
            </a:ext>
          </a:extLst>
        </xdr:cNvPr>
        <xdr:cNvSpPr/>
      </xdr:nvSpPr>
      <xdr:spPr>
        <a:xfrm>
          <a:off x="19458940" y="131813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58438</xdr:rowOff>
    </xdr:from>
    <xdr:ext cx="469744" cy="259045"/>
    <xdr:sp macro="" textlink="">
      <xdr:nvSpPr>
        <xdr:cNvPr id="694" name="【児童館】&#10;一人当たり面積該当値テキスト">
          <a:extLst>
            <a:ext uri="{FF2B5EF4-FFF2-40B4-BE49-F238E27FC236}">
              <a16:creationId xmlns:a16="http://schemas.microsoft.com/office/drawing/2014/main" id="{A544CC00-5063-4FC9-A7E3-213A8DA4164D}"/>
            </a:ext>
          </a:extLst>
        </xdr:cNvPr>
        <xdr:cNvSpPr txBox="1"/>
      </xdr:nvSpPr>
      <xdr:spPr>
        <a:xfrm>
          <a:off x="19547840" y="1313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128270</xdr:rowOff>
    </xdr:from>
    <xdr:to>
      <xdr:col>112</xdr:col>
      <xdr:colOff>38100</xdr:colOff>
      <xdr:row>79</xdr:row>
      <xdr:rowOff>58420</xdr:rowOff>
    </xdr:to>
    <xdr:sp macro="" textlink="">
      <xdr:nvSpPr>
        <xdr:cNvPr id="695" name="楕円 694">
          <a:extLst>
            <a:ext uri="{FF2B5EF4-FFF2-40B4-BE49-F238E27FC236}">
              <a16:creationId xmlns:a16="http://schemas.microsoft.com/office/drawing/2014/main" id="{B5F0A61A-6C54-491A-9F1E-82188D96D94A}"/>
            </a:ext>
          </a:extLst>
        </xdr:cNvPr>
        <xdr:cNvSpPr/>
      </xdr:nvSpPr>
      <xdr:spPr>
        <a:xfrm>
          <a:off x="18735040" y="13204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156211</xdr:rowOff>
    </xdr:from>
    <xdr:to>
      <xdr:col>116</xdr:col>
      <xdr:colOff>63500</xdr:colOff>
      <xdr:row>79</xdr:row>
      <xdr:rowOff>7620</xdr:rowOff>
    </xdr:to>
    <xdr:cxnSp macro="">
      <xdr:nvCxnSpPr>
        <xdr:cNvPr id="696" name="直線コネクタ 695">
          <a:extLst>
            <a:ext uri="{FF2B5EF4-FFF2-40B4-BE49-F238E27FC236}">
              <a16:creationId xmlns:a16="http://schemas.microsoft.com/office/drawing/2014/main" id="{BF16122C-B8B5-4CA4-936F-39995DA701B2}"/>
            </a:ext>
          </a:extLst>
        </xdr:cNvPr>
        <xdr:cNvCxnSpPr/>
      </xdr:nvCxnSpPr>
      <xdr:spPr>
        <a:xfrm flipV="1">
          <a:off x="18778220" y="13232131"/>
          <a:ext cx="73152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154939</xdr:rowOff>
    </xdr:from>
    <xdr:to>
      <xdr:col>107</xdr:col>
      <xdr:colOff>101600</xdr:colOff>
      <xdr:row>79</xdr:row>
      <xdr:rowOff>85089</xdr:rowOff>
    </xdr:to>
    <xdr:sp macro="" textlink="">
      <xdr:nvSpPr>
        <xdr:cNvPr id="697" name="楕円 696">
          <a:extLst>
            <a:ext uri="{FF2B5EF4-FFF2-40B4-BE49-F238E27FC236}">
              <a16:creationId xmlns:a16="http://schemas.microsoft.com/office/drawing/2014/main" id="{F22982D1-60C7-478D-B395-F48A3A08FC15}"/>
            </a:ext>
          </a:extLst>
        </xdr:cNvPr>
        <xdr:cNvSpPr/>
      </xdr:nvSpPr>
      <xdr:spPr>
        <a:xfrm>
          <a:off x="17937480" y="13230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7620</xdr:rowOff>
    </xdr:from>
    <xdr:to>
      <xdr:col>111</xdr:col>
      <xdr:colOff>177800</xdr:colOff>
      <xdr:row>79</xdr:row>
      <xdr:rowOff>34289</xdr:rowOff>
    </xdr:to>
    <xdr:cxnSp macro="">
      <xdr:nvCxnSpPr>
        <xdr:cNvPr id="698" name="直線コネクタ 697">
          <a:extLst>
            <a:ext uri="{FF2B5EF4-FFF2-40B4-BE49-F238E27FC236}">
              <a16:creationId xmlns:a16="http://schemas.microsoft.com/office/drawing/2014/main" id="{5472EE03-AB05-4F62-A167-FD3C90BD3AE8}"/>
            </a:ext>
          </a:extLst>
        </xdr:cNvPr>
        <xdr:cNvCxnSpPr/>
      </xdr:nvCxnSpPr>
      <xdr:spPr>
        <a:xfrm flipV="1">
          <a:off x="17988280" y="13251180"/>
          <a:ext cx="78994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6350</xdr:rowOff>
    </xdr:from>
    <xdr:to>
      <xdr:col>102</xdr:col>
      <xdr:colOff>165100</xdr:colOff>
      <xdr:row>79</xdr:row>
      <xdr:rowOff>107950</xdr:rowOff>
    </xdr:to>
    <xdr:sp macro="" textlink="">
      <xdr:nvSpPr>
        <xdr:cNvPr id="699" name="楕円 698">
          <a:extLst>
            <a:ext uri="{FF2B5EF4-FFF2-40B4-BE49-F238E27FC236}">
              <a16:creationId xmlns:a16="http://schemas.microsoft.com/office/drawing/2014/main" id="{5A24D668-C8EA-4029-9F79-75467B5C75C9}"/>
            </a:ext>
          </a:extLst>
        </xdr:cNvPr>
        <xdr:cNvSpPr/>
      </xdr:nvSpPr>
      <xdr:spPr>
        <a:xfrm>
          <a:off x="1716278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34289</xdr:rowOff>
    </xdr:from>
    <xdr:to>
      <xdr:col>107</xdr:col>
      <xdr:colOff>50800</xdr:colOff>
      <xdr:row>79</xdr:row>
      <xdr:rowOff>57150</xdr:rowOff>
    </xdr:to>
    <xdr:cxnSp macro="">
      <xdr:nvCxnSpPr>
        <xdr:cNvPr id="700" name="直線コネクタ 699">
          <a:extLst>
            <a:ext uri="{FF2B5EF4-FFF2-40B4-BE49-F238E27FC236}">
              <a16:creationId xmlns:a16="http://schemas.microsoft.com/office/drawing/2014/main" id="{9C23E836-A6E5-4406-B6B1-2F54D0EF0F62}"/>
            </a:ext>
          </a:extLst>
        </xdr:cNvPr>
        <xdr:cNvCxnSpPr/>
      </xdr:nvCxnSpPr>
      <xdr:spPr>
        <a:xfrm flipV="1">
          <a:off x="17213580" y="13277849"/>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64788</xdr:rowOff>
    </xdr:from>
    <xdr:ext cx="469744" cy="259045"/>
    <xdr:sp macro="" textlink="">
      <xdr:nvSpPr>
        <xdr:cNvPr id="701" name="n_1aveValue【児童館】&#10;一人当たり面積">
          <a:extLst>
            <a:ext uri="{FF2B5EF4-FFF2-40B4-BE49-F238E27FC236}">
              <a16:creationId xmlns:a16="http://schemas.microsoft.com/office/drawing/2014/main" id="{A66BF9DF-7F0D-418D-8E30-8A3D6C842C6A}"/>
            </a:ext>
          </a:extLst>
        </xdr:cNvPr>
        <xdr:cNvSpPr txBox="1"/>
      </xdr:nvSpPr>
      <xdr:spPr>
        <a:xfrm>
          <a:off x="18561127"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702" name="n_2aveValue【児童館】&#10;一人当たり面積">
          <a:extLst>
            <a:ext uri="{FF2B5EF4-FFF2-40B4-BE49-F238E27FC236}">
              <a16:creationId xmlns:a16="http://schemas.microsoft.com/office/drawing/2014/main" id="{66328F5A-CDC9-4A2A-87EB-ED80725F08DD}"/>
            </a:ext>
          </a:extLst>
        </xdr:cNvPr>
        <xdr:cNvSpPr txBox="1"/>
      </xdr:nvSpPr>
      <xdr:spPr>
        <a:xfrm>
          <a:off x="17776267"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57166</xdr:rowOff>
    </xdr:from>
    <xdr:ext cx="469744" cy="259045"/>
    <xdr:sp macro="" textlink="">
      <xdr:nvSpPr>
        <xdr:cNvPr id="703" name="n_3aveValue【児童館】&#10;一人当たり面積">
          <a:extLst>
            <a:ext uri="{FF2B5EF4-FFF2-40B4-BE49-F238E27FC236}">
              <a16:creationId xmlns:a16="http://schemas.microsoft.com/office/drawing/2014/main" id="{6C24ADC3-5EE4-466D-9D1A-67B65E0B331A}"/>
            </a:ext>
          </a:extLst>
        </xdr:cNvPr>
        <xdr:cNvSpPr txBox="1"/>
      </xdr:nvSpPr>
      <xdr:spPr>
        <a:xfrm>
          <a:off x="1700156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04" name="n_4aveValue【児童館】&#10;一人当たり面積">
          <a:extLst>
            <a:ext uri="{FF2B5EF4-FFF2-40B4-BE49-F238E27FC236}">
              <a16:creationId xmlns:a16="http://schemas.microsoft.com/office/drawing/2014/main" id="{817E62DB-2E77-4124-8C72-6E4337CF5806}"/>
            </a:ext>
          </a:extLst>
        </xdr:cNvPr>
        <xdr:cNvSpPr txBox="1"/>
      </xdr:nvSpPr>
      <xdr:spPr>
        <a:xfrm>
          <a:off x="16226867" y="1408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74947</xdr:rowOff>
    </xdr:from>
    <xdr:ext cx="469744" cy="259045"/>
    <xdr:sp macro="" textlink="">
      <xdr:nvSpPr>
        <xdr:cNvPr id="705" name="n_1mainValue【児童館】&#10;一人当たり面積">
          <a:extLst>
            <a:ext uri="{FF2B5EF4-FFF2-40B4-BE49-F238E27FC236}">
              <a16:creationId xmlns:a16="http://schemas.microsoft.com/office/drawing/2014/main" id="{34E967A1-9E51-47A8-99C9-AC372E72D6BF}"/>
            </a:ext>
          </a:extLst>
        </xdr:cNvPr>
        <xdr:cNvSpPr txBox="1"/>
      </xdr:nvSpPr>
      <xdr:spPr>
        <a:xfrm>
          <a:off x="18561127" y="1298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101616</xdr:rowOff>
    </xdr:from>
    <xdr:ext cx="469744" cy="259045"/>
    <xdr:sp macro="" textlink="">
      <xdr:nvSpPr>
        <xdr:cNvPr id="706" name="n_2mainValue【児童館】&#10;一人当たり面積">
          <a:extLst>
            <a:ext uri="{FF2B5EF4-FFF2-40B4-BE49-F238E27FC236}">
              <a16:creationId xmlns:a16="http://schemas.microsoft.com/office/drawing/2014/main" id="{9B4A0825-4587-4867-9F09-EB74DB64D96D}"/>
            </a:ext>
          </a:extLst>
        </xdr:cNvPr>
        <xdr:cNvSpPr txBox="1"/>
      </xdr:nvSpPr>
      <xdr:spPr>
        <a:xfrm>
          <a:off x="17776267" y="1300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124477</xdr:rowOff>
    </xdr:from>
    <xdr:ext cx="469744" cy="259045"/>
    <xdr:sp macro="" textlink="">
      <xdr:nvSpPr>
        <xdr:cNvPr id="707" name="n_3mainValue【児童館】&#10;一人当たり面積">
          <a:extLst>
            <a:ext uri="{FF2B5EF4-FFF2-40B4-BE49-F238E27FC236}">
              <a16:creationId xmlns:a16="http://schemas.microsoft.com/office/drawing/2014/main" id="{83FF42F4-EEFA-4F8F-ADCB-70B44A17DE57}"/>
            </a:ext>
          </a:extLst>
        </xdr:cNvPr>
        <xdr:cNvSpPr txBox="1"/>
      </xdr:nvSpPr>
      <xdr:spPr>
        <a:xfrm>
          <a:off x="17001567" y="1303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a:extLst>
            <a:ext uri="{FF2B5EF4-FFF2-40B4-BE49-F238E27FC236}">
              <a16:creationId xmlns:a16="http://schemas.microsoft.com/office/drawing/2014/main" id="{9529E58C-0A72-4DC7-840A-2D5E8DE6ED0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a:extLst>
            <a:ext uri="{FF2B5EF4-FFF2-40B4-BE49-F238E27FC236}">
              <a16:creationId xmlns:a16="http://schemas.microsoft.com/office/drawing/2014/main" id="{24E8C6F7-B220-407D-B492-D179B0646634}"/>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a:extLst>
            <a:ext uri="{FF2B5EF4-FFF2-40B4-BE49-F238E27FC236}">
              <a16:creationId xmlns:a16="http://schemas.microsoft.com/office/drawing/2014/main" id="{0BF23D9B-56F7-4423-9587-D508A0FAB43B}"/>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a:extLst>
            <a:ext uri="{FF2B5EF4-FFF2-40B4-BE49-F238E27FC236}">
              <a16:creationId xmlns:a16="http://schemas.microsoft.com/office/drawing/2014/main" id="{E3C35E3A-CA93-462C-9AFD-359FC8FC188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a:extLst>
            <a:ext uri="{FF2B5EF4-FFF2-40B4-BE49-F238E27FC236}">
              <a16:creationId xmlns:a16="http://schemas.microsoft.com/office/drawing/2014/main" id="{2AFF9E78-F0AB-4890-A8EF-CB19F07CAC3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a:extLst>
            <a:ext uri="{FF2B5EF4-FFF2-40B4-BE49-F238E27FC236}">
              <a16:creationId xmlns:a16="http://schemas.microsoft.com/office/drawing/2014/main" id="{DBF21318-EC17-4871-92A6-2FBD54FCB64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a:extLst>
            <a:ext uri="{FF2B5EF4-FFF2-40B4-BE49-F238E27FC236}">
              <a16:creationId xmlns:a16="http://schemas.microsoft.com/office/drawing/2014/main" id="{ADC8AB57-37C4-45D3-8B49-B3E87BC04904}"/>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a:extLst>
            <a:ext uri="{FF2B5EF4-FFF2-40B4-BE49-F238E27FC236}">
              <a16:creationId xmlns:a16="http://schemas.microsoft.com/office/drawing/2014/main" id="{3AB65F8A-B329-4688-A487-D9F252D72A9C}"/>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a:extLst>
            <a:ext uri="{FF2B5EF4-FFF2-40B4-BE49-F238E27FC236}">
              <a16:creationId xmlns:a16="http://schemas.microsoft.com/office/drawing/2014/main" id="{BB4FCD4B-84C0-4790-9665-303F8CB7AD05}"/>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a:extLst>
            <a:ext uri="{FF2B5EF4-FFF2-40B4-BE49-F238E27FC236}">
              <a16:creationId xmlns:a16="http://schemas.microsoft.com/office/drawing/2014/main" id="{B052B159-05C3-439A-994B-D2647EE86E61}"/>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a:extLst>
            <a:ext uri="{FF2B5EF4-FFF2-40B4-BE49-F238E27FC236}">
              <a16:creationId xmlns:a16="http://schemas.microsoft.com/office/drawing/2014/main" id="{050F7224-E87E-4D8E-9C17-2A8B4BA94AA2}"/>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9" name="直線コネクタ 718">
          <a:extLst>
            <a:ext uri="{FF2B5EF4-FFF2-40B4-BE49-F238E27FC236}">
              <a16:creationId xmlns:a16="http://schemas.microsoft.com/office/drawing/2014/main" id="{D6D74477-B748-400C-AE6E-F73F06484F4E}"/>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0" name="テキスト ボックス 719">
          <a:extLst>
            <a:ext uri="{FF2B5EF4-FFF2-40B4-BE49-F238E27FC236}">
              <a16:creationId xmlns:a16="http://schemas.microsoft.com/office/drawing/2014/main" id="{352D160F-4190-4216-A260-0458CFC1666D}"/>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1" name="直線コネクタ 720">
          <a:extLst>
            <a:ext uri="{FF2B5EF4-FFF2-40B4-BE49-F238E27FC236}">
              <a16:creationId xmlns:a16="http://schemas.microsoft.com/office/drawing/2014/main" id="{993C8629-2388-4AF4-886B-7FC2A96EF179}"/>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2" name="テキスト ボックス 721">
          <a:extLst>
            <a:ext uri="{FF2B5EF4-FFF2-40B4-BE49-F238E27FC236}">
              <a16:creationId xmlns:a16="http://schemas.microsoft.com/office/drawing/2014/main" id="{DB26BEDD-7344-4B1F-9568-E5E46014AF87}"/>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3" name="直線コネクタ 722">
          <a:extLst>
            <a:ext uri="{FF2B5EF4-FFF2-40B4-BE49-F238E27FC236}">
              <a16:creationId xmlns:a16="http://schemas.microsoft.com/office/drawing/2014/main" id="{43EDB55A-9B8D-4811-B229-1E1DF8C0F993}"/>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4" name="テキスト ボックス 723">
          <a:extLst>
            <a:ext uri="{FF2B5EF4-FFF2-40B4-BE49-F238E27FC236}">
              <a16:creationId xmlns:a16="http://schemas.microsoft.com/office/drawing/2014/main" id="{050059E9-F2D1-407F-A843-2F6621D35643}"/>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5" name="直線コネクタ 724">
          <a:extLst>
            <a:ext uri="{FF2B5EF4-FFF2-40B4-BE49-F238E27FC236}">
              <a16:creationId xmlns:a16="http://schemas.microsoft.com/office/drawing/2014/main" id="{5D920EAF-C665-4434-A1F1-004DE9F4ED38}"/>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6" name="テキスト ボックス 725">
          <a:extLst>
            <a:ext uri="{FF2B5EF4-FFF2-40B4-BE49-F238E27FC236}">
              <a16:creationId xmlns:a16="http://schemas.microsoft.com/office/drawing/2014/main" id="{94AE6593-2182-4D41-841B-2C55BDD4D665}"/>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7" name="直線コネクタ 726">
          <a:extLst>
            <a:ext uri="{FF2B5EF4-FFF2-40B4-BE49-F238E27FC236}">
              <a16:creationId xmlns:a16="http://schemas.microsoft.com/office/drawing/2014/main" id="{A1CCB1FB-C5A4-429F-AB26-2771A4BC1095}"/>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8" name="テキスト ボックス 727">
          <a:extLst>
            <a:ext uri="{FF2B5EF4-FFF2-40B4-BE49-F238E27FC236}">
              <a16:creationId xmlns:a16="http://schemas.microsoft.com/office/drawing/2014/main" id="{F108D542-6F97-4F15-AE2B-95319606B8D1}"/>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a:extLst>
            <a:ext uri="{FF2B5EF4-FFF2-40B4-BE49-F238E27FC236}">
              <a16:creationId xmlns:a16="http://schemas.microsoft.com/office/drawing/2014/main" id="{1D0C41B8-7F1A-4B4F-8F2E-D740EF580BA3}"/>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公民館】&#10;有形固定資産減価償却率グラフ枠">
          <a:extLst>
            <a:ext uri="{FF2B5EF4-FFF2-40B4-BE49-F238E27FC236}">
              <a16:creationId xmlns:a16="http://schemas.microsoft.com/office/drawing/2014/main" id="{91B4E176-6F0D-4F8D-8DB6-D35E00E59D64}"/>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31" name="直線コネクタ 730">
          <a:extLst>
            <a:ext uri="{FF2B5EF4-FFF2-40B4-BE49-F238E27FC236}">
              <a16:creationId xmlns:a16="http://schemas.microsoft.com/office/drawing/2014/main" id="{EED59442-ED70-4978-B208-BC5C88CF585E}"/>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32" name="【公民館】&#10;有形固定資産減価償却率最小値テキスト">
          <a:extLst>
            <a:ext uri="{FF2B5EF4-FFF2-40B4-BE49-F238E27FC236}">
              <a16:creationId xmlns:a16="http://schemas.microsoft.com/office/drawing/2014/main" id="{584D4D02-D29D-42FD-AA7E-B8A973D294FD}"/>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33" name="直線コネクタ 732">
          <a:extLst>
            <a:ext uri="{FF2B5EF4-FFF2-40B4-BE49-F238E27FC236}">
              <a16:creationId xmlns:a16="http://schemas.microsoft.com/office/drawing/2014/main" id="{305CBC8E-99DE-4C75-9329-5A333E2D8B5B}"/>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34" name="【公民館】&#10;有形固定資産減価償却率最大値テキスト">
          <a:extLst>
            <a:ext uri="{FF2B5EF4-FFF2-40B4-BE49-F238E27FC236}">
              <a16:creationId xmlns:a16="http://schemas.microsoft.com/office/drawing/2014/main" id="{A8B54570-564A-45AB-BE0C-8D9E11B233C5}"/>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35" name="直線コネクタ 734">
          <a:extLst>
            <a:ext uri="{FF2B5EF4-FFF2-40B4-BE49-F238E27FC236}">
              <a16:creationId xmlns:a16="http://schemas.microsoft.com/office/drawing/2014/main" id="{4BAF8E98-FD9B-4FDC-AB0B-81183402E1B4}"/>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736" name="【公民館】&#10;有形固定資産減価償却率平均値テキスト">
          <a:extLst>
            <a:ext uri="{FF2B5EF4-FFF2-40B4-BE49-F238E27FC236}">
              <a16:creationId xmlns:a16="http://schemas.microsoft.com/office/drawing/2014/main" id="{A15A1538-DB9E-4B20-9322-AB7BE83B5BF5}"/>
            </a:ext>
          </a:extLst>
        </xdr:cNvPr>
        <xdr:cNvSpPr txBox="1"/>
      </xdr:nvSpPr>
      <xdr:spPr>
        <a:xfrm>
          <a:off x="14414500" y="1751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37" name="フローチャート: 判断 736">
          <a:extLst>
            <a:ext uri="{FF2B5EF4-FFF2-40B4-BE49-F238E27FC236}">
              <a16:creationId xmlns:a16="http://schemas.microsoft.com/office/drawing/2014/main" id="{59B58E7F-ADCA-49D5-BD6B-8BFAF2D1BA8D}"/>
            </a:ext>
          </a:extLst>
        </xdr:cNvPr>
        <xdr:cNvSpPr/>
      </xdr:nvSpPr>
      <xdr:spPr>
        <a:xfrm>
          <a:off x="14325600" y="1753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738" name="フローチャート: 判断 737">
          <a:extLst>
            <a:ext uri="{FF2B5EF4-FFF2-40B4-BE49-F238E27FC236}">
              <a16:creationId xmlns:a16="http://schemas.microsoft.com/office/drawing/2014/main" id="{128EFD3F-E5DE-4DA2-8472-61C7D5838F46}"/>
            </a:ext>
          </a:extLst>
        </xdr:cNvPr>
        <xdr:cNvSpPr/>
      </xdr:nvSpPr>
      <xdr:spPr>
        <a:xfrm>
          <a:off x="13578840" y="17580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39" name="フローチャート: 判断 738">
          <a:extLst>
            <a:ext uri="{FF2B5EF4-FFF2-40B4-BE49-F238E27FC236}">
              <a16:creationId xmlns:a16="http://schemas.microsoft.com/office/drawing/2014/main" id="{D48D6926-2060-4AF8-9606-C0844C48007A}"/>
            </a:ext>
          </a:extLst>
        </xdr:cNvPr>
        <xdr:cNvSpPr/>
      </xdr:nvSpPr>
      <xdr:spPr>
        <a:xfrm>
          <a:off x="12804140" y="175590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740" name="フローチャート: 判断 739">
          <a:extLst>
            <a:ext uri="{FF2B5EF4-FFF2-40B4-BE49-F238E27FC236}">
              <a16:creationId xmlns:a16="http://schemas.microsoft.com/office/drawing/2014/main" id="{59AA1AB5-9C6F-4FEC-BB96-75B25427D75D}"/>
            </a:ext>
          </a:extLst>
        </xdr:cNvPr>
        <xdr:cNvSpPr/>
      </xdr:nvSpPr>
      <xdr:spPr>
        <a:xfrm>
          <a:off x="12029440" y="1754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741" name="フローチャート: 判断 740">
          <a:extLst>
            <a:ext uri="{FF2B5EF4-FFF2-40B4-BE49-F238E27FC236}">
              <a16:creationId xmlns:a16="http://schemas.microsoft.com/office/drawing/2014/main" id="{60E1D6FC-77D3-46C8-A0C9-19D72C92C6ED}"/>
            </a:ext>
          </a:extLst>
        </xdr:cNvPr>
        <xdr:cNvSpPr/>
      </xdr:nvSpPr>
      <xdr:spPr>
        <a:xfrm>
          <a:off x="1123188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A2C6E341-559B-4AAA-835E-F9E62AC181B9}"/>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97EDC938-6E2A-4738-8C8E-6240E5E133D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DC85CD8C-2B51-4823-8118-74A5282BB06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AF35B7EA-3DB6-470A-B793-584AC140A543}"/>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59CF6B2E-52CA-418E-8D8B-FD52EFA56C5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53339</xdr:rowOff>
    </xdr:from>
    <xdr:to>
      <xdr:col>85</xdr:col>
      <xdr:colOff>177800</xdr:colOff>
      <xdr:row>102</xdr:row>
      <xdr:rowOff>154939</xdr:rowOff>
    </xdr:to>
    <xdr:sp macro="" textlink="">
      <xdr:nvSpPr>
        <xdr:cNvPr id="747" name="楕円 746">
          <a:extLst>
            <a:ext uri="{FF2B5EF4-FFF2-40B4-BE49-F238E27FC236}">
              <a16:creationId xmlns:a16="http://schemas.microsoft.com/office/drawing/2014/main" id="{EBD2A612-A8D1-40B9-B242-7971FBAE0678}"/>
            </a:ext>
          </a:extLst>
        </xdr:cNvPr>
        <xdr:cNvSpPr/>
      </xdr:nvSpPr>
      <xdr:spPr>
        <a:xfrm>
          <a:off x="14325600" y="1715261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76216</xdr:rowOff>
    </xdr:from>
    <xdr:ext cx="405111" cy="259045"/>
    <xdr:sp macro="" textlink="">
      <xdr:nvSpPr>
        <xdr:cNvPr id="748" name="【公民館】&#10;有形固定資産減価償却率該当値テキスト">
          <a:extLst>
            <a:ext uri="{FF2B5EF4-FFF2-40B4-BE49-F238E27FC236}">
              <a16:creationId xmlns:a16="http://schemas.microsoft.com/office/drawing/2014/main" id="{8FF38CC9-B100-4A56-A95B-7B432FEFA8F7}"/>
            </a:ext>
          </a:extLst>
        </xdr:cNvPr>
        <xdr:cNvSpPr txBox="1"/>
      </xdr:nvSpPr>
      <xdr:spPr>
        <a:xfrm>
          <a:off x="14414500" y="17007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749" name="楕円 748">
          <a:extLst>
            <a:ext uri="{FF2B5EF4-FFF2-40B4-BE49-F238E27FC236}">
              <a16:creationId xmlns:a16="http://schemas.microsoft.com/office/drawing/2014/main" id="{2CB1556F-C3FE-4511-B51C-BDE878AEBCA8}"/>
            </a:ext>
          </a:extLst>
        </xdr:cNvPr>
        <xdr:cNvSpPr/>
      </xdr:nvSpPr>
      <xdr:spPr>
        <a:xfrm>
          <a:off x="1357884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76200</xdr:rowOff>
    </xdr:from>
    <xdr:to>
      <xdr:col>85</xdr:col>
      <xdr:colOff>127000</xdr:colOff>
      <xdr:row>102</xdr:row>
      <xdr:rowOff>104139</xdr:rowOff>
    </xdr:to>
    <xdr:cxnSp macro="">
      <xdr:nvCxnSpPr>
        <xdr:cNvPr id="750" name="直線コネクタ 749">
          <a:extLst>
            <a:ext uri="{FF2B5EF4-FFF2-40B4-BE49-F238E27FC236}">
              <a16:creationId xmlns:a16="http://schemas.microsoft.com/office/drawing/2014/main" id="{8A62D5A0-5BDE-4350-BB52-73E9C66A49B0}"/>
            </a:ext>
          </a:extLst>
        </xdr:cNvPr>
        <xdr:cNvCxnSpPr/>
      </xdr:nvCxnSpPr>
      <xdr:spPr>
        <a:xfrm>
          <a:off x="13629640" y="17175480"/>
          <a:ext cx="74676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168911</xdr:rowOff>
    </xdr:from>
    <xdr:to>
      <xdr:col>76</xdr:col>
      <xdr:colOff>165100</xdr:colOff>
      <xdr:row>102</xdr:row>
      <xdr:rowOff>99061</xdr:rowOff>
    </xdr:to>
    <xdr:sp macro="" textlink="">
      <xdr:nvSpPr>
        <xdr:cNvPr id="751" name="楕円 750">
          <a:extLst>
            <a:ext uri="{FF2B5EF4-FFF2-40B4-BE49-F238E27FC236}">
              <a16:creationId xmlns:a16="http://schemas.microsoft.com/office/drawing/2014/main" id="{79E9FA59-3D61-4DE6-A4E7-AD5AB679B1ED}"/>
            </a:ext>
          </a:extLst>
        </xdr:cNvPr>
        <xdr:cNvSpPr/>
      </xdr:nvSpPr>
      <xdr:spPr>
        <a:xfrm>
          <a:off x="12804140" y="171005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48261</xdr:rowOff>
    </xdr:from>
    <xdr:to>
      <xdr:col>81</xdr:col>
      <xdr:colOff>50800</xdr:colOff>
      <xdr:row>102</xdr:row>
      <xdr:rowOff>76200</xdr:rowOff>
    </xdr:to>
    <xdr:cxnSp macro="">
      <xdr:nvCxnSpPr>
        <xdr:cNvPr id="752" name="直線コネクタ 751">
          <a:extLst>
            <a:ext uri="{FF2B5EF4-FFF2-40B4-BE49-F238E27FC236}">
              <a16:creationId xmlns:a16="http://schemas.microsoft.com/office/drawing/2014/main" id="{68D42BB8-9A69-458C-A817-67F46DED058F}"/>
            </a:ext>
          </a:extLst>
        </xdr:cNvPr>
        <xdr:cNvCxnSpPr/>
      </xdr:nvCxnSpPr>
      <xdr:spPr>
        <a:xfrm>
          <a:off x="12854940" y="17147541"/>
          <a:ext cx="7747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140970</xdr:rowOff>
    </xdr:from>
    <xdr:to>
      <xdr:col>72</xdr:col>
      <xdr:colOff>38100</xdr:colOff>
      <xdr:row>102</xdr:row>
      <xdr:rowOff>71120</xdr:rowOff>
    </xdr:to>
    <xdr:sp macro="" textlink="">
      <xdr:nvSpPr>
        <xdr:cNvPr id="753" name="楕円 752">
          <a:extLst>
            <a:ext uri="{FF2B5EF4-FFF2-40B4-BE49-F238E27FC236}">
              <a16:creationId xmlns:a16="http://schemas.microsoft.com/office/drawing/2014/main" id="{92A41613-9A40-4DA5-BB6C-EAC66F3287ED}"/>
            </a:ext>
          </a:extLst>
        </xdr:cNvPr>
        <xdr:cNvSpPr/>
      </xdr:nvSpPr>
      <xdr:spPr>
        <a:xfrm>
          <a:off x="12029440" y="17072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20320</xdr:rowOff>
    </xdr:from>
    <xdr:to>
      <xdr:col>76</xdr:col>
      <xdr:colOff>114300</xdr:colOff>
      <xdr:row>102</xdr:row>
      <xdr:rowOff>48261</xdr:rowOff>
    </xdr:to>
    <xdr:cxnSp macro="">
      <xdr:nvCxnSpPr>
        <xdr:cNvPr id="754" name="直線コネクタ 753">
          <a:extLst>
            <a:ext uri="{FF2B5EF4-FFF2-40B4-BE49-F238E27FC236}">
              <a16:creationId xmlns:a16="http://schemas.microsoft.com/office/drawing/2014/main" id="{26B4AD5B-4A28-4654-8B5E-255BC17EBEB3}"/>
            </a:ext>
          </a:extLst>
        </xdr:cNvPr>
        <xdr:cNvCxnSpPr/>
      </xdr:nvCxnSpPr>
      <xdr:spPr>
        <a:xfrm>
          <a:off x="12072620" y="17119600"/>
          <a:ext cx="78232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67327</xdr:rowOff>
    </xdr:from>
    <xdr:ext cx="405111" cy="259045"/>
    <xdr:sp macro="" textlink="">
      <xdr:nvSpPr>
        <xdr:cNvPr id="755" name="n_1aveValue【公民館】&#10;有形固定資産減価償却率">
          <a:extLst>
            <a:ext uri="{FF2B5EF4-FFF2-40B4-BE49-F238E27FC236}">
              <a16:creationId xmlns:a16="http://schemas.microsoft.com/office/drawing/2014/main" id="{E9928484-69FE-4BCE-BA87-57731A914DEF}"/>
            </a:ext>
          </a:extLst>
        </xdr:cNvPr>
        <xdr:cNvSpPr txBox="1"/>
      </xdr:nvSpPr>
      <xdr:spPr>
        <a:xfrm>
          <a:off x="134372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756" name="n_2aveValue【公民館】&#10;有形固定資産減価償却率">
          <a:extLst>
            <a:ext uri="{FF2B5EF4-FFF2-40B4-BE49-F238E27FC236}">
              <a16:creationId xmlns:a16="http://schemas.microsoft.com/office/drawing/2014/main" id="{CE577A8C-5884-4370-9B47-529A10F7DBE5}"/>
            </a:ext>
          </a:extLst>
        </xdr:cNvPr>
        <xdr:cNvSpPr txBox="1"/>
      </xdr:nvSpPr>
      <xdr:spPr>
        <a:xfrm>
          <a:off x="12675244" y="176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34307</xdr:rowOff>
    </xdr:from>
    <xdr:ext cx="405111" cy="259045"/>
    <xdr:sp macro="" textlink="">
      <xdr:nvSpPr>
        <xdr:cNvPr id="757" name="n_3aveValue【公民館】&#10;有形固定資産減価償却率">
          <a:extLst>
            <a:ext uri="{FF2B5EF4-FFF2-40B4-BE49-F238E27FC236}">
              <a16:creationId xmlns:a16="http://schemas.microsoft.com/office/drawing/2014/main" id="{A39559B2-8A7C-4D29-810E-689789805348}"/>
            </a:ext>
          </a:extLst>
        </xdr:cNvPr>
        <xdr:cNvSpPr txBox="1"/>
      </xdr:nvSpPr>
      <xdr:spPr>
        <a:xfrm>
          <a:off x="11900544" y="1763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758" name="n_4aveValue【公民館】&#10;有形固定資産減価償却率">
          <a:extLst>
            <a:ext uri="{FF2B5EF4-FFF2-40B4-BE49-F238E27FC236}">
              <a16:creationId xmlns:a16="http://schemas.microsoft.com/office/drawing/2014/main" id="{67648C13-3F36-4E04-9510-681CE432535D}"/>
            </a:ext>
          </a:extLst>
        </xdr:cNvPr>
        <xdr:cNvSpPr txBox="1"/>
      </xdr:nvSpPr>
      <xdr:spPr>
        <a:xfrm>
          <a:off x="11102984" y="1727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143527</xdr:rowOff>
    </xdr:from>
    <xdr:ext cx="405111" cy="259045"/>
    <xdr:sp macro="" textlink="">
      <xdr:nvSpPr>
        <xdr:cNvPr id="759" name="n_1mainValue【公民館】&#10;有形固定資産減価償却率">
          <a:extLst>
            <a:ext uri="{FF2B5EF4-FFF2-40B4-BE49-F238E27FC236}">
              <a16:creationId xmlns:a16="http://schemas.microsoft.com/office/drawing/2014/main" id="{28B6618E-A010-497B-8F0A-D7232857C032}"/>
            </a:ext>
          </a:extLst>
        </xdr:cNvPr>
        <xdr:cNvSpPr txBox="1"/>
      </xdr:nvSpPr>
      <xdr:spPr>
        <a:xfrm>
          <a:off x="134372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115588</xdr:rowOff>
    </xdr:from>
    <xdr:ext cx="405111" cy="259045"/>
    <xdr:sp macro="" textlink="">
      <xdr:nvSpPr>
        <xdr:cNvPr id="760" name="n_2mainValue【公民館】&#10;有形固定資産減価償却率">
          <a:extLst>
            <a:ext uri="{FF2B5EF4-FFF2-40B4-BE49-F238E27FC236}">
              <a16:creationId xmlns:a16="http://schemas.microsoft.com/office/drawing/2014/main" id="{0C28B2DA-FC70-42D0-A2F4-A87E02A1FF4E}"/>
            </a:ext>
          </a:extLst>
        </xdr:cNvPr>
        <xdr:cNvSpPr txBox="1"/>
      </xdr:nvSpPr>
      <xdr:spPr>
        <a:xfrm>
          <a:off x="12675244" y="16879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87647</xdr:rowOff>
    </xdr:from>
    <xdr:ext cx="405111" cy="259045"/>
    <xdr:sp macro="" textlink="">
      <xdr:nvSpPr>
        <xdr:cNvPr id="761" name="n_3mainValue【公民館】&#10;有形固定資産減価償却率">
          <a:extLst>
            <a:ext uri="{FF2B5EF4-FFF2-40B4-BE49-F238E27FC236}">
              <a16:creationId xmlns:a16="http://schemas.microsoft.com/office/drawing/2014/main" id="{2EA05DD4-5378-4070-A0AF-A35BF5ED9EFC}"/>
            </a:ext>
          </a:extLst>
        </xdr:cNvPr>
        <xdr:cNvSpPr txBox="1"/>
      </xdr:nvSpPr>
      <xdr:spPr>
        <a:xfrm>
          <a:off x="11900544" y="1685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a:extLst>
            <a:ext uri="{FF2B5EF4-FFF2-40B4-BE49-F238E27FC236}">
              <a16:creationId xmlns:a16="http://schemas.microsoft.com/office/drawing/2014/main" id="{C18E91E9-5D33-484C-9731-947937962055}"/>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a:extLst>
            <a:ext uri="{FF2B5EF4-FFF2-40B4-BE49-F238E27FC236}">
              <a16:creationId xmlns:a16="http://schemas.microsoft.com/office/drawing/2014/main" id="{F2B4B7E8-9906-4B9F-96A8-1BB154A51F7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a:extLst>
            <a:ext uri="{FF2B5EF4-FFF2-40B4-BE49-F238E27FC236}">
              <a16:creationId xmlns:a16="http://schemas.microsoft.com/office/drawing/2014/main" id="{0AEF4865-A48E-4F94-B66A-9B38636AD18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a:extLst>
            <a:ext uri="{FF2B5EF4-FFF2-40B4-BE49-F238E27FC236}">
              <a16:creationId xmlns:a16="http://schemas.microsoft.com/office/drawing/2014/main" id="{0FC6B4EC-7FED-41AF-A401-1BDAD19BE18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a:extLst>
            <a:ext uri="{FF2B5EF4-FFF2-40B4-BE49-F238E27FC236}">
              <a16:creationId xmlns:a16="http://schemas.microsoft.com/office/drawing/2014/main" id="{C2659466-DA63-4C23-85AE-761261A986D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a:extLst>
            <a:ext uri="{FF2B5EF4-FFF2-40B4-BE49-F238E27FC236}">
              <a16:creationId xmlns:a16="http://schemas.microsoft.com/office/drawing/2014/main" id="{05E67821-5EEF-4B24-9634-1D1BF4F1B69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a:extLst>
            <a:ext uri="{FF2B5EF4-FFF2-40B4-BE49-F238E27FC236}">
              <a16:creationId xmlns:a16="http://schemas.microsoft.com/office/drawing/2014/main" id="{44991D14-459C-45DF-9648-33361FABA578}"/>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a:extLst>
            <a:ext uri="{FF2B5EF4-FFF2-40B4-BE49-F238E27FC236}">
              <a16:creationId xmlns:a16="http://schemas.microsoft.com/office/drawing/2014/main" id="{A23E9BFB-49A3-4718-989F-9C2D9DEF69D1}"/>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a:extLst>
            <a:ext uri="{FF2B5EF4-FFF2-40B4-BE49-F238E27FC236}">
              <a16:creationId xmlns:a16="http://schemas.microsoft.com/office/drawing/2014/main" id="{88C952E7-85AF-4EE2-8C19-D628693E9A0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a:extLst>
            <a:ext uri="{FF2B5EF4-FFF2-40B4-BE49-F238E27FC236}">
              <a16:creationId xmlns:a16="http://schemas.microsoft.com/office/drawing/2014/main" id="{3E5621CE-3239-4E53-BC88-451E7EE41AD7}"/>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2" name="直線コネクタ 771">
          <a:extLst>
            <a:ext uri="{FF2B5EF4-FFF2-40B4-BE49-F238E27FC236}">
              <a16:creationId xmlns:a16="http://schemas.microsoft.com/office/drawing/2014/main" id="{C86968F2-F518-4B10-AE41-21D6BDF79A97}"/>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3" name="テキスト ボックス 772">
          <a:extLst>
            <a:ext uri="{FF2B5EF4-FFF2-40B4-BE49-F238E27FC236}">
              <a16:creationId xmlns:a16="http://schemas.microsoft.com/office/drawing/2014/main" id="{B263707B-6758-42CB-B89C-9E3610B97A45}"/>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4" name="直線コネクタ 773">
          <a:extLst>
            <a:ext uri="{FF2B5EF4-FFF2-40B4-BE49-F238E27FC236}">
              <a16:creationId xmlns:a16="http://schemas.microsoft.com/office/drawing/2014/main" id="{585BEF95-F99C-4126-B45A-2F3381C869BA}"/>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5" name="テキスト ボックス 774">
          <a:extLst>
            <a:ext uri="{FF2B5EF4-FFF2-40B4-BE49-F238E27FC236}">
              <a16:creationId xmlns:a16="http://schemas.microsoft.com/office/drawing/2014/main" id="{50D85DED-529F-4E5A-93E2-2FCA5CED74DC}"/>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6" name="直線コネクタ 775">
          <a:extLst>
            <a:ext uri="{FF2B5EF4-FFF2-40B4-BE49-F238E27FC236}">
              <a16:creationId xmlns:a16="http://schemas.microsoft.com/office/drawing/2014/main" id="{713AC122-8150-4646-9D51-6920FF549B35}"/>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7" name="テキスト ボックス 776">
          <a:extLst>
            <a:ext uri="{FF2B5EF4-FFF2-40B4-BE49-F238E27FC236}">
              <a16:creationId xmlns:a16="http://schemas.microsoft.com/office/drawing/2014/main" id="{83ECC38E-21AA-491B-B09A-E765F834748C}"/>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8" name="直線コネクタ 777">
          <a:extLst>
            <a:ext uri="{FF2B5EF4-FFF2-40B4-BE49-F238E27FC236}">
              <a16:creationId xmlns:a16="http://schemas.microsoft.com/office/drawing/2014/main" id="{2851DD45-9FB1-4FC2-8B21-454B6291D3EC}"/>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9" name="テキスト ボックス 778">
          <a:extLst>
            <a:ext uri="{FF2B5EF4-FFF2-40B4-BE49-F238E27FC236}">
              <a16:creationId xmlns:a16="http://schemas.microsoft.com/office/drawing/2014/main" id="{59BD51C0-A23C-4F57-9BA7-0A7D887A8A56}"/>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0" name="直線コネクタ 779">
          <a:extLst>
            <a:ext uri="{FF2B5EF4-FFF2-40B4-BE49-F238E27FC236}">
              <a16:creationId xmlns:a16="http://schemas.microsoft.com/office/drawing/2014/main" id="{87714284-7F25-4E4B-855D-55DB1A5DC51E}"/>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1" name="テキスト ボックス 780">
          <a:extLst>
            <a:ext uri="{FF2B5EF4-FFF2-40B4-BE49-F238E27FC236}">
              <a16:creationId xmlns:a16="http://schemas.microsoft.com/office/drawing/2014/main" id="{FD397FC0-12FF-4C07-A2C3-4DE314C537D3}"/>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2" name="直線コネクタ 781">
          <a:extLst>
            <a:ext uri="{FF2B5EF4-FFF2-40B4-BE49-F238E27FC236}">
              <a16:creationId xmlns:a16="http://schemas.microsoft.com/office/drawing/2014/main" id="{9DC87809-4D69-4B1D-BAEA-881D0B862B6B}"/>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3" name="テキスト ボックス 782">
          <a:extLst>
            <a:ext uri="{FF2B5EF4-FFF2-40B4-BE49-F238E27FC236}">
              <a16:creationId xmlns:a16="http://schemas.microsoft.com/office/drawing/2014/main" id="{3DF9E54A-75F4-48B8-8263-C955B62F5BBF}"/>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a:extLst>
            <a:ext uri="{FF2B5EF4-FFF2-40B4-BE49-F238E27FC236}">
              <a16:creationId xmlns:a16="http://schemas.microsoft.com/office/drawing/2014/main" id="{4DA3D8CA-F0E1-48E2-B6FF-2EC257EA91DB}"/>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5" name="テキスト ボックス 784">
          <a:extLst>
            <a:ext uri="{FF2B5EF4-FFF2-40B4-BE49-F238E27FC236}">
              <a16:creationId xmlns:a16="http://schemas.microsoft.com/office/drawing/2014/main" id="{5BF76D0E-05D9-41C3-8742-98ECF675556B}"/>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公民館】&#10;一人当たり面積グラフ枠">
          <a:extLst>
            <a:ext uri="{FF2B5EF4-FFF2-40B4-BE49-F238E27FC236}">
              <a16:creationId xmlns:a16="http://schemas.microsoft.com/office/drawing/2014/main" id="{CC3DD57E-CBE8-4919-B3DF-7F665DE384E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787" name="直線コネクタ 786">
          <a:extLst>
            <a:ext uri="{FF2B5EF4-FFF2-40B4-BE49-F238E27FC236}">
              <a16:creationId xmlns:a16="http://schemas.microsoft.com/office/drawing/2014/main" id="{76FC346C-FC79-453D-9B5C-EB35A7698F46}"/>
            </a:ext>
          </a:extLst>
        </xdr:cNvPr>
        <xdr:cNvCxnSpPr/>
      </xdr:nvCxnSpPr>
      <xdr:spPr>
        <a:xfrm flipV="1">
          <a:off x="19509104" y="16887552"/>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88" name="【公民館】&#10;一人当たり面積最小値テキスト">
          <a:extLst>
            <a:ext uri="{FF2B5EF4-FFF2-40B4-BE49-F238E27FC236}">
              <a16:creationId xmlns:a16="http://schemas.microsoft.com/office/drawing/2014/main" id="{2D14C4C3-0CCD-4450-BC71-E9267C6F8895}"/>
            </a:ext>
          </a:extLst>
        </xdr:cNvPr>
        <xdr:cNvSpPr txBox="1"/>
      </xdr:nvSpPr>
      <xdr:spPr>
        <a:xfrm>
          <a:off x="19547840" y="1829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89" name="直線コネクタ 788">
          <a:extLst>
            <a:ext uri="{FF2B5EF4-FFF2-40B4-BE49-F238E27FC236}">
              <a16:creationId xmlns:a16="http://schemas.microsoft.com/office/drawing/2014/main" id="{4C8E7716-CBF2-4087-B0CD-5C95961B2C1F}"/>
            </a:ext>
          </a:extLst>
        </xdr:cNvPr>
        <xdr:cNvCxnSpPr/>
      </xdr:nvCxnSpPr>
      <xdr:spPr>
        <a:xfrm>
          <a:off x="19443700" y="18293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790" name="【公民館】&#10;一人当たり面積最大値テキスト">
          <a:extLst>
            <a:ext uri="{FF2B5EF4-FFF2-40B4-BE49-F238E27FC236}">
              <a16:creationId xmlns:a16="http://schemas.microsoft.com/office/drawing/2014/main" id="{801430CC-A979-4D8E-91C9-8AC663360E28}"/>
            </a:ext>
          </a:extLst>
        </xdr:cNvPr>
        <xdr:cNvSpPr txBox="1"/>
      </xdr:nvSpPr>
      <xdr:spPr>
        <a:xfrm>
          <a:off x="19547840" y="1666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791" name="直線コネクタ 790">
          <a:extLst>
            <a:ext uri="{FF2B5EF4-FFF2-40B4-BE49-F238E27FC236}">
              <a16:creationId xmlns:a16="http://schemas.microsoft.com/office/drawing/2014/main" id="{D6001BE8-5C5F-43C6-8A73-D2C1E18573D4}"/>
            </a:ext>
          </a:extLst>
        </xdr:cNvPr>
        <xdr:cNvCxnSpPr/>
      </xdr:nvCxnSpPr>
      <xdr:spPr>
        <a:xfrm>
          <a:off x="19443700" y="168875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92" name="【公民館】&#10;一人当たり面積平均値テキスト">
          <a:extLst>
            <a:ext uri="{FF2B5EF4-FFF2-40B4-BE49-F238E27FC236}">
              <a16:creationId xmlns:a16="http://schemas.microsoft.com/office/drawing/2014/main" id="{246D5EB1-15E9-49CA-9E8A-E7BF88888989}"/>
            </a:ext>
          </a:extLst>
        </xdr:cNvPr>
        <xdr:cNvSpPr txBox="1"/>
      </xdr:nvSpPr>
      <xdr:spPr>
        <a:xfrm>
          <a:off x="19547840" y="1765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93" name="フローチャート: 判断 792">
          <a:extLst>
            <a:ext uri="{FF2B5EF4-FFF2-40B4-BE49-F238E27FC236}">
              <a16:creationId xmlns:a16="http://schemas.microsoft.com/office/drawing/2014/main" id="{9C369B95-ABD2-451F-93BF-37CA8C4AB191}"/>
            </a:ext>
          </a:extLst>
        </xdr:cNvPr>
        <xdr:cNvSpPr/>
      </xdr:nvSpPr>
      <xdr:spPr>
        <a:xfrm>
          <a:off x="1945894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94" name="フローチャート: 判断 793">
          <a:extLst>
            <a:ext uri="{FF2B5EF4-FFF2-40B4-BE49-F238E27FC236}">
              <a16:creationId xmlns:a16="http://schemas.microsoft.com/office/drawing/2014/main" id="{E8A37277-5229-44BD-8BD6-4AEBE1BB8088}"/>
            </a:ext>
          </a:extLst>
        </xdr:cNvPr>
        <xdr:cNvSpPr/>
      </xdr:nvSpPr>
      <xdr:spPr>
        <a:xfrm>
          <a:off x="18735040" y="177789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95" name="フローチャート: 判断 794">
          <a:extLst>
            <a:ext uri="{FF2B5EF4-FFF2-40B4-BE49-F238E27FC236}">
              <a16:creationId xmlns:a16="http://schemas.microsoft.com/office/drawing/2014/main" id="{A7339490-7077-424C-992E-3C16F84C0498}"/>
            </a:ext>
          </a:extLst>
        </xdr:cNvPr>
        <xdr:cNvSpPr/>
      </xdr:nvSpPr>
      <xdr:spPr>
        <a:xfrm>
          <a:off x="17937480" y="1777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96" name="フローチャート: 判断 795">
          <a:extLst>
            <a:ext uri="{FF2B5EF4-FFF2-40B4-BE49-F238E27FC236}">
              <a16:creationId xmlns:a16="http://schemas.microsoft.com/office/drawing/2014/main" id="{00149A93-12A1-420A-8C20-D88B9357A58B}"/>
            </a:ext>
          </a:extLst>
        </xdr:cNvPr>
        <xdr:cNvSpPr/>
      </xdr:nvSpPr>
      <xdr:spPr>
        <a:xfrm>
          <a:off x="17162780" y="1778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797" name="フローチャート: 判断 796">
          <a:extLst>
            <a:ext uri="{FF2B5EF4-FFF2-40B4-BE49-F238E27FC236}">
              <a16:creationId xmlns:a16="http://schemas.microsoft.com/office/drawing/2014/main" id="{1AB927D4-7337-478F-BB18-4A7E9B92D254}"/>
            </a:ext>
          </a:extLst>
        </xdr:cNvPr>
        <xdr:cNvSpPr/>
      </xdr:nvSpPr>
      <xdr:spPr>
        <a:xfrm>
          <a:off x="16388080" y="178246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E66EBF8E-0E65-426C-A054-702109CA6536}"/>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9C146085-3D3B-4158-826F-E9C495B3891B}"/>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7BD33BA2-C8B4-4ED1-B7B1-C5E780B93F06}"/>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D61FCF1B-23E6-423D-84F0-AFA0DAA01AEF}"/>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BBAB9345-8C85-4D9D-839F-EA24822B7F41}"/>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141332</xdr:rowOff>
    </xdr:from>
    <xdr:to>
      <xdr:col>116</xdr:col>
      <xdr:colOff>114300</xdr:colOff>
      <xdr:row>109</xdr:row>
      <xdr:rowOff>71482</xdr:rowOff>
    </xdr:to>
    <xdr:sp macro="" textlink="">
      <xdr:nvSpPr>
        <xdr:cNvPr id="803" name="楕円 802">
          <a:extLst>
            <a:ext uri="{FF2B5EF4-FFF2-40B4-BE49-F238E27FC236}">
              <a16:creationId xmlns:a16="http://schemas.microsoft.com/office/drawing/2014/main" id="{353A2907-DB47-4D8D-9D80-AF260BCC32FB}"/>
            </a:ext>
          </a:extLst>
        </xdr:cNvPr>
        <xdr:cNvSpPr/>
      </xdr:nvSpPr>
      <xdr:spPr>
        <a:xfrm>
          <a:off x="19458940" y="18246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56259</xdr:rowOff>
    </xdr:from>
    <xdr:ext cx="469744" cy="259045"/>
    <xdr:sp macro="" textlink="">
      <xdr:nvSpPr>
        <xdr:cNvPr id="804" name="【公民館】&#10;一人当たり面積該当値テキスト">
          <a:extLst>
            <a:ext uri="{FF2B5EF4-FFF2-40B4-BE49-F238E27FC236}">
              <a16:creationId xmlns:a16="http://schemas.microsoft.com/office/drawing/2014/main" id="{2931B1D7-D416-4A0D-936E-76EB169A9F88}"/>
            </a:ext>
          </a:extLst>
        </xdr:cNvPr>
        <xdr:cNvSpPr txBox="1"/>
      </xdr:nvSpPr>
      <xdr:spPr>
        <a:xfrm>
          <a:off x="19547840" y="1816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141332</xdr:rowOff>
    </xdr:from>
    <xdr:to>
      <xdr:col>112</xdr:col>
      <xdr:colOff>38100</xdr:colOff>
      <xdr:row>109</xdr:row>
      <xdr:rowOff>71482</xdr:rowOff>
    </xdr:to>
    <xdr:sp macro="" textlink="">
      <xdr:nvSpPr>
        <xdr:cNvPr id="805" name="楕円 804">
          <a:extLst>
            <a:ext uri="{FF2B5EF4-FFF2-40B4-BE49-F238E27FC236}">
              <a16:creationId xmlns:a16="http://schemas.microsoft.com/office/drawing/2014/main" id="{24373BF4-72FD-4C15-BC01-1538D1236640}"/>
            </a:ext>
          </a:extLst>
        </xdr:cNvPr>
        <xdr:cNvSpPr/>
      </xdr:nvSpPr>
      <xdr:spPr>
        <a:xfrm>
          <a:off x="18735040" y="182464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20682</xdr:rowOff>
    </xdr:from>
    <xdr:to>
      <xdr:col>116</xdr:col>
      <xdr:colOff>63500</xdr:colOff>
      <xdr:row>109</xdr:row>
      <xdr:rowOff>20682</xdr:rowOff>
    </xdr:to>
    <xdr:cxnSp macro="">
      <xdr:nvCxnSpPr>
        <xdr:cNvPr id="806" name="直線コネクタ 805">
          <a:extLst>
            <a:ext uri="{FF2B5EF4-FFF2-40B4-BE49-F238E27FC236}">
              <a16:creationId xmlns:a16="http://schemas.microsoft.com/office/drawing/2014/main" id="{57B29334-935B-4889-B533-D0CAB2E2E9E6}"/>
            </a:ext>
          </a:extLst>
        </xdr:cNvPr>
        <xdr:cNvCxnSpPr/>
      </xdr:nvCxnSpPr>
      <xdr:spPr>
        <a:xfrm>
          <a:off x="18778220" y="1829344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141332</xdr:rowOff>
    </xdr:from>
    <xdr:to>
      <xdr:col>107</xdr:col>
      <xdr:colOff>101600</xdr:colOff>
      <xdr:row>109</xdr:row>
      <xdr:rowOff>71482</xdr:rowOff>
    </xdr:to>
    <xdr:sp macro="" textlink="">
      <xdr:nvSpPr>
        <xdr:cNvPr id="807" name="楕円 806">
          <a:extLst>
            <a:ext uri="{FF2B5EF4-FFF2-40B4-BE49-F238E27FC236}">
              <a16:creationId xmlns:a16="http://schemas.microsoft.com/office/drawing/2014/main" id="{3E7741C1-4181-4183-BE5F-B4FC81382C42}"/>
            </a:ext>
          </a:extLst>
        </xdr:cNvPr>
        <xdr:cNvSpPr/>
      </xdr:nvSpPr>
      <xdr:spPr>
        <a:xfrm>
          <a:off x="17937480" y="18246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20682</xdr:rowOff>
    </xdr:from>
    <xdr:to>
      <xdr:col>111</xdr:col>
      <xdr:colOff>177800</xdr:colOff>
      <xdr:row>109</xdr:row>
      <xdr:rowOff>20682</xdr:rowOff>
    </xdr:to>
    <xdr:cxnSp macro="">
      <xdr:nvCxnSpPr>
        <xdr:cNvPr id="808" name="直線コネクタ 807">
          <a:extLst>
            <a:ext uri="{FF2B5EF4-FFF2-40B4-BE49-F238E27FC236}">
              <a16:creationId xmlns:a16="http://schemas.microsoft.com/office/drawing/2014/main" id="{517CF3A8-2876-4072-A979-E8785F92694A}"/>
            </a:ext>
          </a:extLst>
        </xdr:cNvPr>
        <xdr:cNvCxnSpPr/>
      </xdr:nvCxnSpPr>
      <xdr:spPr>
        <a:xfrm>
          <a:off x="17988280" y="1829344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141332</xdr:rowOff>
    </xdr:from>
    <xdr:to>
      <xdr:col>102</xdr:col>
      <xdr:colOff>165100</xdr:colOff>
      <xdr:row>109</xdr:row>
      <xdr:rowOff>71482</xdr:rowOff>
    </xdr:to>
    <xdr:sp macro="" textlink="">
      <xdr:nvSpPr>
        <xdr:cNvPr id="809" name="楕円 808">
          <a:extLst>
            <a:ext uri="{FF2B5EF4-FFF2-40B4-BE49-F238E27FC236}">
              <a16:creationId xmlns:a16="http://schemas.microsoft.com/office/drawing/2014/main" id="{FBDAB2F6-4CA7-43AE-95C3-C4C5517E224F}"/>
            </a:ext>
          </a:extLst>
        </xdr:cNvPr>
        <xdr:cNvSpPr/>
      </xdr:nvSpPr>
      <xdr:spPr>
        <a:xfrm>
          <a:off x="17162780" y="18246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20682</xdr:rowOff>
    </xdr:from>
    <xdr:to>
      <xdr:col>107</xdr:col>
      <xdr:colOff>50800</xdr:colOff>
      <xdr:row>109</xdr:row>
      <xdr:rowOff>20682</xdr:rowOff>
    </xdr:to>
    <xdr:cxnSp macro="">
      <xdr:nvCxnSpPr>
        <xdr:cNvPr id="810" name="直線コネクタ 809">
          <a:extLst>
            <a:ext uri="{FF2B5EF4-FFF2-40B4-BE49-F238E27FC236}">
              <a16:creationId xmlns:a16="http://schemas.microsoft.com/office/drawing/2014/main" id="{BA57AFE6-0E62-4C96-8103-AC593696BDDD}"/>
            </a:ext>
          </a:extLst>
        </xdr:cNvPr>
        <xdr:cNvCxnSpPr/>
      </xdr:nvCxnSpPr>
      <xdr:spPr>
        <a:xfrm>
          <a:off x="17213580" y="1829344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811" name="n_1aveValue【公民館】&#10;一人当たり面積">
          <a:extLst>
            <a:ext uri="{FF2B5EF4-FFF2-40B4-BE49-F238E27FC236}">
              <a16:creationId xmlns:a16="http://schemas.microsoft.com/office/drawing/2014/main" id="{896FB4FC-C18D-461A-B902-049118CEB631}"/>
            </a:ext>
          </a:extLst>
        </xdr:cNvPr>
        <xdr:cNvSpPr txBox="1"/>
      </xdr:nvSpPr>
      <xdr:spPr>
        <a:xfrm>
          <a:off x="18561127" y="1756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812" name="n_2aveValue【公民館】&#10;一人当たり面積">
          <a:extLst>
            <a:ext uri="{FF2B5EF4-FFF2-40B4-BE49-F238E27FC236}">
              <a16:creationId xmlns:a16="http://schemas.microsoft.com/office/drawing/2014/main" id="{DB2988D7-785E-4918-A077-25306ACFCEFF}"/>
            </a:ext>
          </a:extLst>
        </xdr:cNvPr>
        <xdr:cNvSpPr txBox="1"/>
      </xdr:nvSpPr>
      <xdr:spPr>
        <a:xfrm>
          <a:off x="17776267" y="1756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813" name="n_3aveValue【公民館】&#10;一人当たり面積">
          <a:extLst>
            <a:ext uri="{FF2B5EF4-FFF2-40B4-BE49-F238E27FC236}">
              <a16:creationId xmlns:a16="http://schemas.microsoft.com/office/drawing/2014/main" id="{8BD5F157-41B5-4DDE-A03B-D27F2D125808}"/>
            </a:ext>
          </a:extLst>
        </xdr:cNvPr>
        <xdr:cNvSpPr txBox="1"/>
      </xdr:nvSpPr>
      <xdr:spPr>
        <a:xfrm>
          <a:off x="17001567" y="1756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814" name="n_4aveValue【公民館】&#10;一人当たり面積">
          <a:extLst>
            <a:ext uri="{FF2B5EF4-FFF2-40B4-BE49-F238E27FC236}">
              <a16:creationId xmlns:a16="http://schemas.microsoft.com/office/drawing/2014/main" id="{CAFA03ED-890A-4FB3-8C5C-D2FAE4FD0228}"/>
            </a:ext>
          </a:extLst>
        </xdr:cNvPr>
        <xdr:cNvSpPr txBox="1"/>
      </xdr:nvSpPr>
      <xdr:spPr>
        <a:xfrm>
          <a:off x="16226867" y="1760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62609</xdr:rowOff>
    </xdr:from>
    <xdr:ext cx="469744" cy="259045"/>
    <xdr:sp macro="" textlink="">
      <xdr:nvSpPr>
        <xdr:cNvPr id="815" name="n_1mainValue【公民館】&#10;一人当たり面積">
          <a:extLst>
            <a:ext uri="{FF2B5EF4-FFF2-40B4-BE49-F238E27FC236}">
              <a16:creationId xmlns:a16="http://schemas.microsoft.com/office/drawing/2014/main" id="{5C84D9CB-6F45-42C1-B09B-F2D3BA6A5ADF}"/>
            </a:ext>
          </a:extLst>
        </xdr:cNvPr>
        <xdr:cNvSpPr txBox="1"/>
      </xdr:nvSpPr>
      <xdr:spPr>
        <a:xfrm>
          <a:off x="18561127" y="183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62609</xdr:rowOff>
    </xdr:from>
    <xdr:ext cx="469744" cy="259045"/>
    <xdr:sp macro="" textlink="">
      <xdr:nvSpPr>
        <xdr:cNvPr id="816" name="n_2mainValue【公民館】&#10;一人当たり面積">
          <a:extLst>
            <a:ext uri="{FF2B5EF4-FFF2-40B4-BE49-F238E27FC236}">
              <a16:creationId xmlns:a16="http://schemas.microsoft.com/office/drawing/2014/main" id="{9CD0A4B3-DAEE-47AB-9B23-55666EDA23D4}"/>
            </a:ext>
          </a:extLst>
        </xdr:cNvPr>
        <xdr:cNvSpPr txBox="1"/>
      </xdr:nvSpPr>
      <xdr:spPr>
        <a:xfrm>
          <a:off x="17776267" y="183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62609</xdr:rowOff>
    </xdr:from>
    <xdr:ext cx="469744" cy="259045"/>
    <xdr:sp macro="" textlink="">
      <xdr:nvSpPr>
        <xdr:cNvPr id="817" name="n_3mainValue【公民館】&#10;一人当たり面積">
          <a:extLst>
            <a:ext uri="{FF2B5EF4-FFF2-40B4-BE49-F238E27FC236}">
              <a16:creationId xmlns:a16="http://schemas.microsoft.com/office/drawing/2014/main" id="{0C0F5D30-2F6C-47E2-8B9F-B4D63D69359D}"/>
            </a:ext>
          </a:extLst>
        </xdr:cNvPr>
        <xdr:cNvSpPr txBox="1"/>
      </xdr:nvSpPr>
      <xdr:spPr>
        <a:xfrm>
          <a:off x="17001567" y="183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a:extLst>
            <a:ext uri="{FF2B5EF4-FFF2-40B4-BE49-F238E27FC236}">
              <a16:creationId xmlns:a16="http://schemas.microsoft.com/office/drawing/2014/main" id="{79BDF113-053A-4AFB-BF89-F14AB12B7FE3}"/>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a:extLst>
            <a:ext uri="{FF2B5EF4-FFF2-40B4-BE49-F238E27FC236}">
              <a16:creationId xmlns:a16="http://schemas.microsoft.com/office/drawing/2014/main" id="{0DF34E9D-F321-4A00-B155-C0AA0DAF0B6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a:extLst>
            <a:ext uri="{FF2B5EF4-FFF2-40B4-BE49-F238E27FC236}">
              <a16:creationId xmlns:a16="http://schemas.microsoft.com/office/drawing/2014/main" id="{005815C1-4486-4FA3-88B5-DF71BAFCB9B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児童館、保育所である。公営住宅の減価償却率は８６．１％であり特に高いが、これは昭和５０年代から平成９年までの間に建設された公営住宅のほとんどが木造であることにより耐用年数の２２年を経過したことが原因であると考えられる。児童館の減価償却率は８４．４％であるが、これは統合され使用されなくなった小学校の校舎を児童館として再利用しているためである。これにより児童館における一人当たりの面積は類似団体の中でも一番広い。この施設については耐震補強をし、児童館としてリノベーションを実施しているので使用する上での問題はないと考えている。３箇所の保育所は、それぞれ昭和６０年、平成１３年、平成１６年に建設されており耐用年数も２２年であるため減価償却率は高くなっているが、町村合併以降保育所の統廃合はされていない。今後、少子化が進む中で保育のニーズを見極めながら統合について検討していかなければらなない。有形固定資産減価償却率の低い施設は、道路、学校施設、公民館である。学校施設については、町内の４小学校、２中学校を統廃合し平成２７年に統合小中学校として建設したため、有形固定資産減価償却率は低くなっている。公民館については、町村合併前の平成１６年に建設したが鉄筋鉄骨コンクリート造であるため耐用年数は４７年であり有形固定資産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66EB7F2-9EB2-4034-A764-F323AA50B36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0030ABA-6D28-44E9-BA86-28054E96E321}"/>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5901365-DFD1-4F09-A8D6-158DFA3FE387}"/>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BF9FB48-AB60-457B-AED7-9C44CC16755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8F3562-4062-4302-822F-AB22D476DC93}"/>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71DD25-2B59-480F-94AB-C727456CC64B}"/>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06B0A00-F41C-49F7-8707-16B8E0282E4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C992453-9232-48DA-9FD9-17675CF553F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185B0A1-17C5-41E5-A5ED-E25106C95BF8}"/>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DB9146F-F2CF-4046-B176-DD3E45D5472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10,969
10,880
188.15
9,841,166
9,468,103
12,914
5,308,215
4,945,266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3E49939-E293-4AE0-86B1-76465D629089}"/>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F8CA002-7CF3-4E7D-B6C7-F7F2B4D6A26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9537F1-6B5C-4A70-857A-58CDC2F5ED5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C483349-6AEA-4537-8006-DB6293E16CE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832100-BC30-4F55-A71F-7E68A37D7CFC}"/>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9E1148D-C00C-4C06-9287-B66C103087B4}"/>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1EC8CB1-3449-457D-8683-9D7E410266C5}"/>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A069FFD-C961-4BC4-BEEF-82F63761128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68C4448-7584-4C51-B53F-0195587E8288}"/>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C3DBD22-C7C8-42E8-9C3A-EC75F9691F8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8CA092B-2ADF-41D6-AF85-4ADEC18C55AB}"/>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BCDFD8-66EB-4AB5-B6D1-22201BA6489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0EC2890-1105-408B-829F-999AC1A9ADE5}"/>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4E2F366-6012-4508-83C9-D82F62E186D8}"/>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4458F39-C754-48D0-85CD-B33B14D9D707}"/>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317BA52-BB7E-4431-B494-C596122031D8}"/>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46BF84-9562-44A5-AB50-55B7924A1C6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2598D26-AA87-4695-AC52-07875BB5363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CA3F8AF-0A58-4255-B0D6-78938CBB4923}"/>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97FAE73-35DF-4BCA-A7E9-E5023D2BC838}"/>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1CC12A5-C88A-44E4-A997-92AA09D446A8}"/>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4D10123-5DB6-4DBD-B737-D85E88F422C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A6EFC31-4DBA-40B0-B168-50536926C4B8}"/>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978EFE3-5C19-4288-90A2-1835A0E4A661}"/>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11D91EF-A2B7-47D3-9E6F-4AD0532E9ED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2D6B4CA-9B70-41DD-ADC6-07A04CD2B1B4}"/>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833C794-DC0A-4A34-8755-12CC54B4E2B5}"/>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A78DD13-FA45-476B-94D3-4B9B5BADB0F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9EEBDD9-633B-448C-A39C-191E28EBB82E}"/>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9780B0A-5777-4E5F-AB81-31256B266308}"/>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E32E07A-6452-4920-9E35-39ED16D51DBF}"/>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733BF5C-CC40-4329-A1B3-0CF526E0A6BA}"/>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E3EE6C2-F0ED-43A7-A185-0C6066028E68}"/>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4C85311-FFD3-4E8B-BB79-76D86E65921A}"/>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E983D19-F6B1-492F-969E-9FE9529E0EDF}"/>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6FC8DA5-5843-46C4-A067-0893C538B91F}"/>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271B54D-204C-409A-85AD-F7124ACB2EC6}"/>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4B14FE3-8432-4414-AF31-6579EAC22B44}"/>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3129A46-B3A6-467D-9D56-BE43CE7AD2FB}"/>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B628A3F-1F4E-4CE7-B0B1-04670049982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2E87635-F95E-45BC-9E70-A3D801F040DE}"/>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1A41BED-4ADC-4A27-BFFC-FEB4954143A4}"/>
            </a:ext>
          </a:extLst>
        </xdr:cNvPr>
        <xdr:cNvSpPr txBox="1"/>
      </xdr:nvSpPr>
      <xdr:spPr>
        <a:xfrm>
          <a:off x="37734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4FE976B-8BF8-4E38-8BBA-2B9D59191B67}"/>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F3167243-BA92-4273-A527-78584399FA5A}"/>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EFDC30F7-7A21-49CE-BBB7-80B1890571B7}"/>
            </a:ext>
          </a:extLst>
        </xdr:cNvPr>
        <xdr:cNvCxnSpPr/>
      </xdr:nvCxnSpPr>
      <xdr:spPr>
        <a:xfrm flipV="1">
          <a:off x="4086225"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2EF9C3F9-DC9E-4540-80AC-5B7F9CBE4F9E}"/>
            </a:ext>
          </a:extLst>
        </xdr:cNvPr>
        <xdr:cNvSpPr txBox="1"/>
      </xdr:nvSpPr>
      <xdr:spPr>
        <a:xfrm>
          <a:off x="412496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73A98D3E-16F0-409C-8CC0-629207302158}"/>
            </a:ext>
          </a:extLst>
        </xdr:cNvPr>
        <xdr:cNvCxnSpPr/>
      </xdr:nvCxnSpPr>
      <xdr:spPr>
        <a:xfrm>
          <a:off x="402082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875551F5-FA86-4716-9739-D66F30AA1CAF}"/>
            </a:ext>
          </a:extLst>
        </xdr:cNvPr>
        <xdr:cNvSpPr txBox="1"/>
      </xdr:nvSpPr>
      <xdr:spPr>
        <a:xfrm>
          <a:off x="412496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92BDC48D-954B-4353-A7B2-0C1BCC988D97}"/>
            </a:ext>
          </a:extLst>
        </xdr:cNvPr>
        <xdr:cNvCxnSpPr/>
      </xdr:nvCxnSpPr>
      <xdr:spPr>
        <a:xfrm>
          <a:off x="402082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16527</xdr:rowOff>
    </xdr:from>
    <xdr:ext cx="405111" cy="259045"/>
    <xdr:sp macro="" textlink="">
      <xdr:nvSpPr>
        <xdr:cNvPr id="61" name="【図書館】&#10;有形固定資産減価償却率平均値テキスト">
          <a:extLst>
            <a:ext uri="{FF2B5EF4-FFF2-40B4-BE49-F238E27FC236}">
              <a16:creationId xmlns:a16="http://schemas.microsoft.com/office/drawing/2014/main" id="{EB761A53-77A1-40EC-B048-E2F31E043DD8}"/>
            </a:ext>
          </a:extLst>
        </xdr:cNvPr>
        <xdr:cNvSpPr txBox="1"/>
      </xdr:nvSpPr>
      <xdr:spPr>
        <a:xfrm>
          <a:off x="4124960" y="6051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a:extLst>
            <a:ext uri="{FF2B5EF4-FFF2-40B4-BE49-F238E27FC236}">
              <a16:creationId xmlns:a16="http://schemas.microsoft.com/office/drawing/2014/main" id="{982A8C3B-FC82-45E3-87EB-3CA08190A444}"/>
            </a:ext>
          </a:extLst>
        </xdr:cNvPr>
        <xdr:cNvSpPr/>
      </xdr:nvSpPr>
      <xdr:spPr>
        <a:xfrm>
          <a:off x="403606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a:extLst>
            <a:ext uri="{FF2B5EF4-FFF2-40B4-BE49-F238E27FC236}">
              <a16:creationId xmlns:a16="http://schemas.microsoft.com/office/drawing/2014/main" id="{BA65C197-A3F9-41B9-8E72-524651EA2012}"/>
            </a:ext>
          </a:extLst>
        </xdr:cNvPr>
        <xdr:cNvSpPr/>
      </xdr:nvSpPr>
      <xdr:spPr>
        <a:xfrm>
          <a:off x="3312160" y="6062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a:extLst>
            <a:ext uri="{FF2B5EF4-FFF2-40B4-BE49-F238E27FC236}">
              <a16:creationId xmlns:a16="http://schemas.microsoft.com/office/drawing/2014/main" id="{9C8B08F1-D941-4A47-8744-33E7F541C623}"/>
            </a:ext>
          </a:extLst>
        </xdr:cNvPr>
        <xdr:cNvSpPr/>
      </xdr:nvSpPr>
      <xdr:spPr>
        <a:xfrm>
          <a:off x="2514600" y="6029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a:extLst>
            <a:ext uri="{FF2B5EF4-FFF2-40B4-BE49-F238E27FC236}">
              <a16:creationId xmlns:a16="http://schemas.microsoft.com/office/drawing/2014/main" id="{0E2A4151-D9AB-418F-BB4A-7F1F7CF276DA}"/>
            </a:ext>
          </a:extLst>
        </xdr:cNvPr>
        <xdr:cNvSpPr/>
      </xdr:nvSpPr>
      <xdr:spPr>
        <a:xfrm>
          <a:off x="1739900" y="5976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a:extLst>
            <a:ext uri="{FF2B5EF4-FFF2-40B4-BE49-F238E27FC236}">
              <a16:creationId xmlns:a16="http://schemas.microsoft.com/office/drawing/2014/main" id="{8B5A7E20-3EB5-43F5-8874-D1D19D5C8D75}"/>
            </a:ext>
          </a:extLst>
        </xdr:cNvPr>
        <xdr:cNvSpPr/>
      </xdr:nvSpPr>
      <xdr:spPr>
        <a:xfrm>
          <a:off x="965200" y="5961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DACC136-E8B9-4526-AE12-CDB569A97E7E}"/>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4F6674A-7326-42AD-9A0C-A2BD5429C158}"/>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8626280-99B3-4FDC-B997-B9E77C2646E5}"/>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987A00E-E4E2-4F8E-877D-F5A38D7A4F1E}"/>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9A8B113-0994-4648-B41D-5F77DD05167A}"/>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110490</xdr:rowOff>
    </xdr:from>
    <xdr:to>
      <xdr:col>24</xdr:col>
      <xdr:colOff>114300</xdr:colOff>
      <xdr:row>36</xdr:row>
      <xdr:rowOff>40640</xdr:rowOff>
    </xdr:to>
    <xdr:sp macro="" textlink="">
      <xdr:nvSpPr>
        <xdr:cNvPr id="72" name="楕円 71">
          <a:extLst>
            <a:ext uri="{FF2B5EF4-FFF2-40B4-BE49-F238E27FC236}">
              <a16:creationId xmlns:a16="http://schemas.microsoft.com/office/drawing/2014/main" id="{94363C21-7CBF-48F5-8A2C-6D4511E70DF5}"/>
            </a:ext>
          </a:extLst>
        </xdr:cNvPr>
        <xdr:cNvSpPr/>
      </xdr:nvSpPr>
      <xdr:spPr>
        <a:xfrm>
          <a:off x="4036060" y="5977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133367</xdr:rowOff>
    </xdr:from>
    <xdr:ext cx="405111" cy="259045"/>
    <xdr:sp macro="" textlink="">
      <xdr:nvSpPr>
        <xdr:cNvPr id="73" name="【図書館】&#10;有形固定資産減価償却率該当値テキスト">
          <a:extLst>
            <a:ext uri="{FF2B5EF4-FFF2-40B4-BE49-F238E27FC236}">
              <a16:creationId xmlns:a16="http://schemas.microsoft.com/office/drawing/2014/main" id="{B50FC7A7-C2C4-4D8A-B2AA-862CD1CB24EF}"/>
            </a:ext>
          </a:extLst>
        </xdr:cNvPr>
        <xdr:cNvSpPr txBox="1"/>
      </xdr:nvSpPr>
      <xdr:spPr>
        <a:xfrm>
          <a:off x="4124960"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82550</xdr:rowOff>
    </xdr:from>
    <xdr:to>
      <xdr:col>20</xdr:col>
      <xdr:colOff>38100</xdr:colOff>
      <xdr:row>36</xdr:row>
      <xdr:rowOff>12700</xdr:rowOff>
    </xdr:to>
    <xdr:sp macro="" textlink="">
      <xdr:nvSpPr>
        <xdr:cNvPr id="74" name="楕円 73">
          <a:extLst>
            <a:ext uri="{FF2B5EF4-FFF2-40B4-BE49-F238E27FC236}">
              <a16:creationId xmlns:a16="http://schemas.microsoft.com/office/drawing/2014/main" id="{A9D6F249-4DB8-4E46-BB5F-6F18831636E9}"/>
            </a:ext>
          </a:extLst>
        </xdr:cNvPr>
        <xdr:cNvSpPr/>
      </xdr:nvSpPr>
      <xdr:spPr>
        <a:xfrm>
          <a:off x="3312160" y="5949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133350</xdr:rowOff>
    </xdr:from>
    <xdr:to>
      <xdr:col>24</xdr:col>
      <xdr:colOff>63500</xdr:colOff>
      <xdr:row>35</xdr:row>
      <xdr:rowOff>161290</xdr:rowOff>
    </xdr:to>
    <xdr:cxnSp macro="">
      <xdr:nvCxnSpPr>
        <xdr:cNvPr id="75" name="直線コネクタ 74">
          <a:extLst>
            <a:ext uri="{FF2B5EF4-FFF2-40B4-BE49-F238E27FC236}">
              <a16:creationId xmlns:a16="http://schemas.microsoft.com/office/drawing/2014/main" id="{AEDCE55D-FEEA-4293-BC92-3DB446746F72}"/>
            </a:ext>
          </a:extLst>
        </xdr:cNvPr>
        <xdr:cNvCxnSpPr/>
      </xdr:nvCxnSpPr>
      <xdr:spPr>
        <a:xfrm>
          <a:off x="3355340" y="6000750"/>
          <a:ext cx="73152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54610</xdr:rowOff>
    </xdr:from>
    <xdr:to>
      <xdr:col>15</xdr:col>
      <xdr:colOff>101600</xdr:colOff>
      <xdr:row>35</xdr:row>
      <xdr:rowOff>156210</xdr:rowOff>
    </xdr:to>
    <xdr:sp macro="" textlink="">
      <xdr:nvSpPr>
        <xdr:cNvPr id="76" name="楕円 75">
          <a:extLst>
            <a:ext uri="{FF2B5EF4-FFF2-40B4-BE49-F238E27FC236}">
              <a16:creationId xmlns:a16="http://schemas.microsoft.com/office/drawing/2014/main" id="{E27CE6C7-D9A1-4106-8891-4E714750CA2E}"/>
            </a:ext>
          </a:extLst>
        </xdr:cNvPr>
        <xdr:cNvSpPr/>
      </xdr:nvSpPr>
      <xdr:spPr>
        <a:xfrm>
          <a:off x="25146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105410</xdr:rowOff>
    </xdr:from>
    <xdr:to>
      <xdr:col>19</xdr:col>
      <xdr:colOff>177800</xdr:colOff>
      <xdr:row>35</xdr:row>
      <xdr:rowOff>133350</xdr:rowOff>
    </xdr:to>
    <xdr:cxnSp macro="">
      <xdr:nvCxnSpPr>
        <xdr:cNvPr id="77" name="直線コネクタ 76">
          <a:extLst>
            <a:ext uri="{FF2B5EF4-FFF2-40B4-BE49-F238E27FC236}">
              <a16:creationId xmlns:a16="http://schemas.microsoft.com/office/drawing/2014/main" id="{3705754F-3D32-434A-B11A-FDD2F4871566}"/>
            </a:ext>
          </a:extLst>
        </xdr:cNvPr>
        <xdr:cNvCxnSpPr/>
      </xdr:nvCxnSpPr>
      <xdr:spPr>
        <a:xfrm>
          <a:off x="2565400" y="5972810"/>
          <a:ext cx="78994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26670</xdr:rowOff>
    </xdr:from>
    <xdr:to>
      <xdr:col>10</xdr:col>
      <xdr:colOff>165100</xdr:colOff>
      <xdr:row>35</xdr:row>
      <xdr:rowOff>128270</xdr:rowOff>
    </xdr:to>
    <xdr:sp macro="" textlink="">
      <xdr:nvSpPr>
        <xdr:cNvPr id="78" name="楕円 77">
          <a:extLst>
            <a:ext uri="{FF2B5EF4-FFF2-40B4-BE49-F238E27FC236}">
              <a16:creationId xmlns:a16="http://schemas.microsoft.com/office/drawing/2014/main" id="{3F8C7523-B5FC-4D15-B7DE-91127A5611C8}"/>
            </a:ext>
          </a:extLst>
        </xdr:cNvPr>
        <xdr:cNvSpPr/>
      </xdr:nvSpPr>
      <xdr:spPr>
        <a:xfrm>
          <a:off x="17399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77470</xdr:rowOff>
    </xdr:from>
    <xdr:to>
      <xdr:col>15</xdr:col>
      <xdr:colOff>50800</xdr:colOff>
      <xdr:row>35</xdr:row>
      <xdr:rowOff>105410</xdr:rowOff>
    </xdr:to>
    <xdr:cxnSp macro="">
      <xdr:nvCxnSpPr>
        <xdr:cNvPr id="79" name="直線コネクタ 78">
          <a:extLst>
            <a:ext uri="{FF2B5EF4-FFF2-40B4-BE49-F238E27FC236}">
              <a16:creationId xmlns:a16="http://schemas.microsoft.com/office/drawing/2014/main" id="{A256622C-3674-4D6D-B6EA-98335A7CEFDA}"/>
            </a:ext>
          </a:extLst>
        </xdr:cNvPr>
        <xdr:cNvCxnSpPr/>
      </xdr:nvCxnSpPr>
      <xdr:spPr>
        <a:xfrm>
          <a:off x="1790700" y="5944870"/>
          <a:ext cx="7747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0" name="n_1aveValue【図書館】&#10;有形固定資産減価償却率">
          <a:extLst>
            <a:ext uri="{FF2B5EF4-FFF2-40B4-BE49-F238E27FC236}">
              <a16:creationId xmlns:a16="http://schemas.microsoft.com/office/drawing/2014/main" id="{3E86DDA1-FCD9-48C7-8B64-5B97F23A0FF1}"/>
            </a:ext>
          </a:extLst>
        </xdr:cNvPr>
        <xdr:cNvSpPr txBox="1"/>
      </xdr:nvSpPr>
      <xdr:spPr>
        <a:xfrm>
          <a:off x="317056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83837</xdr:rowOff>
    </xdr:from>
    <xdr:ext cx="405111" cy="259045"/>
    <xdr:sp macro="" textlink="">
      <xdr:nvSpPr>
        <xdr:cNvPr id="81" name="n_2aveValue【図書館】&#10;有形固定資産減価償却率">
          <a:extLst>
            <a:ext uri="{FF2B5EF4-FFF2-40B4-BE49-F238E27FC236}">
              <a16:creationId xmlns:a16="http://schemas.microsoft.com/office/drawing/2014/main" id="{2BC3E04B-24E1-458E-BA16-785F57FF94F2}"/>
            </a:ext>
          </a:extLst>
        </xdr:cNvPr>
        <xdr:cNvSpPr txBox="1"/>
      </xdr:nvSpPr>
      <xdr:spPr>
        <a:xfrm>
          <a:off x="238570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30497</xdr:rowOff>
    </xdr:from>
    <xdr:ext cx="405111" cy="259045"/>
    <xdr:sp macro="" textlink="">
      <xdr:nvSpPr>
        <xdr:cNvPr id="82" name="n_3aveValue【図書館】&#10;有形固定資産減価償却率">
          <a:extLst>
            <a:ext uri="{FF2B5EF4-FFF2-40B4-BE49-F238E27FC236}">
              <a16:creationId xmlns:a16="http://schemas.microsoft.com/office/drawing/2014/main" id="{635F7087-632B-48F4-9727-AD8ECBB4480C}"/>
            </a:ext>
          </a:extLst>
        </xdr:cNvPr>
        <xdr:cNvSpPr txBox="1"/>
      </xdr:nvSpPr>
      <xdr:spPr>
        <a:xfrm>
          <a:off x="1611004" y="606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40657</xdr:rowOff>
    </xdr:from>
    <xdr:ext cx="405111" cy="259045"/>
    <xdr:sp macro="" textlink="">
      <xdr:nvSpPr>
        <xdr:cNvPr id="83" name="n_4aveValue【図書館】&#10;有形固定資産減価償却率">
          <a:extLst>
            <a:ext uri="{FF2B5EF4-FFF2-40B4-BE49-F238E27FC236}">
              <a16:creationId xmlns:a16="http://schemas.microsoft.com/office/drawing/2014/main" id="{22B0B4B4-92D9-461A-84D5-74CA60C10E67}"/>
            </a:ext>
          </a:extLst>
        </xdr:cNvPr>
        <xdr:cNvSpPr txBox="1"/>
      </xdr:nvSpPr>
      <xdr:spPr>
        <a:xfrm>
          <a:off x="83630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29227</xdr:rowOff>
    </xdr:from>
    <xdr:ext cx="405111" cy="259045"/>
    <xdr:sp macro="" textlink="">
      <xdr:nvSpPr>
        <xdr:cNvPr id="84" name="n_1mainValue【図書館】&#10;有形固定資産減価償却率">
          <a:extLst>
            <a:ext uri="{FF2B5EF4-FFF2-40B4-BE49-F238E27FC236}">
              <a16:creationId xmlns:a16="http://schemas.microsoft.com/office/drawing/2014/main" id="{7B9EE5E5-CD1F-4DED-B634-3701BE660F8A}"/>
            </a:ext>
          </a:extLst>
        </xdr:cNvPr>
        <xdr:cNvSpPr txBox="1"/>
      </xdr:nvSpPr>
      <xdr:spPr>
        <a:xfrm>
          <a:off x="317056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1287</xdr:rowOff>
    </xdr:from>
    <xdr:ext cx="405111" cy="259045"/>
    <xdr:sp macro="" textlink="">
      <xdr:nvSpPr>
        <xdr:cNvPr id="85" name="n_2mainValue【図書館】&#10;有形固定資産減価償却率">
          <a:extLst>
            <a:ext uri="{FF2B5EF4-FFF2-40B4-BE49-F238E27FC236}">
              <a16:creationId xmlns:a16="http://schemas.microsoft.com/office/drawing/2014/main" id="{F47E3810-A85F-4488-89C9-ED86241DAA32}"/>
            </a:ext>
          </a:extLst>
        </xdr:cNvPr>
        <xdr:cNvSpPr txBox="1"/>
      </xdr:nvSpPr>
      <xdr:spPr>
        <a:xfrm>
          <a:off x="2385704" y="570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144797</xdr:rowOff>
    </xdr:from>
    <xdr:ext cx="405111" cy="259045"/>
    <xdr:sp macro="" textlink="">
      <xdr:nvSpPr>
        <xdr:cNvPr id="86" name="n_3mainValue【図書館】&#10;有形固定資産減価償却率">
          <a:extLst>
            <a:ext uri="{FF2B5EF4-FFF2-40B4-BE49-F238E27FC236}">
              <a16:creationId xmlns:a16="http://schemas.microsoft.com/office/drawing/2014/main" id="{49BCE494-4397-420C-9D8B-0594F0457DC1}"/>
            </a:ext>
          </a:extLst>
        </xdr:cNvPr>
        <xdr:cNvSpPr txBox="1"/>
      </xdr:nvSpPr>
      <xdr:spPr>
        <a:xfrm>
          <a:off x="1611004"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8421BFA8-0945-4ADF-8E3B-6AFE171E4931}"/>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E958C6F7-D076-4E13-8FDF-2994E3AE5D89}"/>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BB9931F5-902F-4C25-8BCD-BE11B4268709}"/>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D98EDEFF-8E16-4E76-8F4B-8AC21D707DE9}"/>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9375A18A-19FF-4060-BCEC-7A3BA94560A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3D972A45-1120-4BA3-8123-8B174E5D073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A3C77C6C-A459-4D67-BC18-1DF9DD06EA7B}"/>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8901E53A-E774-4128-B4C3-4E4DDE4D120B}"/>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C77FA09F-E19D-4C61-B037-515D2646CB6F}"/>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9D016A6B-C34E-4885-8C8C-11CB8B7586F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a:extLst>
            <a:ext uri="{FF2B5EF4-FFF2-40B4-BE49-F238E27FC236}">
              <a16:creationId xmlns:a16="http://schemas.microsoft.com/office/drawing/2014/main" id="{340FEA40-F251-4350-8981-AC2463E34D1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a:extLst>
            <a:ext uri="{FF2B5EF4-FFF2-40B4-BE49-F238E27FC236}">
              <a16:creationId xmlns:a16="http://schemas.microsoft.com/office/drawing/2014/main" id="{C570051A-B214-4F1D-AD7C-09E7E78A97C8}"/>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a:extLst>
            <a:ext uri="{FF2B5EF4-FFF2-40B4-BE49-F238E27FC236}">
              <a16:creationId xmlns:a16="http://schemas.microsoft.com/office/drawing/2014/main" id="{DBEF6007-900A-4A57-B6E3-BCC2AAB8CAE4}"/>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a:extLst>
            <a:ext uri="{FF2B5EF4-FFF2-40B4-BE49-F238E27FC236}">
              <a16:creationId xmlns:a16="http://schemas.microsoft.com/office/drawing/2014/main" id="{DD5A6CDB-91AF-4F2C-BB7A-45B1B93E6F93}"/>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a:extLst>
            <a:ext uri="{FF2B5EF4-FFF2-40B4-BE49-F238E27FC236}">
              <a16:creationId xmlns:a16="http://schemas.microsoft.com/office/drawing/2014/main" id="{9F9C2F7C-0CC9-4218-904D-8D00667D52B5}"/>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a:extLst>
            <a:ext uri="{FF2B5EF4-FFF2-40B4-BE49-F238E27FC236}">
              <a16:creationId xmlns:a16="http://schemas.microsoft.com/office/drawing/2014/main" id="{C5429630-4CD6-4FBD-836A-338595213E78}"/>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a:extLst>
            <a:ext uri="{FF2B5EF4-FFF2-40B4-BE49-F238E27FC236}">
              <a16:creationId xmlns:a16="http://schemas.microsoft.com/office/drawing/2014/main" id="{1D44B8B6-785D-4652-99E6-99346A154AE4}"/>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a:extLst>
            <a:ext uri="{FF2B5EF4-FFF2-40B4-BE49-F238E27FC236}">
              <a16:creationId xmlns:a16="http://schemas.microsoft.com/office/drawing/2014/main" id="{15A587E5-05CA-4BA6-9CA2-BABBBD449B51}"/>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a:extLst>
            <a:ext uri="{FF2B5EF4-FFF2-40B4-BE49-F238E27FC236}">
              <a16:creationId xmlns:a16="http://schemas.microsoft.com/office/drawing/2014/main" id="{29C9FAE0-F4A1-4BC6-AFDC-0D037C196BD5}"/>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a:extLst>
            <a:ext uri="{FF2B5EF4-FFF2-40B4-BE49-F238E27FC236}">
              <a16:creationId xmlns:a16="http://schemas.microsoft.com/office/drawing/2014/main" id="{D4140413-B4DF-457A-B4C7-C45146AC5FFF}"/>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a:extLst>
            <a:ext uri="{FF2B5EF4-FFF2-40B4-BE49-F238E27FC236}">
              <a16:creationId xmlns:a16="http://schemas.microsoft.com/office/drawing/2014/main" id="{5D07AED5-950B-4E68-91B8-2803303C7E2C}"/>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a:extLst>
            <a:ext uri="{FF2B5EF4-FFF2-40B4-BE49-F238E27FC236}">
              <a16:creationId xmlns:a16="http://schemas.microsoft.com/office/drawing/2014/main" id="{7388DFB5-AE82-450F-93C3-D6D8DECA3788}"/>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AAEBD94-5E09-468D-858C-33D316D34B9F}"/>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6AD4331A-CAC0-4197-A1B7-56E2590D1BD4}"/>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302CFBDD-73F0-44D3-A427-7486353660DC}"/>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12" name="直線コネクタ 111">
          <a:extLst>
            <a:ext uri="{FF2B5EF4-FFF2-40B4-BE49-F238E27FC236}">
              <a16:creationId xmlns:a16="http://schemas.microsoft.com/office/drawing/2014/main" id="{EC49D397-0629-4D58-8A4D-CDDC4EEA5181}"/>
            </a:ext>
          </a:extLst>
        </xdr:cNvPr>
        <xdr:cNvCxnSpPr/>
      </xdr:nvCxnSpPr>
      <xdr:spPr>
        <a:xfrm flipV="1">
          <a:off x="9219565" y="5685064"/>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3" name="【図書館】&#10;一人当たり面積最小値テキスト">
          <a:extLst>
            <a:ext uri="{FF2B5EF4-FFF2-40B4-BE49-F238E27FC236}">
              <a16:creationId xmlns:a16="http://schemas.microsoft.com/office/drawing/2014/main" id="{96782CD3-AFC0-4A74-85CA-7CB3C4D3CF4A}"/>
            </a:ext>
          </a:extLst>
        </xdr:cNvPr>
        <xdr:cNvSpPr txBox="1"/>
      </xdr:nvSpPr>
      <xdr:spPr>
        <a:xfrm>
          <a:off x="9258300" y="710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4" name="直線コネクタ 113">
          <a:extLst>
            <a:ext uri="{FF2B5EF4-FFF2-40B4-BE49-F238E27FC236}">
              <a16:creationId xmlns:a16="http://schemas.microsoft.com/office/drawing/2014/main" id="{A8431173-721D-4A44-B012-FBA75A6AC430}"/>
            </a:ext>
          </a:extLst>
        </xdr:cNvPr>
        <xdr:cNvCxnSpPr/>
      </xdr:nvCxnSpPr>
      <xdr:spPr>
        <a:xfrm>
          <a:off x="9154160" y="7104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15" name="【図書館】&#10;一人当たり面積最大値テキスト">
          <a:extLst>
            <a:ext uri="{FF2B5EF4-FFF2-40B4-BE49-F238E27FC236}">
              <a16:creationId xmlns:a16="http://schemas.microsoft.com/office/drawing/2014/main" id="{56C9AF82-DD75-45C3-ABEF-FB97E187D602}"/>
            </a:ext>
          </a:extLst>
        </xdr:cNvPr>
        <xdr:cNvSpPr txBox="1"/>
      </xdr:nvSpPr>
      <xdr:spPr>
        <a:xfrm>
          <a:off x="9258300" y="546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6" name="直線コネクタ 115">
          <a:extLst>
            <a:ext uri="{FF2B5EF4-FFF2-40B4-BE49-F238E27FC236}">
              <a16:creationId xmlns:a16="http://schemas.microsoft.com/office/drawing/2014/main" id="{E5AFA75B-AF3D-4F8E-B3CF-E5F412D2CA1D}"/>
            </a:ext>
          </a:extLst>
        </xdr:cNvPr>
        <xdr:cNvCxnSpPr/>
      </xdr:nvCxnSpPr>
      <xdr:spPr>
        <a:xfrm>
          <a:off x="9154160" y="5685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17" name="【図書館】&#10;一人当たり面積平均値テキスト">
          <a:extLst>
            <a:ext uri="{FF2B5EF4-FFF2-40B4-BE49-F238E27FC236}">
              <a16:creationId xmlns:a16="http://schemas.microsoft.com/office/drawing/2014/main" id="{F810FAB2-243D-4439-BB64-AFEF4509400C}"/>
            </a:ext>
          </a:extLst>
        </xdr:cNvPr>
        <xdr:cNvSpPr txBox="1"/>
      </xdr:nvSpPr>
      <xdr:spPr>
        <a:xfrm>
          <a:off x="9258300" y="6550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8" name="フローチャート: 判断 117">
          <a:extLst>
            <a:ext uri="{FF2B5EF4-FFF2-40B4-BE49-F238E27FC236}">
              <a16:creationId xmlns:a16="http://schemas.microsoft.com/office/drawing/2014/main" id="{A7EF5955-B490-4AB5-823B-DBC28B054D09}"/>
            </a:ext>
          </a:extLst>
        </xdr:cNvPr>
        <xdr:cNvSpPr/>
      </xdr:nvSpPr>
      <xdr:spPr>
        <a:xfrm>
          <a:off x="9192260" y="66988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19" name="フローチャート: 判断 118">
          <a:extLst>
            <a:ext uri="{FF2B5EF4-FFF2-40B4-BE49-F238E27FC236}">
              <a16:creationId xmlns:a16="http://schemas.microsoft.com/office/drawing/2014/main" id="{52669F8A-3E72-4B07-AEA3-60BA340238DA}"/>
            </a:ext>
          </a:extLst>
        </xdr:cNvPr>
        <xdr:cNvSpPr/>
      </xdr:nvSpPr>
      <xdr:spPr>
        <a:xfrm>
          <a:off x="8445500" y="672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20" name="フローチャート: 判断 119">
          <a:extLst>
            <a:ext uri="{FF2B5EF4-FFF2-40B4-BE49-F238E27FC236}">
              <a16:creationId xmlns:a16="http://schemas.microsoft.com/office/drawing/2014/main" id="{6D21B3B5-8082-4792-862D-9001A36A5D93}"/>
            </a:ext>
          </a:extLst>
        </xdr:cNvPr>
        <xdr:cNvSpPr/>
      </xdr:nvSpPr>
      <xdr:spPr>
        <a:xfrm>
          <a:off x="7670800" y="67244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1" name="フローチャート: 判断 120">
          <a:extLst>
            <a:ext uri="{FF2B5EF4-FFF2-40B4-BE49-F238E27FC236}">
              <a16:creationId xmlns:a16="http://schemas.microsoft.com/office/drawing/2014/main" id="{D9D61808-C01B-481F-B5EF-FC9E5DCE110D}"/>
            </a:ext>
          </a:extLst>
        </xdr:cNvPr>
        <xdr:cNvSpPr/>
      </xdr:nvSpPr>
      <xdr:spPr>
        <a:xfrm>
          <a:off x="6873240" y="671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22" name="フローチャート: 判断 121">
          <a:extLst>
            <a:ext uri="{FF2B5EF4-FFF2-40B4-BE49-F238E27FC236}">
              <a16:creationId xmlns:a16="http://schemas.microsoft.com/office/drawing/2014/main" id="{E54029AD-E5C0-4F27-A07B-85009A91AFCD}"/>
            </a:ext>
          </a:extLst>
        </xdr:cNvPr>
        <xdr:cNvSpPr/>
      </xdr:nvSpPr>
      <xdr:spPr>
        <a:xfrm>
          <a:off x="6098540" y="67897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071B997-7C84-4302-B72F-E4D0C3249CA7}"/>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C9ECAC6-DDD7-43A9-9ACE-77CDFBA0002E}"/>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B01898C-D9E5-45DA-A437-6AE021071FEA}"/>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82DDB2D-5519-4BC1-947B-59A06D71ECBF}"/>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69DA626-2EB4-40C5-AB67-EF19B9706547}"/>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129903</xdr:rowOff>
    </xdr:from>
    <xdr:to>
      <xdr:col>55</xdr:col>
      <xdr:colOff>50800</xdr:colOff>
      <xdr:row>41</xdr:row>
      <xdr:rowOff>60053</xdr:rowOff>
    </xdr:to>
    <xdr:sp macro="" textlink="">
      <xdr:nvSpPr>
        <xdr:cNvPr id="128" name="楕円 127">
          <a:extLst>
            <a:ext uri="{FF2B5EF4-FFF2-40B4-BE49-F238E27FC236}">
              <a16:creationId xmlns:a16="http://schemas.microsoft.com/office/drawing/2014/main" id="{D59A3D41-DA59-4E98-A6F9-76DD3E96F773}"/>
            </a:ext>
          </a:extLst>
        </xdr:cNvPr>
        <xdr:cNvSpPr/>
      </xdr:nvSpPr>
      <xdr:spPr>
        <a:xfrm>
          <a:off x="9192260" y="68355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108330</xdr:rowOff>
    </xdr:from>
    <xdr:ext cx="469744" cy="259045"/>
    <xdr:sp macro="" textlink="">
      <xdr:nvSpPr>
        <xdr:cNvPr id="129" name="【図書館】&#10;一人当たり面積該当値テキスト">
          <a:extLst>
            <a:ext uri="{FF2B5EF4-FFF2-40B4-BE49-F238E27FC236}">
              <a16:creationId xmlns:a16="http://schemas.microsoft.com/office/drawing/2014/main" id="{EE5ED615-DB32-4B6F-8161-4513CD7F73D0}"/>
            </a:ext>
          </a:extLst>
        </xdr:cNvPr>
        <xdr:cNvSpPr txBox="1"/>
      </xdr:nvSpPr>
      <xdr:spPr>
        <a:xfrm>
          <a:off x="9258300" y="681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136434</xdr:rowOff>
    </xdr:from>
    <xdr:to>
      <xdr:col>50</xdr:col>
      <xdr:colOff>165100</xdr:colOff>
      <xdr:row>41</xdr:row>
      <xdr:rowOff>66584</xdr:rowOff>
    </xdr:to>
    <xdr:sp macro="" textlink="">
      <xdr:nvSpPr>
        <xdr:cNvPr id="130" name="楕円 129">
          <a:extLst>
            <a:ext uri="{FF2B5EF4-FFF2-40B4-BE49-F238E27FC236}">
              <a16:creationId xmlns:a16="http://schemas.microsoft.com/office/drawing/2014/main" id="{71E78024-94ED-4867-AE84-FF3DF7733DCE}"/>
            </a:ext>
          </a:extLst>
        </xdr:cNvPr>
        <xdr:cNvSpPr/>
      </xdr:nvSpPr>
      <xdr:spPr>
        <a:xfrm>
          <a:off x="8445500" y="68420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9253</xdr:rowOff>
    </xdr:from>
    <xdr:to>
      <xdr:col>55</xdr:col>
      <xdr:colOff>0</xdr:colOff>
      <xdr:row>41</xdr:row>
      <xdr:rowOff>15784</xdr:rowOff>
    </xdr:to>
    <xdr:cxnSp macro="">
      <xdr:nvCxnSpPr>
        <xdr:cNvPr id="131" name="直線コネクタ 130">
          <a:extLst>
            <a:ext uri="{FF2B5EF4-FFF2-40B4-BE49-F238E27FC236}">
              <a16:creationId xmlns:a16="http://schemas.microsoft.com/office/drawing/2014/main" id="{0BCEB4F7-5AEE-434E-B6E2-F9255322B0C2}"/>
            </a:ext>
          </a:extLst>
        </xdr:cNvPr>
        <xdr:cNvCxnSpPr/>
      </xdr:nvCxnSpPr>
      <xdr:spPr>
        <a:xfrm flipV="1">
          <a:off x="8496300" y="6882493"/>
          <a:ext cx="7239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2" name="楕円 131">
          <a:extLst>
            <a:ext uri="{FF2B5EF4-FFF2-40B4-BE49-F238E27FC236}">
              <a16:creationId xmlns:a16="http://schemas.microsoft.com/office/drawing/2014/main" id="{90E81E72-560A-4B09-9721-26D590735A77}"/>
            </a:ext>
          </a:extLst>
        </xdr:cNvPr>
        <xdr:cNvSpPr/>
      </xdr:nvSpPr>
      <xdr:spPr>
        <a:xfrm>
          <a:off x="7670800" y="6845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15784</xdr:rowOff>
    </xdr:from>
    <xdr:to>
      <xdr:col>50</xdr:col>
      <xdr:colOff>114300</xdr:colOff>
      <xdr:row>41</xdr:row>
      <xdr:rowOff>19050</xdr:rowOff>
    </xdr:to>
    <xdr:cxnSp macro="">
      <xdr:nvCxnSpPr>
        <xdr:cNvPr id="133" name="直線コネクタ 132">
          <a:extLst>
            <a:ext uri="{FF2B5EF4-FFF2-40B4-BE49-F238E27FC236}">
              <a16:creationId xmlns:a16="http://schemas.microsoft.com/office/drawing/2014/main" id="{34982DC8-F81B-42B3-9953-39F18F751C69}"/>
            </a:ext>
          </a:extLst>
        </xdr:cNvPr>
        <xdr:cNvCxnSpPr/>
      </xdr:nvCxnSpPr>
      <xdr:spPr>
        <a:xfrm flipV="1">
          <a:off x="7713980" y="6889024"/>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142966</xdr:rowOff>
    </xdr:from>
    <xdr:to>
      <xdr:col>41</xdr:col>
      <xdr:colOff>101600</xdr:colOff>
      <xdr:row>41</xdr:row>
      <xdr:rowOff>73116</xdr:rowOff>
    </xdr:to>
    <xdr:sp macro="" textlink="">
      <xdr:nvSpPr>
        <xdr:cNvPr id="134" name="楕円 133">
          <a:extLst>
            <a:ext uri="{FF2B5EF4-FFF2-40B4-BE49-F238E27FC236}">
              <a16:creationId xmlns:a16="http://schemas.microsoft.com/office/drawing/2014/main" id="{80F8271F-838F-4091-8EE3-AE948B7C88AB}"/>
            </a:ext>
          </a:extLst>
        </xdr:cNvPr>
        <xdr:cNvSpPr/>
      </xdr:nvSpPr>
      <xdr:spPr>
        <a:xfrm>
          <a:off x="6873240" y="68485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22316</xdr:rowOff>
    </xdr:to>
    <xdr:cxnSp macro="">
      <xdr:nvCxnSpPr>
        <xdr:cNvPr id="135" name="直線コネクタ 134">
          <a:extLst>
            <a:ext uri="{FF2B5EF4-FFF2-40B4-BE49-F238E27FC236}">
              <a16:creationId xmlns:a16="http://schemas.microsoft.com/office/drawing/2014/main" id="{48EAE2D4-CE88-4892-B5E6-77E91824F762}"/>
            </a:ext>
          </a:extLst>
        </xdr:cNvPr>
        <xdr:cNvCxnSpPr/>
      </xdr:nvCxnSpPr>
      <xdr:spPr>
        <a:xfrm flipV="1">
          <a:off x="6924040" y="6892290"/>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133730</xdr:rowOff>
    </xdr:from>
    <xdr:ext cx="469744" cy="259045"/>
    <xdr:sp macro="" textlink="">
      <xdr:nvSpPr>
        <xdr:cNvPr id="136" name="n_1aveValue【図書館】&#10;一人当たり面積">
          <a:extLst>
            <a:ext uri="{FF2B5EF4-FFF2-40B4-BE49-F238E27FC236}">
              <a16:creationId xmlns:a16="http://schemas.microsoft.com/office/drawing/2014/main" id="{6FE85ECE-C664-49D5-BCA5-B0452AE62999}"/>
            </a:ext>
          </a:extLst>
        </xdr:cNvPr>
        <xdr:cNvSpPr txBox="1"/>
      </xdr:nvSpPr>
      <xdr:spPr>
        <a:xfrm>
          <a:off x="8271587" y="65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136996</xdr:rowOff>
    </xdr:from>
    <xdr:ext cx="469744" cy="259045"/>
    <xdr:sp macro="" textlink="">
      <xdr:nvSpPr>
        <xdr:cNvPr id="137" name="n_2aveValue【図書館】&#10;一人当たり面積">
          <a:extLst>
            <a:ext uri="{FF2B5EF4-FFF2-40B4-BE49-F238E27FC236}">
              <a16:creationId xmlns:a16="http://schemas.microsoft.com/office/drawing/2014/main" id="{C11687EE-1735-407E-BDA4-F87B729F583C}"/>
            </a:ext>
          </a:extLst>
        </xdr:cNvPr>
        <xdr:cNvSpPr txBox="1"/>
      </xdr:nvSpPr>
      <xdr:spPr>
        <a:xfrm>
          <a:off x="7509587" y="650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38" name="n_3aveValue【図書館】&#10;一人当たり面積">
          <a:extLst>
            <a:ext uri="{FF2B5EF4-FFF2-40B4-BE49-F238E27FC236}">
              <a16:creationId xmlns:a16="http://schemas.microsoft.com/office/drawing/2014/main" id="{A54A18B4-E72E-47FC-924C-377DE156B0EE}"/>
            </a:ext>
          </a:extLst>
        </xdr:cNvPr>
        <xdr:cNvSpPr txBox="1"/>
      </xdr:nvSpPr>
      <xdr:spPr>
        <a:xfrm>
          <a:off x="6712027" y="649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30860</xdr:rowOff>
    </xdr:from>
    <xdr:ext cx="469744" cy="259045"/>
    <xdr:sp macro="" textlink="">
      <xdr:nvSpPr>
        <xdr:cNvPr id="139" name="n_4aveValue【図書館】&#10;一人当たり面積">
          <a:extLst>
            <a:ext uri="{FF2B5EF4-FFF2-40B4-BE49-F238E27FC236}">
              <a16:creationId xmlns:a16="http://schemas.microsoft.com/office/drawing/2014/main" id="{6BE50954-B6CC-4222-B640-19B9C3659107}"/>
            </a:ext>
          </a:extLst>
        </xdr:cNvPr>
        <xdr:cNvSpPr txBox="1"/>
      </xdr:nvSpPr>
      <xdr:spPr>
        <a:xfrm>
          <a:off x="5937327" y="656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57711</xdr:rowOff>
    </xdr:from>
    <xdr:ext cx="469744" cy="259045"/>
    <xdr:sp macro="" textlink="">
      <xdr:nvSpPr>
        <xdr:cNvPr id="140" name="n_1mainValue【図書館】&#10;一人当たり面積">
          <a:extLst>
            <a:ext uri="{FF2B5EF4-FFF2-40B4-BE49-F238E27FC236}">
              <a16:creationId xmlns:a16="http://schemas.microsoft.com/office/drawing/2014/main" id="{FE611D62-E295-4DB3-BA4E-29409500C239}"/>
            </a:ext>
          </a:extLst>
        </xdr:cNvPr>
        <xdr:cNvSpPr txBox="1"/>
      </xdr:nvSpPr>
      <xdr:spPr>
        <a:xfrm>
          <a:off x="8271587" y="69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1" name="n_2mainValue【図書館】&#10;一人当たり面積">
          <a:extLst>
            <a:ext uri="{FF2B5EF4-FFF2-40B4-BE49-F238E27FC236}">
              <a16:creationId xmlns:a16="http://schemas.microsoft.com/office/drawing/2014/main" id="{E9E7B553-53F0-439E-9CB6-2316C735E55B}"/>
            </a:ext>
          </a:extLst>
        </xdr:cNvPr>
        <xdr:cNvSpPr txBox="1"/>
      </xdr:nvSpPr>
      <xdr:spPr>
        <a:xfrm>
          <a:off x="750958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64243</xdr:rowOff>
    </xdr:from>
    <xdr:ext cx="469744" cy="259045"/>
    <xdr:sp macro="" textlink="">
      <xdr:nvSpPr>
        <xdr:cNvPr id="142" name="n_3mainValue【図書館】&#10;一人当たり面積">
          <a:extLst>
            <a:ext uri="{FF2B5EF4-FFF2-40B4-BE49-F238E27FC236}">
              <a16:creationId xmlns:a16="http://schemas.microsoft.com/office/drawing/2014/main" id="{68F0D2DA-49AD-42BF-B3DD-2B8B9F8F66EE}"/>
            </a:ext>
          </a:extLst>
        </xdr:cNvPr>
        <xdr:cNvSpPr txBox="1"/>
      </xdr:nvSpPr>
      <xdr:spPr>
        <a:xfrm>
          <a:off x="6712027" y="693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42A6525-4E18-4C02-B558-D251C57DA098}"/>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23467212-0B76-4D15-8F1D-7D1C272467BA}"/>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E420F851-6614-4527-9E89-B40357291F13}"/>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F35C4693-D203-48F1-851F-68FCF9080D2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9C193BF1-49CA-410D-BDFC-F3C668CA792D}"/>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A93F9BDA-3802-445D-86D4-1B31E776C5A5}"/>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300A63-1D43-4652-8233-09F3263D086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8A5FB852-2C8F-4018-98C2-00410F55418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85AAFA07-EC0E-47B3-A331-37D12ABFD048}"/>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5FB1D723-54C2-4EBA-8449-5F49F578D1F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9A420AC0-F69B-4985-9EFE-619E861C13E8}"/>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0544A5F8-2029-4E7D-87A0-2A822BCBDB72}"/>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6178EF47-4AED-424D-8245-7BF05A480732}"/>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CBF6F9A2-6F9C-4EBD-AAA8-D9540A379184}"/>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CAE5A517-4925-4D22-AB13-4CF25E9E9E48}"/>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4511055B-76B8-43D3-87B4-EF5E8CC2E929}"/>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409CA455-BAFE-4308-99DB-B93EF3CD69EB}"/>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03DD2B0B-E019-420A-B885-4A917F4F5B28}"/>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79801C1A-2EAD-429B-A4F4-02C962EDBBD4}"/>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2D2095ED-9AA7-47EF-8C3F-FC805AF74FDC}"/>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B249A276-DD69-4C7F-B499-B828680C6156}"/>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8BC4BF6E-F903-42A5-A229-AD9EA8AF6D2D}"/>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5F41ADF5-90B7-4D42-ACA2-F6E3D11E3ED3}"/>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D178F279-E8C0-41A9-B796-41B0846747CA}"/>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3684172E-C64B-42D1-93BE-6C6CBF7F3796}"/>
            </a:ext>
          </a:extLst>
        </xdr:cNvPr>
        <xdr:cNvCxnSpPr/>
      </xdr:nvCxnSpPr>
      <xdr:spPr>
        <a:xfrm flipV="1">
          <a:off x="4086225" y="938974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4C529547-EE6E-422B-A6AA-776995F81A1A}"/>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3892223F-73BD-416C-88EB-7F9B78F6448F}"/>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95F1F0E3-86E5-405C-AAB8-9EF58A7FAF51}"/>
            </a:ext>
          </a:extLst>
        </xdr:cNvPr>
        <xdr:cNvSpPr txBox="1"/>
      </xdr:nvSpPr>
      <xdr:spPr>
        <a:xfrm>
          <a:off x="4124960" y="917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71" name="直線コネクタ 170">
          <a:extLst>
            <a:ext uri="{FF2B5EF4-FFF2-40B4-BE49-F238E27FC236}">
              <a16:creationId xmlns:a16="http://schemas.microsoft.com/office/drawing/2014/main" id="{6029239A-A5EC-45AA-AE80-5FE1BAAD84F3}"/>
            </a:ext>
          </a:extLst>
        </xdr:cNvPr>
        <xdr:cNvCxnSpPr/>
      </xdr:nvCxnSpPr>
      <xdr:spPr>
        <a:xfrm>
          <a:off x="4020820" y="9389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B68E740D-A79A-4CEF-8FDB-37FB6DD99F69}"/>
            </a:ext>
          </a:extLst>
        </xdr:cNvPr>
        <xdr:cNvSpPr txBox="1"/>
      </xdr:nvSpPr>
      <xdr:spPr>
        <a:xfrm>
          <a:off x="4124960" y="9921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3" name="フローチャート: 判断 172">
          <a:extLst>
            <a:ext uri="{FF2B5EF4-FFF2-40B4-BE49-F238E27FC236}">
              <a16:creationId xmlns:a16="http://schemas.microsoft.com/office/drawing/2014/main" id="{949322B8-F74C-4228-A992-201901BF6BD8}"/>
            </a:ext>
          </a:extLst>
        </xdr:cNvPr>
        <xdr:cNvSpPr/>
      </xdr:nvSpPr>
      <xdr:spPr>
        <a:xfrm>
          <a:off x="403606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4" name="フローチャート: 判断 173">
          <a:extLst>
            <a:ext uri="{FF2B5EF4-FFF2-40B4-BE49-F238E27FC236}">
              <a16:creationId xmlns:a16="http://schemas.microsoft.com/office/drawing/2014/main" id="{A836278D-35F8-45DC-9249-4881C111EFE1}"/>
            </a:ext>
          </a:extLst>
        </xdr:cNvPr>
        <xdr:cNvSpPr/>
      </xdr:nvSpPr>
      <xdr:spPr>
        <a:xfrm>
          <a:off x="3312160" y="100552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75" name="フローチャート: 判断 174">
          <a:extLst>
            <a:ext uri="{FF2B5EF4-FFF2-40B4-BE49-F238E27FC236}">
              <a16:creationId xmlns:a16="http://schemas.microsoft.com/office/drawing/2014/main" id="{06535EB8-3502-4E4B-BAC3-E12DD7238530}"/>
            </a:ext>
          </a:extLst>
        </xdr:cNvPr>
        <xdr:cNvSpPr/>
      </xdr:nvSpPr>
      <xdr:spPr>
        <a:xfrm>
          <a:off x="2514600" y="1003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76" name="フローチャート: 判断 175">
          <a:extLst>
            <a:ext uri="{FF2B5EF4-FFF2-40B4-BE49-F238E27FC236}">
              <a16:creationId xmlns:a16="http://schemas.microsoft.com/office/drawing/2014/main" id="{38F9BA3D-8380-4E1F-870A-B61E7FA60364}"/>
            </a:ext>
          </a:extLst>
        </xdr:cNvPr>
        <xdr:cNvSpPr/>
      </xdr:nvSpPr>
      <xdr:spPr>
        <a:xfrm>
          <a:off x="1739900" y="1001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77" name="フローチャート: 判断 176">
          <a:extLst>
            <a:ext uri="{FF2B5EF4-FFF2-40B4-BE49-F238E27FC236}">
              <a16:creationId xmlns:a16="http://schemas.microsoft.com/office/drawing/2014/main" id="{BB8AFE3E-608B-4E6B-924F-CDE342006655}"/>
            </a:ext>
          </a:extLst>
        </xdr:cNvPr>
        <xdr:cNvSpPr/>
      </xdr:nvSpPr>
      <xdr:spPr>
        <a:xfrm>
          <a:off x="965200" y="100895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8A194F6C-6EDB-46A5-BFD0-372317BF3F9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6E08295-F6F4-4786-98E8-6A0E053EBBCA}"/>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230CBB7-493D-44B1-A7E7-4589B97AD35B}"/>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7D4F09D-1357-4AD3-8EBE-CE1E8410F936}"/>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E6C916B-DA01-4CB7-9B82-03D4BA714FC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168275</xdr:rowOff>
    </xdr:from>
    <xdr:to>
      <xdr:col>24</xdr:col>
      <xdr:colOff>114300</xdr:colOff>
      <xdr:row>61</xdr:row>
      <xdr:rowOff>98425</xdr:rowOff>
    </xdr:to>
    <xdr:sp macro="" textlink="">
      <xdr:nvSpPr>
        <xdr:cNvPr id="183" name="楕円 182">
          <a:extLst>
            <a:ext uri="{FF2B5EF4-FFF2-40B4-BE49-F238E27FC236}">
              <a16:creationId xmlns:a16="http://schemas.microsoft.com/office/drawing/2014/main" id="{385FC244-47D1-470D-AB52-D39EDF071226}"/>
            </a:ext>
          </a:extLst>
        </xdr:cNvPr>
        <xdr:cNvSpPr/>
      </xdr:nvSpPr>
      <xdr:spPr>
        <a:xfrm>
          <a:off x="4036060" y="10226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146702</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CC6AC711-5A27-424C-8432-0D21D9A11054}"/>
            </a:ext>
          </a:extLst>
        </xdr:cNvPr>
        <xdr:cNvSpPr txBox="1"/>
      </xdr:nvSpPr>
      <xdr:spPr>
        <a:xfrm>
          <a:off x="4124960"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128270</xdr:rowOff>
    </xdr:from>
    <xdr:to>
      <xdr:col>20</xdr:col>
      <xdr:colOff>38100</xdr:colOff>
      <xdr:row>61</xdr:row>
      <xdr:rowOff>58420</xdr:rowOff>
    </xdr:to>
    <xdr:sp macro="" textlink="">
      <xdr:nvSpPr>
        <xdr:cNvPr id="185" name="楕円 184">
          <a:extLst>
            <a:ext uri="{FF2B5EF4-FFF2-40B4-BE49-F238E27FC236}">
              <a16:creationId xmlns:a16="http://schemas.microsoft.com/office/drawing/2014/main" id="{99A61958-B19D-46E1-A759-105313430681}"/>
            </a:ext>
          </a:extLst>
        </xdr:cNvPr>
        <xdr:cNvSpPr/>
      </xdr:nvSpPr>
      <xdr:spPr>
        <a:xfrm>
          <a:off x="3312160" y="10186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7620</xdr:rowOff>
    </xdr:from>
    <xdr:to>
      <xdr:col>24</xdr:col>
      <xdr:colOff>63500</xdr:colOff>
      <xdr:row>61</xdr:row>
      <xdr:rowOff>47625</xdr:rowOff>
    </xdr:to>
    <xdr:cxnSp macro="">
      <xdr:nvCxnSpPr>
        <xdr:cNvPr id="186" name="直線コネクタ 185">
          <a:extLst>
            <a:ext uri="{FF2B5EF4-FFF2-40B4-BE49-F238E27FC236}">
              <a16:creationId xmlns:a16="http://schemas.microsoft.com/office/drawing/2014/main" id="{5C158517-DC44-41B1-B753-E8A67BEF89E7}"/>
            </a:ext>
          </a:extLst>
        </xdr:cNvPr>
        <xdr:cNvCxnSpPr/>
      </xdr:nvCxnSpPr>
      <xdr:spPr>
        <a:xfrm>
          <a:off x="3355340" y="1023366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82550</xdr:rowOff>
    </xdr:from>
    <xdr:to>
      <xdr:col>15</xdr:col>
      <xdr:colOff>101600</xdr:colOff>
      <xdr:row>61</xdr:row>
      <xdr:rowOff>12700</xdr:rowOff>
    </xdr:to>
    <xdr:sp macro="" textlink="">
      <xdr:nvSpPr>
        <xdr:cNvPr id="187" name="楕円 186">
          <a:extLst>
            <a:ext uri="{FF2B5EF4-FFF2-40B4-BE49-F238E27FC236}">
              <a16:creationId xmlns:a16="http://schemas.microsoft.com/office/drawing/2014/main" id="{13217924-BADF-4054-9336-A44EA4D31BD8}"/>
            </a:ext>
          </a:extLst>
        </xdr:cNvPr>
        <xdr:cNvSpPr/>
      </xdr:nvSpPr>
      <xdr:spPr>
        <a:xfrm>
          <a:off x="2514600" y="1014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133350</xdr:rowOff>
    </xdr:from>
    <xdr:to>
      <xdr:col>19</xdr:col>
      <xdr:colOff>177800</xdr:colOff>
      <xdr:row>61</xdr:row>
      <xdr:rowOff>7620</xdr:rowOff>
    </xdr:to>
    <xdr:cxnSp macro="">
      <xdr:nvCxnSpPr>
        <xdr:cNvPr id="188" name="直線コネクタ 187">
          <a:extLst>
            <a:ext uri="{FF2B5EF4-FFF2-40B4-BE49-F238E27FC236}">
              <a16:creationId xmlns:a16="http://schemas.microsoft.com/office/drawing/2014/main" id="{D29EAFF4-BD31-4F61-8200-A22FBEBE9C22}"/>
            </a:ext>
          </a:extLst>
        </xdr:cNvPr>
        <xdr:cNvCxnSpPr/>
      </xdr:nvCxnSpPr>
      <xdr:spPr>
        <a:xfrm>
          <a:off x="2565400" y="1019175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27305</xdr:rowOff>
    </xdr:from>
    <xdr:to>
      <xdr:col>10</xdr:col>
      <xdr:colOff>165100</xdr:colOff>
      <xdr:row>60</xdr:row>
      <xdr:rowOff>128905</xdr:rowOff>
    </xdr:to>
    <xdr:sp macro="" textlink="">
      <xdr:nvSpPr>
        <xdr:cNvPr id="189" name="楕円 188">
          <a:extLst>
            <a:ext uri="{FF2B5EF4-FFF2-40B4-BE49-F238E27FC236}">
              <a16:creationId xmlns:a16="http://schemas.microsoft.com/office/drawing/2014/main" id="{5C1693BF-DD6C-480C-915F-39E0C8929149}"/>
            </a:ext>
          </a:extLst>
        </xdr:cNvPr>
        <xdr:cNvSpPr/>
      </xdr:nvSpPr>
      <xdr:spPr>
        <a:xfrm>
          <a:off x="17399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78105</xdr:rowOff>
    </xdr:from>
    <xdr:to>
      <xdr:col>15</xdr:col>
      <xdr:colOff>50800</xdr:colOff>
      <xdr:row>60</xdr:row>
      <xdr:rowOff>133350</xdr:rowOff>
    </xdr:to>
    <xdr:cxnSp macro="">
      <xdr:nvCxnSpPr>
        <xdr:cNvPr id="190" name="直線コネクタ 189">
          <a:extLst>
            <a:ext uri="{FF2B5EF4-FFF2-40B4-BE49-F238E27FC236}">
              <a16:creationId xmlns:a16="http://schemas.microsoft.com/office/drawing/2014/main" id="{1B1A50F0-835D-4736-AE9A-4325F3A178BE}"/>
            </a:ext>
          </a:extLst>
        </xdr:cNvPr>
        <xdr:cNvCxnSpPr/>
      </xdr:nvCxnSpPr>
      <xdr:spPr>
        <a:xfrm>
          <a:off x="1790700" y="10136505"/>
          <a:ext cx="7747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1" name="n_1aveValue【体育館・プール】&#10;有形固定資産減価償却率">
          <a:extLst>
            <a:ext uri="{FF2B5EF4-FFF2-40B4-BE49-F238E27FC236}">
              <a16:creationId xmlns:a16="http://schemas.microsoft.com/office/drawing/2014/main" id="{9FE98B62-2DF6-47E1-A849-22BF9DFF093B}"/>
            </a:ext>
          </a:extLst>
        </xdr:cNvPr>
        <xdr:cNvSpPr txBox="1"/>
      </xdr:nvSpPr>
      <xdr:spPr>
        <a:xfrm>
          <a:off x="317056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92" name="n_2aveValue【体育館・プール】&#10;有形固定資産減価償却率">
          <a:extLst>
            <a:ext uri="{FF2B5EF4-FFF2-40B4-BE49-F238E27FC236}">
              <a16:creationId xmlns:a16="http://schemas.microsoft.com/office/drawing/2014/main" id="{603184D1-25C9-4F46-99A4-16AC1EA2E0B4}"/>
            </a:ext>
          </a:extLst>
        </xdr:cNvPr>
        <xdr:cNvSpPr txBox="1"/>
      </xdr:nvSpPr>
      <xdr:spPr>
        <a:xfrm>
          <a:off x="238570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193" name="n_3aveValue【体育館・プール】&#10;有形固定資産減価償却率">
          <a:extLst>
            <a:ext uri="{FF2B5EF4-FFF2-40B4-BE49-F238E27FC236}">
              <a16:creationId xmlns:a16="http://schemas.microsoft.com/office/drawing/2014/main" id="{B40E3D09-C0E9-4438-86CC-BA46C8E02307}"/>
            </a:ext>
          </a:extLst>
        </xdr:cNvPr>
        <xdr:cNvSpPr txBox="1"/>
      </xdr:nvSpPr>
      <xdr:spPr>
        <a:xfrm>
          <a:off x="161100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4" name="n_4aveValue【体育館・プール】&#10;有形固定資産減価償却率">
          <a:extLst>
            <a:ext uri="{FF2B5EF4-FFF2-40B4-BE49-F238E27FC236}">
              <a16:creationId xmlns:a16="http://schemas.microsoft.com/office/drawing/2014/main" id="{373832F0-5015-430D-963F-6E14BCB04007}"/>
            </a:ext>
          </a:extLst>
        </xdr:cNvPr>
        <xdr:cNvSpPr txBox="1"/>
      </xdr:nvSpPr>
      <xdr:spPr>
        <a:xfrm>
          <a:off x="83630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49547</xdr:rowOff>
    </xdr:from>
    <xdr:ext cx="405111" cy="259045"/>
    <xdr:sp macro="" textlink="">
      <xdr:nvSpPr>
        <xdr:cNvPr id="195" name="n_1mainValue【体育館・プール】&#10;有形固定資産減価償却率">
          <a:extLst>
            <a:ext uri="{FF2B5EF4-FFF2-40B4-BE49-F238E27FC236}">
              <a16:creationId xmlns:a16="http://schemas.microsoft.com/office/drawing/2014/main" id="{80B8A644-DDFD-4A03-BD32-F6BD0B189434}"/>
            </a:ext>
          </a:extLst>
        </xdr:cNvPr>
        <xdr:cNvSpPr txBox="1"/>
      </xdr:nvSpPr>
      <xdr:spPr>
        <a:xfrm>
          <a:off x="317056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196" name="n_2mainValue【体育館・プール】&#10;有形固定資産減価償却率">
          <a:extLst>
            <a:ext uri="{FF2B5EF4-FFF2-40B4-BE49-F238E27FC236}">
              <a16:creationId xmlns:a16="http://schemas.microsoft.com/office/drawing/2014/main" id="{57A16958-EF56-40F2-BDDB-972C00601785}"/>
            </a:ext>
          </a:extLst>
        </xdr:cNvPr>
        <xdr:cNvSpPr txBox="1"/>
      </xdr:nvSpPr>
      <xdr:spPr>
        <a:xfrm>
          <a:off x="238570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120032</xdr:rowOff>
    </xdr:from>
    <xdr:ext cx="405111" cy="259045"/>
    <xdr:sp macro="" textlink="">
      <xdr:nvSpPr>
        <xdr:cNvPr id="197" name="n_3mainValue【体育館・プール】&#10;有形固定資産減価償却率">
          <a:extLst>
            <a:ext uri="{FF2B5EF4-FFF2-40B4-BE49-F238E27FC236}">
              <a16:creationId xmlns:a16="http://schemas.microsoft.com/office/drawing/2014/main" id="{EADB0353-CDDC-4763-B54A-9F4408892775}"/>
            </a:ext>
          </a:extLst>
        </xdr:cNvPr>
        <xdr:cNvSpPr txBox="1"/>
      </xdr:nvSpPr>
      <xdr:spPr>
        <a:xfrm>
          <a:off x="161100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118476D1-5057-4C2A-BF10-DDD7F23D512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109CFED1-02A9-4143-BFE8-1CC6FE9AEBA5}"/>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6C0F4D3C-B3A9-49E4-A450-F951626457B8}"/>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2F8F47BA-F190-45D2-9276-82ECD7D024D1}"/>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2897F4F5-EA4B-48C2-8F1E-71CEC70265E9}"/>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D9F50CD8-310B-4260-90F5-E860D1AD62FD}"/>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2668EFA0-E7AC-42EC-9119-591B17E30C83}"/>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47B1A5B-C407-4029-AB15-55EE52F672DF}"/>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9AD9ABA9-25D9-4505-A4FF-372A8706D148}"/>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DE8D9171-84A9-4FA7-BEA1-65D538EC132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4C5F0B4B-C491-4DBA-99B9-295B989D4202}"/>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a:extLst>
            <a:ext uri="{FF2B5EF4-FFF2-40B4-BE49-F238E27FC236}">
              <a16:creationId xmlns:a16="http://schemas.microsoft.com/office/drawing/2014/main" id="{655917DE-9B80-4D85-A20B-8E4E9EE9659E}"/>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0FAB9898-ED0A-4DDA-9D0D-953B943E209B}"/>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a:extLst>
            <a:ext uri="{FF2B5EF4-FFF2-40B4-BE49-F238E27FC236}">
              <a16:creationId xmlns:a16="http://schemas.microsoft.com/office/drawing/2014/main" id="{5C58D1EB-C5D9-46F6-951E-82B717B40408}"/>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74B0B805-3B4A-4E63-9C7D-721E1F41CCEF}"/>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a:extLst>
            <a:ext uri="{FF2B5EF4-FFF2-40B4-BE49-F238E27FC236}">
              <a16:creationId xmlns:a16="http://schemas.microsoft.com/office/drawing/2014/main" id="{625ACE68-86A6-4FBC-96EB-D8342A18C0CE}"/>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2E7B2E5F-9BF3-4197-BDE2-6B2C39F0AC6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a:extLst>
            <a:ext uri="{FF2B5EF4-FFF2-40B4-BE49-F238E27FC236}">
              <a16:creationId xmlns:a16="http://schemas.microsoft.com/office/drawing/2014/main" id="{44006F21-170E-4867-A02D-AA5FF9865228}"/>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9E1F18EB-E4FE-4EA0-AF9D-52AB633B86C4}"/>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a:extLst>
            <a:ext uri="{FF2B5EF4-FFF2-40B4-BE49-F238E27FC236}">
              <a16:creationId xmlns:a16="http://schemas.microsoft.com/office/drawing/2014/main" id="{61F3E76A-3E9B-4FD1-8CAB-2C965E49E5D6}"/>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6B939350-0675-4CAB-8DE6-9E64DD247618}"/>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a:extLst>
            <a:ext uri="{FF2B5EF4-FFF2-40B4-BE49-F238E27FC236}">
              <a16:creationId xmlns:a16="http://schemas.microsoft.com/office/drawing/2014/main" id="{4D910CA7-0167-453A-9930-C989A2ACC163}"/>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3E05CC86-D88A-4C37-9ADF-B1C8A09A8CB5}"/>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CDAE3AF3-B9AA-4A01-BCC1-9AF07592E5DB}"/>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231B4859-562D-48DC-9949-4617436E89D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23" name="直線コネクタ 222">
          <a:extLst>
            <a:ext uri="{FF2B5EF4-FFF2-40B4-BE49-F238E27FC236}">
              <a16:creationId xmlns:a16="http://schemas.microsoft.com/office/drawing/2014/main" id="{133F5D16-E5F4-4349-8F11-EA45C9B29BF7}"/>
            </a:ext>
          </a:extLst>
        </xdr:cNvPr>
        <xdr:cNvCxnSpPr/>
      </xdr:nvCxnSpPr>
      <xdr:spPr>
        <a:xfrm flipV="1">
          <a:off x="9219565" y="9222922"/>
          <a:ext cx="0" cy="1593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24" name="【体育館・プール】&#10;一人当たり面積最小値テキスト">
          <a:extLst>
            <a:ext uri="{FF2B5EF4-FFF2-40B4-BE49-F238E27FC236}">
              <a16:creationId xmlns:a16="http://schemas.microsoft.com/office/drawing/2014/main" id="{A719AD62-BD44-4324-9475-441EC4D38165}"/>
            </a:ext>
          </a:extLst>
        </xdr:cNvPr>
        <xdr:cNvSpPr txBox="1"/>
      </xdr:nvSpPr>
      <xdr:spPr>
        <a:xfrm>
          <a:off x="9258300"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25" name="直線コネクタ 224">
          <a:extLst>
            <a:ext uri="{FF2B5EF4-FFF2-40B4-BE49-F238E27FC236}">
              <a16:creationId xmlns:a16="http://schemas.microsoft.com/office/drawing/2014/main" id="{7B8F58ED-7A38-49D9-847F-D424245F35A1}"/>
            </a:ext>
          </a:extLst>
        </xdr:cNvPr>
        <xdr:cNvCxnSpPr/>
      </xdr:nvCxnSpPr>
      <xdr:spPr>
        <a:xfrm>
          <a:off x="9154160" y="10816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26" name="【体育館・プール】&#10;一人当たり面積最大値テキスト">
          <a:extLst>
            <a:ext uri="{FF2B5EF4-FFF2-40B4-BE49-F238E27FC236}">
              <a16:creationId xmlns:a16="http://schemas.microsoft.com/office/drawing/2014/main" id="{7E700B37-6009-4E73-A5D1-E79D1A55B35D}"/>
            </a:ext>
          </a:extLst>
        </xdr:cNvPr>
        <xdr:cNvSpPr txBox="1"/>
      </xdr:nvSpPr>
      <xdr:spPr>
        <a:xfrm>
          <a:off x="9258300" y="90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27" name="直線コネクタ 226">
          <a:extLst>
            <a:ext uri="{FF2B5EF4-FFF2-40B4-BE49-F238E27FC236}">
              <a16:creationId xmlns:a16="http://schemas.microsoft.com/office/drawing/2014/main" id="{5752837D-6EBE-408F-A5F9-D3816659630D}"/>
            </a:ext>
          </a:extLst>
        </xdr:cNvPr>
        <xdr:cNvCxnSpPr/>
      </xdr:nvCxnSpPr>
      <xdr:spPr>
        <a:xfrm>
          <a:off x="9154160" y="9222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129557</xdr:rowOff>
    </xdr:from>
    <xdr:ext cx="469744" cy="259045"/>
    <xdr:sp macro="" textlink="">
      <xdr:nvSpPr>
        <xdr:cNvPr id="228" name="【体育館・プール】&#10;一人当たり面積平均値テキスト">
          <a:extLst>
            <a:ext uri="{FF2B5EF4-FFF2-40B4-BE49-F238E27FC236}">
              <a16:creationId xmlns:a16="http://schemas.microsoft.com/office/drawing/2014/main" id="{6DB10F85-7DD2-49A6-9A5A-BA4E05676560}"/>
            </a:ext>
          </a:extLst>
        </xdr:cNvPr>
        <xdr:cNvSpPr txBox="1"/>
      </xdr:nvSpPr>
      <xdr:spPr>
        <a:xfrm>
          <a:off x="9258300" y="1035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29" name="フローチャート: 判断 228">
          <a:extLst>
            <a:ext uri="{FF2B5EF4-FFF2-40B4-BE49-F238E27FC236}">
              <a16:creationId xmlns:a16="http://schemas.microsoft.com/office/drawing/2014/main" id="{45174B21-0B45-4631-BD53-68A82078DCFF}"/>
            </a:ext>
          </a:extLst>
        </xdr:cNvPr>
        <xdr:cNvSpPr/>
      </xdr:nvSpPr>
      <xdr:spPr>
        <a:xfrm>
          <a:off x="9192260" y="10377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30" name="フローチャート: 判断 229">
          <a:extLst>
            <a:ext uri="{FF2B5EF4-FFF2-40B4-BE49-F238E27FC236}">
              <a16:creationId xmlns:a16="http://schemas.microsoft.com/office/drawing/2014/main" id="{E48A3CAD-FEAE-4E15-97BD-F65CA441CF9F}"/>
            </a:ext>
          </a:extLst>
        </xdr:cNvPr>
        <xdr:cNvSpPr/>
      </xdr:nvSpPr>
      <xdr:spPr>
        <a:xfrm>
          <a:off x="8445500" y="10390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31" name="フローチャート: 判断 230">
          <a:extLst>
            <a:ext uri="{FF2B5EF4-FFF2-40B4-BE49-F238E27FC236}">
              <a16:creationId xmlns:a16="http://schemas.microsoft.com/office/drawing/2014/main" id="{E1E13D6A-3168-4F9D-B8F7-F6B1E5E54E65}"/>
            </a:ext>
          </a:extLst>
        </xdr:cNvPr>
        <xdr:cNvSpPr/>
      </xdr:nvSpPr>
      <xdr:spPr>
        <a:xfrm>
          <a:off x="7670800" y="103858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32" name="フローチャート: 判断 231">
          <a:extLst>
            <a:ext uri="{FF2B5EF4-FFF2-40B4-BE49-F238E27FC236}">
              <a16:creationId xmlns:a16="http://schemas.microsoft.com/office/drawing/2014/main" id="{76E567A1-19D0-4C4E-86D7-6B461735D5FD}"/>
            </a:ext>
          </a:extLst>
        </xdr:cNvPr>
        <xdr:cNvSpPr/>
      </xdr:nvSpPr>
      <xdr:spPr>
        <a:xfrm>
          <a:off x="6873240" y="10385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33" name="フローチャート: 判断 232">
          <a:extLst>
            <a:ext uri="{FF2B5EF4-FFF2-40B4-BE49-F238E27FC236}">
              <a16:creationId xmlns:a16="http://schemas.microsoft.com/office/drawing/2014/main" id="{FE971877-BAEB-4277-913F-D2AAFC46A474}"/>
            </a:ext>
          </a:extLst>
        </xdr:cNvPr>
        <xdr:cNvSpPr/>
      </xdr:nvSpPr>
      <xdr:spPr>
        <a:xfrm>
          <a:off x="6098540" y="104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B4636360-C60F-43E4-9270-FA591606AF22}"/>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A91F3C8F-1B01-49B4-A0C8-A97DEDD46D2D}"/>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0A10C6A-2B56-448B-888D-9FFFF5999E0D}"/>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19FB8789-34B4-4CA0-86D6-13EFB7F8C61F}"/>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A1457E9-9EC3-48EF-B36F-E12C91812079}"/>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117928</xdr:rowOff>
    </xdr:from>
    <xdr:to>
      <xdr:col>55</xdr:col>
      <xdr:colOff>50800</xdr:colOff>
      <xdr:row>61</xdr:row>
      <xdr:rowOff>48078</xdr:rowOff>
    </xdr:to>
    <xdr:sp macro="" textlink="">
      <xdr:nvSpPr>
        <xdr:cNvPr id="239" name="楕円 238">
          <a:extLst>
            <a:ext uri="{FF2B5EF4-FFF2-40B4-BE49-F238E27FC236}">
              <a16:creationId xmlns:a16="http://schemas.microsoft.com/office/drawing/2014/main" id="{99547A39-0638-4A99-A1BE-2AA9C8384199}"/>
            </a:ext>
          </a:extLst>
        </xdr:cNvPr>
        <xdr:cNvSpPr/>
      </xdr:nvSpPr>
      <xdr:spPr>
        <a:xfrm>
          <a:off x="9192260" y="101763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140805</xdr:rowOff>
    </xdr:from>
    <xdr:ext cx="469744" cy="259045"/>
    <xdr:sp macro="" textlink="">
      <xdr:nvSpPr>
        <xdr:cNvPr id="240" name="【体育館・プール】&#10;一人当たり面積該当値テキスト">
          <a:extLst>
            <a:ext uri="{FF2B5EF4-FFF2-40B4-BE49-F238E27FC236}">
              <a16:creationId xmlns:a16="http://schemas.microsoft.com/office/drawing/2014/main" id="{F5C48094-79DF-4A40-B902-56552B8BE044}"/>
            </a:ext>
          </a:extLst>
        </xdr:cNvPr>
        <xdr:cNvSpPr txBox="1"/>
      </xdr:nvSpPr>
      <xdr:spPr>
        <a:xfrm>
          <a:off x="9258300" y="1003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128815</xdr:rowOff>
    </xdr:from>
    <xdr:to>
      <xdr:col>50</xdr:col>
      <xdr:colOff>165100</xdr:colOff>
      <xdr:row>61</xdr:row>
      <xdr:rowOff>58965</xdr:rowOff>
    </xdr:to>
    <xdr:sp macro="" textlink="">
      <xdr:nvSpPr>
        <xdr:cNvPr id="241" name="楕円 240">
          <a:extLst>
            <a:ext uri="{FF2B5EF4-FFF2-40B4-BE49-F238E27FC236}">
              <a16:creationId xmlns:a16="http://schemas.microsoft.com/office/drawing/2014/main" id="{262C5C24-42BE-4CAC-95DD-0A5AA8BE1113}"/>
            </a:ext>
          </a:extLst>
        </xdr:cNvPr>
        <xdr:cNvSpPr/>
      </xdr:nvSpPr>
      <xdr:spPr>
        <a:xfrm>
          <a:off x="8445500" y="10187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168728</xdr:rowOff>
    </xdr:from>
    <xdr:to>
      <xdr:col>55</xdr:col>
      <xdr:colOff>0</xdr:colOff>
      <xdr:row>61</xdr:row>
      <xdr:rowOff>8165</xdr:rowOff>
    </xdr:to>
    <xdr:cxnSp macro="">
      <xdr:nvCxnSpPr>
        <xdr:cNvPr id="242" name="直線コネクタ 241">
          <a:extLst>
            <a:ext uri="{FF2B5EF4-FFF2-40B4-BE49-F238E27FC236}">
              <a16:creationId xmlns:a16="http://schemas.microsoft.com/office/drawing/2014/main" id="{FF269614-6D43-460B-840A-47C57B4DC3B7}"/>
            </a:ext>
          </a:extLst>
        </xdr:cNvPr>
        <xdr:cNvCxnSpPr/>
      </xdr:nvCxnSpPr>
      <xdr:spPr>
        <a:xfrm flipV="1">
          <a:off x="8496300" y="10227128"/>
          <a:ext cx="7239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140788</xdr:rowOff>
    </xdr:from>
    <xdr:to>
      <xdr:col>46</xdr:col>
      <xdr:colOff>38100</xdr:colOff>
      <xdr:row>61</xdr:row>
      <xdr:rowOff>70938</xdr:rowOff>
    </xdr:to>
    <xdr:sp macro="" textlink="">
      <xdr:nvSpPr>
        <xdr:cNvPr id="243" name="楕円 242">
          <a:extLst>
            <a:ext uri="{FF2B5EF4-FFF2-40B4-BE49-F238E27FC236}">
              <a16:creationId xmlns:a16="http://schemas.microsoft.com/office/drawing/2014/main" id="{CEED52DC-F6E6-42FF-B584-963AA3284AC0}"/>
            </a:ext>
          </a:extLst>
        </xdr:cNvPr>
        <xdr:cNvSpPr/>
      </xdr:nvSpPr>
      <xdr:spPr>
        <a:xfrm>
          <a:off x="7670800" y="101991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8165</xdr:rowOff>
    </xdr:from>
    <xdr:to>
      <xdr:col>50</xdr:col>
      <xdr:colOff>114300</xdr:colOff>
      <xdr:row>61</xdr:row>
      <xdr:rowOff>20138</xdr:rowOff>
    </xdr:to>
    <xdr:cxnSp macro="">
      <xdr:nvCxnSpPr>
        <xdr:cNvPr id="244" name="直線コネクタ 243">
          <a:extLst>
            <a:ext uri="{FF2B5EF4-FFF2-40B4-BE49-F238E27FC236}">
              <a16:creationId xmlns:a16="http://schemas.microsoft.com/office/drawing/2014/main" id="{C96EAD98-280A-4225-A7A3-B28705174922}"/>
            </a:ext>
          </a:extLst>
        </xdr:cNvPr>
        <xdr:cNvCxnSpPr/>
      </xdr:nvCxnSpPr>
      <xdr:spPr>
        <a:xfrm flipV="1">
          <a:off x="7713980" y="10234205"/>
          <a:ext cx="78232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151674</xdr:rowOff>
    </xdr:from>
    <xdr:to>
      <xdr:col>41</xdr:col>
      <xdr:colOff>101600</xdr:colOff>
      <xdr:row>61</xdr:row>
      <xdr:rowOff>81824</xdr:rowOff>
    </xdr:to>
    <xdr:sp macro="" textlink="">
      <xdr:nvSpPr>
        <xdr:cNvPr id="245" name="楕円 244">
          <a:extLst>
            <a:ext uri="{FF2B5EF4-FFF2-40B4-BE49-F238E27FC236}">
              <a16:creationId xmlns:a16="http://schemas.microsoft.com/office/drawing/2014/main" id="{BB96963D-8FBC-4144-815B-AA508C8748E6}"/>
            </a:ext>
          </a:extLst>
        </xdr:cNvPr>
        <xdr:cNvSpPr/>
      </xdr:nvSpPr>
      <xdr:spPr>
        <a:xfrm>
          <a:off x="6873240" y="102100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20138</xdr:rowOff>
    </xdr:from>
    <xdr:to>
      <xdr:col>45</xdr:col>
      <xdr:colOff>177800</xdr:colOff>
      <xdr:row>61</xdr:row>
      <xdr:rowOff>31024</xdr:rowOff>
    </xdr:to>
    <xdr:cxnSp macro="">
      <xdr:nvCxnSpPr>
        <xdr:cNvPr id="246" name="直線コネクタ 245">
          <a:extLst>
            <a:ext uri="{FF2B5EF4-FFF2-40B4-BE49-F238E27FC236}">
              <a16:creationId xmlns:a16="http://schemas.microsoft.com/office/drawing/2014/main" id="{4269F415-0365-41C2-ABE1-C39A53ECCC46}"/>
            </a:ext>
          </a:extLst>
        </xdr:cNvPr>
        <xdr:cNvCxnSpPr/>
      </xdr:nvCxnSpPr>
      <xdr:spPr>
        <a:xfrm flipV="1">
          <a:off x="6924040" y="10246178"/>
          <a:ext cx="78994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85470</xdr:rowOff>
    </xdr:from>
    <xdr:ext cx="469744" cy="259045"/>
    <xdr:sp macro="" textlink="">
      <xdr:nvSpPr>
        <xdr:cNvPr id="247" name="n_1aveValue【体育館・プール】&#10;一人当たり面積">
          <a:extLst>
            <a:ext uri="{FF2B5EF4-FFF2-40B4-BE49-F238E27FC236}">
              <a16:creationId xmlns:a16="http://schemas.microsoft.com/office/drawing/2014/main" id="{6BFA22FD-B143-4E2B-A255-6306600D7640}"/>
            </a:ext>
          </a:extLst>
        </xdr:cNvPr>
        <xdr:cNvSpPr txBox="1"/>
      </xdr:nvSpPr>
      <xdr:spPr>
        <a:xfrm>
          <a:off x="8271587" y="1047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48" name="n_2aveValue【体育館・プール】&#10;一人当たり面積">
          <a:extLst>
            <a:ext uri="{FF2B5EF4-FFF2-40B4-BE49-F238E27FC236}">
              <a16:creationId xmlns:a16="http://schemas.microsoft.com/office/drawing/2014/main" id="{E2A4700C-1761-474C-AF3E-C8349A05014D}"/>
            </a:ext>
          </a:extLst>
        </xdr:cNvPr>
        <xdr:cNvSpPr txBox="1"/>
      </xdr:nvSpPr>
      <xdr:spPr>
        <a:xfrm>
          <a:off x="7509587" y="104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81115</xdr:rowOff>
    </xdr:from>
    <xdr:ext cx="469744" cy="259045"/>
    <xdr:sp macro="" textlink="">
      <xdr:nvSpPr>
        <xdr:cNvPr id="249" name="n_3aveValue【体育館・プール】&#10;一人当たり面積">
          <a:extLst>
            <a:ext uri="{FF2B5EF4-FFF2-40B4-BE49-F238E27FC236}">
              <a16:creationId xmlns:a16="http://schemas.microsoft.com/office/drawing/2014/main" id="{711A0878-861F-4B99-9530-BD329D4C26CB}"/>
            </a:ext>
          </a:extLst>
        </xdr:cNvPr>
        <xdr:cNvSpPr txBox="1"/>
      </xdr:nvSpPr>
      <xdr:spPr>
        <a:xfrm>
          <a:off x="6712027" y="104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250" name="n_4aveValue【体育館・プール】&#10;一人当たり面積">
          <a:extLst>
            <a:ext uri="{FF2B5EF4-FFF2-40B4-BE49-F238E27FC236}">
              <a16:creationId xmlns:a16="http://schemas.microsoft.com/office/drawing/2014/main" id="{5082E0C5-C4AE-4AFA-BEC5-773C076B72B5}"/>
            </a:ext>
          </a:extLst>
        </xdr:cNvPr>
        <xdr:cNvSpPr txBox="1"/>
      </xdr:nvSpPr>
      <xdr:spPr>
        <a:xfrm>
          <a:off x="59373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75492</xdr:rowOff>
    </xdr:from>
    <xdr:ext cx="469744" cy="259045"/>
    <xdr:sp macro="" textlink="">
      <xdr:nvSpPr>
        <xdr:cNvPr id="251" name="n_1mainValue【体育館・プール】&#10;一人当たり面積">
          <a:extLst>
            <a:ext uri="{FF2B5EF4-FFF2-40B4-BE49-F238E27FC236}">
              <a16:creationId xmlns:a16="http://schemas.microsoft.com/office/drawing/2014/main" id="{2868620A-4860-4CF3-9283-B20E9793D93A}"/>
            </a:ext>
          </a:extLst>
        </xdr:cNvPr>
        <xdr:cNvSpPr txBox="1"/>
      </xdr:nvSpPr>
      <xdr:spPr>
        <a:xfrm>
          <a:off x="8271587" y="99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87465</xdr:rowOff>
    </xdr:from>
    <xdr:ext cx="469744" cy="259045"/>
    <xdr:sp macro="" textlink="">
      <xdr:nvSpPr>
        <xdr:cNvPr id="252" name="n_2mainValue【体育館・プール】&#10;一人当たり面積">
          <a:extLst>
            <a:ext uri="{FF2B5EF4-FFF2-40B4-BE49-F238E27FC236}">
              <a16:creationId xmlns:a16="http://schemas.microsoft.com/office/drawing/2014/main" id="{200183D0-D1EC-4CB4-8480-689C34A47762}"/>
            </a:ext>
          </a:extLst>
        </xdr:cNvPr>
        <xdr:cNvSpPr txBox="1"/>
      </xdr:nvSpPr>
      <xdr:spPr>
        <a:xfrm>
          <a:off x="7509587" y="997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98351</xdr:rowOff>
    </xdr:from>
    <xdr:ext cx="469744" cy="259045"/>
    <xdr:sp macro="" textlink="">
      <xdr:nvSpPr>
        <xdr:cNvPr id="253" name="n_3mainValue【体育館・プール】&#10;一人当たり面積">
          <a:extLst>
            <a:ext uri="{FF2B5EF4-FFF2-40B4-BE49-F238E27FC236}">
              <a16:creationId xmlns:a16="http://schemas.microsoft.com/office/drawing/2014/main" id="{67256927-081F-4B1A-BF5B-9266958F74AE}"/>
            </a:ext>
          </a:extLst>
        </xdr:cNvPr>
        <xdr:cNvSpPr txBox="1"/>
      </xdr:nvSpPr>
      <xdr:spPr>
        <a:xfrm>
          <a:off x="6712027" y="998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CFB48BC2-CFC7-4037-AE71-2D7FAA8CFF2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70CE5BAF-8E7E-4558-952B-6C17DE506815}"/>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69CDC09D-E1CC-4778-9038-38D785CC57D8}"/>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6F3DD017-8AA4-4569-A1CC-703A929909E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A4682BCD-6C00-4258-8F88-B0EEA2CCA235}"/>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02E85851-031B-4FB2-A7DC-EC23463A6F53}"/>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DCE174F9-1F30-426C-AAD4-37786117D38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29D8BA1F-4D3A-4CBA-9ADE-FCEF9ACBA83E}"/>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8BF30DDC-745A-453C-A420-AA5B34203652}"/>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018655CE-7FF6-47BC-816A-D2F35296CCD7}"/>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C6286BEB-77B0-4BA7-97E3-F9BB7C1A78B1}"/>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62F94B86-951F-42B4-A4A0-3AFC28FF2C8E}"/>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D4B99C0E-7FC8-45C3-8C87-30DB5FFDE376}"/>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C9D02D05-4CD7-42E9-B7D3-C26B526E6526}"/>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id="{B7821210-0855-482A-BBDD-EC2641E049AC}"/>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60D1162A-F7C4-4136-9197-AB6812165EEE}"/>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id="{5B36A204-8A09-49AE-9C1C-F58A91076001}"/>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289C2770-2D1B-43DC-9FA7-C6A3C19B46EC}"/>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id="{C4F801DA-C0F4-4D27-A3AA-E34A65E10664}"/>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1C5EF28F-5B02-417C-A328-7A9810AFE90E}"/>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id="{6FE9E040-5A83-43DD-AABB-E23DBBD2EA26}"/>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E4E8822A-C828-4152-AA29-7149221C5FE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a:extLst>
            <a:ext uri="{FF2B5EF4-FFF2-40B4-BE49-F238E27FC236}">
              <a16:creationId xmlns:a16="http://schemas.microsoft.com/office/drawing/2014/main" id="{BEB80AF7-9695-4C03-92D8-C1FBA778F57E}"/>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a:extLst>
            <a:ext uri="{FF2B5EF4-FFF2-40B4-BE49-F238E27FC236}">
              <a16:creationId xmlns:a16="http://schemas.microsoft.com/office/drawing/2014/main" id="{CE0E46B6-BF12-4FD2-AFC6-5956490C4AA4}"/>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78" name="直線コネクタ 277">
          <a:extLst>
            <a:ext uri="{FF2B5EF4-FFF2-40B4-BE49-F238E27FC236}">
              <a16:creationId xmlns:a16="http://schemas.microsoft.com/office/drawing/2014/main" id="{B794BE01-B810-46ED-948C-1768468DD924}"/>
            </a:ext>
          </a:extLst>
        </xdr:cNvPr>
        <xdr:cNvCxnSpPr/>
      </xdr:nvCxnSpPr>
      <xdr:spPr>
        <a:xfrm flipV="1">
          <a:off x="4086225" y="12952094"/>
          <a:ext cx="0" cy="15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9" name="【福祉施設】&#10;有形固定資産減価償却率最小値テキスト">
          <a:extLst>
            <a:ext uri="{FF2B5EF4-FFF2-40B4-BE49-F238E27FC236}">
              <a16:creationId xmlns:a16="http://schemas.microsoft.com/office/drawing/2014/main" id="{DE61C8A5-9B34-4028-8B43-0D0A260B1545}"/>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0" name="直線コネクタ 279">
          <a:extLst>
            <a:ext uri="{FF2B5EF4-FFF2-40B4-BE49-F238E27FC236}">
              <a16:creationId xmlns:a16="http://schemas.microsoft.com/office/drawing/2014/main" id="{6F864B22-29DE-4A11-BC39-B22EA75962AC}"/>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81" name="【福祉施設】&#10;有形固定資産減価償却率最大値テキスト">
          <a:extLst>
            <a:ext uri="{FF2B5EF4-FFF2-40B4-BE49-F238E27FC236}">
              <a16:creationId xmlns:a16="http://schemas.microsoft.com/office/drawing/2014/main" id="{960172C9-5118-460F-A0F1-B422AB2B05B0}"/>
            </a:ext>
          </a:extLst>
        </xdr:cNvPr>
        <xdr:cNvSpPr txBox="1"/>
      </xdr:nvSpPr>
      <xdr:spPr>
        <a:xfrm>
          <a:off x="4124960" y="1273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82" name="直線コネクタ 281">
          <a:extLst>
            <a:ext uri="{FF2B5EF4-FFF2-40B4-BE49-F238E27FC236}">
              <a16:creationId xmlns:a16="http://schemas.microsoft.com/office/drawing/2014/main" id="{A91576ED-0BAE-48CB-995E-6F7117B7530E}"/>
            </a:ext>
          </a:extLst>
        </xdr:cNvPr>
        <xdr:cNvCxnSpPr/>
      </xdr:nvCxnSpPr>
      <xdr:spPr>
        <a:xfrm>
          <a:off x="4020820" y="12952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83" name="【福祉施設】&#10;有形固定資産減価償却率平均値テキスト">
          <a:extLst>
            <a:ext uri="{FF2B5EF4-FFF2-40B4-BE49-F238E27FC236}">
              <a16:creationId xmlns:a16="http://schemas.microsoft.com/office/drawing/2014/main" id="{B3E26AF0-B4A9-4786-8050-A1778BC7B975}"/>
            </a:ext>
          </a:extLst>
        </xdr:cNvPr>
        <xdr:cNvSpPr txBox="1"/>
      </xdr:nvSpPr>
      <xdr:spPr>
        <a:xfrm>
          <a:off x="4124960" y="1367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4" name="フローチャート: 判断 283">
          <a:extLst>
            <a:ext uri="{FF2B5EF4-FFF2-40B4-BE49-F238E27FC236}">
              <a16:creationId xmlns:a16="http://schemas.microsoft.com/office/drawing/2014/main" id="{864B4F82-0C40-476A-94A8-16E79608AA77}"/>
            </a:ext>
          </a:extLst>
        </xdr:cNvPr>
        <xdr:cNvSpPr/>
      </xdr:nvSpPr>
      <xdr:spPr>
        <a:xfrm>
          <a:off x="4036060" y="1369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85" name="フローチャート: 判断 284">
          <a:extLst>
            <a:ext uri="{FF2B5EF4-FFF2-40B4-BE49-F238E27FC236}">
              <a16:creationId xmlns:a16="http://schemas.microsoft.com/office/drawing/2014/main" id="{EAD2CB53-3E6E-4BB4-AF03-80D79DFC6BA2}"/>
            </a:ext>
          </a:extLst>
        </xdr:cNvPr>
        <xdr:cNvSpPr/>
      </xdr:nvSpPr>
      <xdr:spPr>
        <a:xfrm>
          <a:off x="3312160" y="13636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86" name="フローチャート: 判断 285">
          <a:extLst>
            <a:ext uri="{FF2B5EF4-FFF2-40B4-BE49-F238E27FC236}">
              <a16:creationId xmlns:a16="http://schemas.microsoft.com/office/drawing/2014/main" id="{ACA83352-F432-48A6-94D4-7CEB8C9A4610}"/>
            </a:ext>
          </a:extLst>
        </xdr:cNvPr>
        <xdr:cNvSpPr/>
      </xdr:nvSpPr>
      <xdr:spPr>
        <a:xfrm>
          <a:off x="2514600" y="135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87" name="フローチャート: 判断 286">
          <a:extLst>
            <a:ext uri="{FF2B5EF4-FFF2-40B4-BE49-F238E27FC236}">
              <a16:creationId xmlns:a16="http://schemas.microsoft.com/office/drawing/2014/main" id="{05F44B2C-C81D-47DF-80BB-FB3813AD4035}"/>
            </a:ext>
          </a:extLst>
        </xdr:cNvPr>
        <xdr:cNvSpPr/>
      </xdr:nvSpPr>
      <xdr:spPr>
        <a:xfrm>
          <a:off x="1739900" y="13548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288" name="フローチャート: 判断 287">
          <a:extLst>
            <a:ext uri="{FF2B5EF4-FFF2-40B4-BE49-F238E27FC236}">
              <a16:creationId xmlns:a16="http://schemas.microsoft.com/office/drawing/2014/main" id="{5DC0D631-AED5-49A2-B764-D0E9777C75E6}"/>
            </a:ext>
          </a:extLst>
        </xdr:cNvPr>
        <xdr:cNvSpPr/>
      </xdr:nvSpPr>
      <xdr:spPr>
        <a:xfrm>
          <a:off x="965200" y="135890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B3A9F67F-5E8F-4DE4-B775-6741FE1E74DD}"/>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96185DB1-0B4F-4E86-8382-7A234D91342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1FDE69B8-2F37-4674-A6D1-7CE8451A97A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36991CDA-25C9-41C6-A275-E6D15076F27B}"/>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BFE7DCD9-D61B-498F-8E61-817BE114E7D9}"/>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48261</xdr:rowOff>
    </xdr:from>
    <xdr:to>
      <xdr:col>24</xdr:col>
      <xdr:colOff>114300</xdr:colOff>
      <xdr:row>80</xdr:row>
      <xdr:rowOff>149861</xdr:rowOff>
    </xdr:to>
    <xdr:sp macro="" textlink="">
      <xdr:nvSpPr>
        <xdr:cNvPr id="294" name="楕円 293">
          <a:extLst>
            <a:ext uri="{FF2B5EF4-FFF2-40B4-BE49-F238E27FC236}">
              <a16:creationId xmlns:a16="http://schemas.microsoft.com/office/drawing/2014/main" id="{98662E57-7295-4EFE-B60F-A10E175B30BB}"/>
            </a:ext>
          </a:extLst>
        </xdr:cNvPr>
        <xdr:cNvSpPr/>
      </xdr:nvSpPr>
      <xdr:spPr>
        <a:xfrm>
          <a:off x="403606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71138</xdr:rowOff>
    </xdr:from>
    <xdr:ext cx="405111" cy="259045"/>
    <xdr:sp macro="" textlink="">
      <xdr:nvSpPr>
        <xdr:cNvPr id="295" name="【福祉施設】&#10;有形固定資産減価償却率該当値テキスト">
          <a:extLst>
            <a:ext uri="{FF2B5EF4-FFF2-40B4-BE49-F238E27FC236}">
              <a16:creationId xmlns:a16="http://schemas.microsoft.com/office/drawing/2014/main" id="{ED16FBE4-78E3-482A-8F9C-2454F9C8A6D9}"/>
            </a:ext>
          </a:extLst>
        </xdr:cNvPr>
        <xdr:cNvSpPr txBox="1"/>
      </xdr:nvSpPr>
      <xdr:spPr>
        <a:xfrm>
          <a:off x="4124960" y="13314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143511</xdr:rowOff>
    </xdr:from>
    <xdr:to>
      <xdr:col>20</xdr:col>
      <xdr:colOff>38100</xdr:colOff>
      <xdr:row>80</xdr:row>
      <xdr:rowOff>73661</xdr:rowOff>
    </xdr:to>
    <xdr:sp macro="" textlink="">
      <xdr:nvSpPr>
        <xdr:cNvPr id="296" name="楕円 295">
          <a:extLst>
            <a:ext uri="{FF2B5EF4-FFF2-40B4-BE49-F238E27FC236}">
              <a16:creationId xmlns:a16="http://schemas.microsoft.com/office/drawing/2014/main" id="{D32D1649-B4BF-4F10-B56C-FA9E278B498B}"/>
            </a:ext>
          </a:extLst>
        </xdr:cNvPr>
        <xdr:cNvSpPr/>
      </xdr:nvSpPr>
      <xdr:spPr>
        <a:xfrm>
          <a:off x="3312160" y="133870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22861</xdr:rowOff>
    </xdr:from>
    <xdr:to>
      <xdr:col>24</xdr:col>
      <xdr:colOff>63500</xdr:colOff>
      <xdr:row>80</xdr:row>
      <xdr:rowOff>99061</xdr:rowOff>
    </xdr:to>
    <xdr:cxnSp macro="">
      <xdr:nvCxnSpPr>
        <xdr:cNvPr id="297" name="直線コネクタ 296">
          <a:extLst>
            <a:ext uri="{FF2B5EF4-FFF2-40B4-BE49-F238E27FC236}">
              <a16:creationId xmlns:a16="http://schemas.microsoft.com/office/drawing/2014/main" id="{9159FCF3-2C20-4873-A533-C64AC7826F07}"/>
            </a:ext>
          </a:extLst>
        </xdr:cNvPr>
        <xdr:cNvCxnSpPr/>
      </xdr:nvCxnSpPr>
      <xdr:spPr>
        <a:xfrm>
          <a:off x="3355340" y="13434061"/>
          <a:ext cx="7315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143511</xdr:rowOff>
    </xdr:from>
    <xdr:to>
      <xdr:col>15</xdr:col>
      <xdr:colOff>101600</xdr:colOff>
      <xdr:row>80</xdr:row>
      <xdr:rowOff>73661</xdr:rowOff>
    </xdr:to>
    <xdr:sp macro="" textlink="">
      <xdr:nvSpPr>
        <xdr:cNvPr id="298" name="楕円 297">
          <a:extLst>
            <a:ext uri="{FF2B5EF4-FFF2-40B4-BE49-F238E27FC236}">
              <a16:creationId xmlns:a16="http://schemas.microsoft.com/office/drawing/2014/main" id="{2976E1BD-C2A3-4DC3-8594-2523D8FBB948}"/>
            </a:ext>
          </a:extLst>
        </xdr:cNvPr>
        <xdr:cNvSpPr/>
      </xdr:nvSpPr>
      <xdr:spPr>
        <a:xfrm>
          <a:off x="2514600" y="133870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22861</xdr:rowOff>
    </xdr:from>
    <xdr:to>
      <xdr:col>19</xdr:col>
      <xdr:colOff>177800</xdr:colOff>
      <xdr:row>80</xdr:row>
      <xdr:rowOff>22861</xdr:rowOff>
    </xdr:to>
    <xdr:cxnSp macro="">
      <xdr:nvCxnSpPr>
        <xdr:cNvPr id="299" name="直線コネクタ 298">
          <a:extLst>
            <a:ext uri="{FF2B5EF4-FFF2-40B4-BE49-F238E27FC236}">
              <a16:creationId xmlns:a16="http://schemas.microsoft.com/office/drawing/2014/main" id="{1E59CEA5-E2E0-48B0-B187-03054897DD80}"/>
            </a:ext>
          </a:extLst>
        </xdr:cNvPr>
        <xdr:cNvCxnSpPr/>
      </xdr:nvCxnSpPr>
      <xdr:spPr>
        <a:xfrm>
          <a:off x="2565400" y="1343406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xdr:rowOff>
    </xdr:from>
    <xdr:to>
      <xdr:col>10</xdr:col>
      <xdr:colOff>165100</xdr:colOff>
      <xdr:row>81</xdr:row>
      <xdr:rowOff>115570</xdr:rowOff>
    </xdr:to>
    <xdr:sp macro="" textlink="">
      <xdr:nvSpPr>
        <xdr:cNvPr id="300" name="楕円 299">
          <a:extLst>
            <a:ext uri="{FF2B5EF4-FFF2-40B4-BE49-F238E27FC236}">
              <a16:creationId xmlns:a16="http://schemas.microsoft.com/office/drawing/2014/main" id="{0D16AB57-00A8-4463-B7A0-C7223380DD0A}"/>
            </a:ext>
          </a:extLst>
        </xdr:cNvPr>
        <xdr:cNvSpPr/>
      </xdr:nvSpPr>
      <xdr:spPr>
        <a:xfrm>
          <a:off x="17399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22861</xdr:rowOff>
    </xdr:from>
    <xdr:to>
      <xdr:col>15</xdr:col>
      <xdr:colOff>50800</xdr:colOff>
      <xdr:row>81</xdr:row>
      <xdr:rowOff>64770</xdr:rowOff>
    </xdr:to>
    <xdr:cxnSp macro="">
      <xdr:nvCxnSpPr>
        <xdr:cNvPr id="301" name="直線コネクタ 300">
          <a:extLst>
            <a:ext uri="{FF2B5EF4-FFF2-40B4-BE49-F238E27FC236}">
              <a16:creationId xmlns:a16="http://schemas.microsoft.com/office/drawing/2014/main" id="{5371DAF9-4002-486D-8D13-DDF6ADF1B91C}"/>
            </a:ext>
          </a:extLst>
        </xdr:cNvPr>
        <xdr:cNvCxnSpPr/>
      </xdr:nvCxnSpPr>
      <xdr:spPr>
        <a:xfrm flipV="1">
          <a:off x="1790700" y="13434061"/>
          <a:ext cx="774700" cy="20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302" name="n_1aveValue【福祉施設】&#10;有形固定資産減価償却率">
          <a:extLst>
            <a:ext uri="{FF2B5EF4-FFF2-40B4-BE49-F238E27FC236}">
              <a16:creationId xmlns:a16="http://schemas.microsoft.com/office/drawing/2014/main" id="{96557DDB-2BCC-48AC-9CF5-7619A27564B4}"/>
            </a:ext>
          </a:extLst>
        </xdr:cNvPr>
        <xdr:cNvSpPr txBox="1"/>
      </xdr:nvSpPr>
      <xdr:spPr>
        <a:xfrm>
          <a:off x="3170564" y="137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95266</xdr:rowOff>
    </xdr:from>
    <xdr:ext cx="405111" cy="259045"/>
    <xdr:sp macro="" textlink="">
      <xdr:nvSpPr>
        <xdr:cNvPr id="303" name="n_2aveValue【福祉施設】&#10;有形固定資産減価償却率">
          <a:extLst>
            <a:ext uri="{FF2B5EF4-FFF2-40B4-BE49-F238E27FC236}">
              <a16:creationId xmlns:a16="http://schemas.microsoft.com/office/drawing/2014/main" id="{C7EC2601-5776-4604-86E3-1B9DB0885017}"/>
            </a:ext>
          </a:extLst>
        </xdr:cNvPr>
        <xdr:cNvSpPr txBox="1"/>
      </xdr:nvSpPr>
      <xdr:spPr>
        <a:xfrm>
          <a:off x="2385704" y="13674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304" name="n_3aveValue【福祉施設】&#10;有形固定資産減価償却率">
          <a:extLst>
            <a:ext uri="{FF2B5EF4-FFF2-40B4-BE49-F238E27FC236}">
              <a16:creationId xmlns:a16="http://schemas.microsoft.com/office/drawing/2014/main" id="{9C39CC8F-DE10-4FB0-BE76-BBCD1D51D3A5}"/>
            </a:ext>
          </a:extLst>
        </xdr:cNvPr>
        <xdr:cNvSpPr txBox="1"/>
      </xdr:nvSpPr>
      <xdr:spPr>
        <a:xfrm>
          <a:off x="161100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305" name="n_4aveValue【福祉施設】&#10;有形固定資産減価償却率">
          <a:extLst>
            <a:ext uri="{FF2B5EF4-FFF2-40B4-BE49-F238E27FC236}">
              <a16:creationId xmlns:a16="http://schemas.microsoft.com/office/drawing/2014/main" id="{4CC36B6E-6E53-4AA7-B688-0815AE31ED98}"/>
            </a:ext>
          </a:extLst>
        </xdr:cNvPr>
        <xdr:cNvSpPr txBox="1"/>
      </xdr:nvSpPr>
      <xdr:spPr>
        <a:xfrm>
          <a:off x="836304" y="13371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90188</xdr:rowOff>
    </xdr:from>
    <xdr:ext cx="405111" cy="259045"/>
    <xdr:sp macro="" textlink="">
      <xdr:nvSpPr>
        <xdr:cNvPr id="306" name="n_1mainValue【福祉施設】&#10;有形固定資産減価償却率">
          <a:extLst>
            <a:ext uri="{FF2B5EF4-FFF2-40B4-BE49-F238E27FC236}">
              <a16:creationId xmlns:a16="http://schemas.microsoft.com/office/drawing/2014/main" id="{0FAE7B05-772C-4E6B-A289-4206898FE523}"/>
            </a:ext>
          </a:extLst>
        </xdr:cNvPr>
        <xdr:cNvSpPr txBox="1"/>
      </xdr:nvSpPr>
      <xdr:spPr>
        <a:xfrm>
          <a:off x="3170564" y="1316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90188</xdr:rowOff>
    </xdr:from>
    <xdr:ext cx="405111" cy="259045"/>
    <xdr:sp macro="" textlink="">
      <xdr:nvSpPr>
        <xdr:cNvPr id="307" name="n_2mainValue【福祉施設】&#10;有形固定資産減価償却率">
          <a:extLst>
            <a:ext uri="{FF2B5EF4-FFF2-40B4-BE49-F238E27FC236}">
              <a16:creationId xmlns:a16="http://schemas.microsoft.com/office/drawing/2014/main" id="{A2322AA0-7BCE-42A1-8678-3280DC22E6C1}"/>
            </a:ext>
          </a:extLst>
        </xdr:cNvPr>
        <xdr:cNvSpPr txBox="1"/>
      </xdr:nvSpPr>
      <xdr:spPr>
        <a:xfrm>
          <a:off x="2385704" y="1316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106697</xdr:rowOff>
    </xdr:from>
    <xdr:ext cx="405111" cy="259045"/>
    <xdr:sp macro="" textlink="">
      <xdr:nvSpPr>
        <xdr:cNvPr id="308" name="n_3mainValue【福祉施設】&#10;有形固定資産減価償却率">
          <a:extLst>
            <a:ext uri="{FF2B5EF4-FFF2-40B4-BE49-F238E27FC236}">
              <a16:creationId xmlns:a16="http://schemas.microsoft.com/office/drawing/2014/main" id="{37E80866-91B8-4DB9-A8CE-434F78B2E65B}"/>
            </a:ext>
          </a:extLst>
        </xdr:cNvPr>
        <xdr:cNvSpPr txBox="1"/>
      </xdr:nvSpPr>
      <xdr:spPr>
        <a:xfrm>
          <a:off x="1611004" y="1368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89264088-0D06-4F69-8721-5B9AFCC4FAE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283E7392-6EEE-434C-8F57-2AED88D783EB}"/>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8D5C0ED6-3405-43F1-9D49-4549ACDA3248}"/>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F0D43541-533E-4615-BCEB-5AFFDB7FF5BD}"/>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53F2A580-612D-492F-902F-E56EC5D5DBC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836ECA82-498B-4976-814A-C2751F7BFFEA}"/>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CC6483AF-155E-42FE-BBD0-087A0424737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C195E5F8-E5B6-4CDE-965B-74DF4D76372C}"/>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397927EF-5E20-4465-B9FA-D2FF1590C835}"/>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4C8934B9-4059-4D2F-8E3C-0E608B202CF2}"/>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62AD510B-2063-4D59-BF11-B172312F353A}"/>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119D69EC-B2AB-46EB-9E57-FF8CA6CFF558}"/>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9D8CB526-1C71-4B98-85E1-C33505242C18}"/>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EE347157-D9C4-42CE-B38C-DB4D60BDF6CF}"/>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40B77536-AE84-47FF-8008-0059E107AD4B}"/>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0215E96E-004B-4E9A-8662-D0D085E69173}"/>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8A7382E6-A693-4557-B063-DBDE9E57D4A5}"/>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id="{4504DD17-C2E1-4F66-82F2-C82D4B28BC11}"/>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E25AB71A-8B48-4C91-9D11-061A5FB85517}"/>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a:extLst>
            <a:ext uri="{FF2B5EF4-FFF2-40B4-BE49-F238E27FC236}">
              <a16:creationId xmlns:a16="http://schemas.microsoft.com/office/drawing/2014/main" id="{19CCECAC-FEC1-48BA-96A6-CB3B70FE5F41}"/>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5BADD615-DE58-4E78-AC85-1E558DBD9817}"/>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D35FF97A-8465-4969-A16F-5554EB7EEBB6}"/>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a:extLst>
            <a:ext uri="{FF2B5EF4-FFF2-40B4-BE49-F238E27FC236}">
              <a16:creationId xmlns:a16="http://schemas.microsoft.com/office/drawing/2014/main" id="{FF1C872A-759A-488E-B3DC-BBE4A702F199}"/>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332" name="直線コネクタ 331">
          <a:extLst>
            <a:ext uri="{FF2B5EF4-FFF2-40B4-BE49-F238E27FC236}">
              <a16:creationId xmlns:a16="http://schemas.microsoft.com/office/drawing/2014/main" id="{B01AA1BD-BDAA-4931-87C3-702C37EA9C63}"/>
            </a:ext>
          </a:extLst>
        </xdr:cNvPr>
        <xdr:cNvCxnSpPr/>
      </xdr:nvCxnSpPr>
      <xdr:spPr>
        <a:xfrm flipV="1">
          <a:off x="9219565" y="1312354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333" name="【福祉施設】&#10;一人当たり面積最小値テキスト">
          <a:extLst>
            <a:ext uri="{FF2B5EF4-FFF2-40B4-BE49-F238E27FC236}">
              <a16:creationId xmlns:a16="http://schemas.microsoft.com/office/drawing/2014/main" id="{99C905A5-11CD-46EA-A755-58955500EA2F}"/>
            </a:ext>
          </a:extLst>
        </xdr:cNvPr>
        <xdr:cNvSpPr txBox="1"/>
      </xdr:nvSpPr>
      <xdr:spPr>
        <a:xfrm>
          <a:off x="9258300" y="1449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334" name="直線コネクタ 333">
          <a:extLst>
            <a:ext uri="{FF2B5EF4-FFF2-40B4-BE49-F238E27FC236}">
              <a16:creationId xmlns:a16="http://schemas.microsoft.com/office/drawing/2014/main" id="{0A8BCD53-763E-4399-83AC-A1418E8E4454}"/>
            </a:ext>
          </a:extLst>
        </xdr:cNvPr>
        <xdr:cNvCxnSpPr/>
      </xdr:nvCxnSpPr>
      <xdr:spPr>
        <a:xfrm>
          <a:off x="9154160" y="1449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35" name="【福祉施設】&#10;一人当たり面積最大値テキスト">
          <a:extLst>
            <a:ext uri="{FF2B5EF4-FFF2-40B4-BE49-F238E27FC236}">
              <a16:creationId xmlns:a16="http://schemas.microsoft.com/office/drawing/2014/main" id="{FEEC8F17-8BC5-4288-9D18-0AD58DD6AA68}"/>
            </a:ext>
          </a:extLst>
        </xdr:cNvPr>
        <xdr:cNvSpPr txBox="1"/>
      </xdr:nvSpPr>
      <xdr:spPr>
        <a:xfrm>
          <a:off x="9258300" y="1290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36" name="直線コネクタ 335">
          <a:extLst>
            <a:ext uri="{FF2B5EF4-FFF2-40B4-BE49-F238E27FC236}">
              <a16:creationId xmlns:a16="http://schemas.microsoft.com/office/drawing/2014/main" id="{DA33870F-DA74-42D9-9B68-DFBCC16513E3}"/>
            </a:ext>
          </a:extLst>
        </xdr:cNvPr>
        <xdr:cNvCxnSpPr/>
      </xdr:nvCxnSpPr>
      <xdr:spPr>
        <a:xfrm>
          <a:off x="9154160" y="1312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102888</xdr:rowOff>
    </xdr:from>
    <xdr:ext cx="469744" cy="259045"/>
    <xdr:sp macro="" textlink="">
      <xdr:nvSpPr>
        <xdr:cNvPr id="337" name="【福祉施設】&#10;一人当たり面積平均値テキスト">
          <a:extLst>
            <a:ext uri="{FF2B5EF4-FFF2-40B4-BE49-F238E27FC236}">
              <a16:creationId xmlns:a16="http://schemas.microsoft.com/office/drawing/2014/main" id="{4FC657C0-E52A-4B55-BF85-65B348011559}"/>
            </a:ext>
          </a:extLst>
        </xdr:cNvPr>
        <xdr:cNvSpPr txBox="1"/>
      </xdr:nvSpPr>
      <xdr:spPr>
        <a:xfrm>
          <a:off x="9258300" y="14017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338" name="フローチャート: 判断 337">
          <a:extLst>
            <a:ext uri="{FF2B5EF4-FFF2-40B4-BE49-F238E27FC236}">
              <a16:creationId xmlns:a16="http://schemas.microsoft.com/office/drawing/2014/main" id="{AEF63379-5000-45C0-B491-274C7C023C3D}"/>
            </a:ext>
          </a:extLst>
        </xdr:cNvPr>
        <xdr:cNvSpPr/>
      </xdr:nvSpPr>
      <xdr:spPr>
        <a:xfrm>
          <a:off x="9192260" y="14038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339" name="フローチャート: 判断 338">
          <a:extLst>
            <a:ext uri="{FF2B5EF4-FFF2-40B4-BE49-F238E27FC236}">
              <a16:creationId xmlns:a16="http://schemas.microsoft.com/office/drawing/2014/main" id="{F5B61353-04B5-4235-9476-5A48CD449236}"/>
            </a:ext>
          </a:extLst>
        </xdr:cNvPr>
        <xdr:cNvSpPr/>
      </xdr:nvSpPr>
      <xdr:spPr>
        <a:xfrm>
          <a:off x="8445500" y="140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340" name="フローチャート: 判断 339">
          <a:extLst>
            <a:ext uri="{FF2B5EF4-FFF2-40B4-BE49-F238E27FC236}">
              <a16:creationId xmlns:a16="http://schemas.microsoft.com/office/drawing/2014/main" id="{580B3BE8-6B97-49D0-BC67-8086A92EC1DB}"/>
            </a:ext>
          </a:extLst>
        </xdr:cNvPr>
        <xdr:cNvSpPr/>
      </xdr:nvSpPr>
      <xdr:spPr>
        <a:xfrm>
          <a:off x="7670800" y="140328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341" name="フローチャート: 判断 340">
          <a:extLst>
            <a:ext uri="{FF2B5EF4-FFF2-40B4-BE49-F238E27FC236}">
              <a16:creationId xmlns:a16="http://schemas.microsoft.com/office/drawing/2014/main" id="{0C628E3A-18D8-4F9B-8C0C-7D5544E75EF5}"/>
            </a:ext>
          </a:extLst>
        </xdr:cNvPr>
        <xdr:cNvSpPr/>
      </xdr:nvSpPr>
      <xdr:spPr>
        <a:xfrm>
          <a:off x="6873240" y="1390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342" name="フローチャート: 判断 341">
          <a:extLst>
            <a:ext uri="{FF2B5EF4-FFF2-40B4-BE49-F238E27FC236}">
              <a16:creationId xmlns:a16="http://schemas.microsoft.com/office/drawing/2014/main" id="{ACBCDACB-E12B-4697-9A66-4ECE6DB49175}"/>
            </a:ext>
          </a:extLst>
        </xdr:cNvPr>
        <xdr:cNvSpPr/>
      </xdr:nvSpPr>
      <xdr:spPr>
        <a:xfrm>
          <a:off x="6098540" y="141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747D0025-4198-44FE-8785-9649948FCDCF}"/>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A222378B-3897-40F0-9149-FA690EEBB12C}"/>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DF8000FB-1BF3-449B-BAF8-2813A236BCF2}"/>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9DD0FC87-2536-4219-B8FD-9424BB25625A}"/>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86CC892B-D64D-482D-8135-8A728B5FD396}"/>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158750</xdr:rowOff>
    </xdr:from>
    <xdr:to>
      <xdr:col>55</xdr:col>
      <xdr:colOff>50800</xdr:colOff>
      <xdr:row>79</xdr:row>
      <xdr:rowOff>88900</xdr:rowOff>
    </xdr:to>
    <xdr:sp macro="" textlink="">
      <xdr:nvSpPr>
        <xdr:cNvPr id="348" name="楕円 347">
          <a:extLst>
            <a:ext uri="{FF2B5EF4-FFF2-40B4-BE49-F238E27FC236}">
              <a16:creationId xmlns:a16="http://schemas.microsoft.com/office/drawing/2014/main" id="{05DC53CD-B322-417B-AE24-C780BA007705}"/>
            </a:ext>
          </a:extLst>
        </xdr:cNvPr>
        <xdr:cNvSpPr/>
      </xdr:nvSpPr>
      <xdr:spPr>
        <a:xfrm>
          <a:off x="9192260" y="13234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10177</xdr:rowOff>
    </xdr:from>
    <xdr:ext cx="469744" cy="259045"/>
    <xdr:sp macro="" textlink="">
      <xdr:nvSpPr>
        <xdr:cNvPr id="349" name="【福祉施設】&#10;一人当たり面積該当値テキスト">
          <a:extLst>
            <a:ext uri="{FF2B5EF4-FFF2-40B4-BE49-F238E27FC236}">
              <a16:creationId xmlns:a16="http://schemas.microsoft.com/office/drawing/2014/main" id="{9A977F7E-26F8-4B7A-82AE-A1F65F2FCAA4}"/>
            </a:ext>
          </a:extLst>
        </xdr:cNvPr>
        <xdr:cNvSpPr txBox="1"/>
      </xdr:nvSpPr>
      <xdr:spPr>
        <a:xfrm>
          <a:off x="9258300" y="1308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8255</xdr:rowOff>
    </xdr:from>
    <xdr:to>
      <xdr:col>50</xdr:col>
      <xdr:colOff>165100</xdr:colOff>
      <xdr:row>79</xdr:row>
      <xdr:rowOff>109855</xdr:rowOff>
    </xdr:to>
    <xdr:sp macro="" textlink="">
      <xdr:nvSpPr>
        <xdr:cNvPr id="350" name="楕円 349">
          <a:extLst>
            <a:ext uri="{FF2B5EF4-FFF2-40B4-BE49-F238E27FC236}">
              <a16:creationId xmlns:a16="http://schemas.microsoft.com/office/drawing/2014/main" id="{A1295AC4-9BF8-4D6C-A2B8-9B46BA6760DF}"/>
            </a:ext>
          </a:extLst>
        </xdr:cNvPr>
        <xdr:cNvSpPr/>
      </xdr:nvSpPr>
      <xdr:spPr>
        <a:xfrm>
          <a:off x="8445500" y="13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38100</xdr:rowOff>
    </xdr:from>
    <xdr:to>
      <xdr:col>55</xdr:col>
      <xdr:colOff>0</xdr:colOff>
      <xdr:row>79</xdr:row>
      <xdr:rowOff>59055</xdr:rowOff>
    </xdr:to>
    <xdr:cxnSp macro="">
      <xdr:nvCxnSpPr>
        <xdr:cNvPr id="351" name="直線コネクタ 350">
          <a:extLst>
            <a:ext uri="{FF2B5EF4-FFF2-40B4-BE49-F238E27FC236}">
              <a16:creationId xmlns:a16="http://schemas.microsoft.com/office/drawing/2014/main" id="{78C97726-FEC6-465C-A39E-2E8C6131DFDF}"/>
            </a:ext>
          </a:extLst>
        </xdr:cNvPr>
        <xdr:cNvCxnSpPr/>
      </xdr:nvCxnSpPr>
      <xdr:spPr>
        <a:xfrm flipV="1">
          <a:off x="8496300" y="13281660"/>
          <a:ext cx="7239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33020</xdr:rowOff>
    </xdr:from>
    <xdr:to>
      <xdr:col>46</xdr:col>
      <xdr:colOff>38100</xdr:colOff>
      <xdr:row>79</xdr:row>
      <xdr:rowOff>134620</xdr:rowOff>
    </xdr:to>
    <xdr:sp macro="" textlink="">
      <xdr:nvSpPr>
        <xdr:cNvPr id="352" name="楕円 351">
          <a:extLst>
            <a:ext uri="{FF2B5EF4-FFF2-40B4-BE49-F238E27FC236}">
              <a16:creationId xmlns:a16="http://schemas.microsoft.com/office/drawing/2014/main" id="{0EA24072-B92A-4448-9403-2C78C4E681C1}"/>
            </a:ext>
          </a:extLst>
        </xdr:cNvPr>
        <xdr:cNvSpPr/>
      </xdr:nvSpPr>
      <xdr:spPr>
        <a:xfrm>
          <a:off x="7670800" y="13276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59055</xdr:rowOff>
    </xdr:from>
    <xdr:to>
      <xdr:col>50</xdr:col>
      <xdr:colOff>114300</xdr:colOff>
      <xdr:row>79</xdr:row>
      <xdr:rowOff>83820</xdr:rowOff>
    </xdr:to>
    <xdr:cxnSp macro="">
      <xdr:nvCxnSpPr>
        <xdr:cNvPr id="353" name="直線コネクタ 352">
          <a:extLst>
            <a:ext uri="{FF2B5EF4-FFF2-40B4-BE49-F238E27FC236}">
              <a16:creationId xmlns:a16="http://schemas.microsoft.com/office/drawing/2014/main" id="{E3194237-EA34-4E37-A747-DDFE0657316B}"/>
            </a:ext>
          </a:extLst>
        </xdr:cNvPr>
        <xdr:cNvCxnSpPr/>
      </xdr:nvCxnSpPr>
      <xdr:spPr>
        <a:xfrm flipV="1">
          <a:off x="7713980" y="13302615"/>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153036</xdr:rowOff>
    </xdr:from>
    <xdr:to>
      <xdr:col>41</xdr:col>
      <xdr:colOff>101600</xdr:colOff>
      <xdr:row>81</xdr:row>
      <xdr:rowOff>83186</xdr:rowOff>
    </xdr:to>
    <xdr:sp macro="" textlink="">
      <xdr:nvSpPr>
        <xdr:cNvPr id="354" name="楕円 353">
          <a:extLst>
            <a:ext uri="{FF2B5EF4-FFF2-40B4-BE49-F238E27FC236}">
              <a16:creationId xmlns:a16="http://schemas.microsoft.com/office/drawing/2014/main" id="{86FE999F-E95C-4586-8900-A34DE3533720}"/>
            </a:ext>
          </a:extLst>
        </xdr:cNvPr>
        <xdr:cNvSpPr/>
      </xdr:nvSpPr>
      <xdr:spPr>
        <a:xfrm>
          <a:off x="6873240" y="13564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83820</xdr:rowOff>
    </xdr:from>
    <xdr:to>
      <xdr:col>45</xdr:col>
      <xdr:colOff>177800</xdr:colOff>
      <xdr:row>81</xdr:row>
      <xdr:rowOff>32386</xdr:rowOff>
    </xdr:to>
    <xdr:cxnSp macro="">
      <xdr:nvCxnSpPr>
        <xdr:cNvPr id="355" name="直線コネクタ 354">
          <a:extLst>
            <a:ext uri="{FF2B5EF4-FFF2-40B4-BE49-F238E27FC236}">
              <a16:creationId xmlns:a16="http://schemas.microsoft.com/office/drawing/2014/main" id="{BCD25AF0-D42A-4007-8FFD-493086501795}"/>
            </a:ext>
          </a:extLst>
        </xdr:cNvPr>
        <xdr:cNvCxnSpPr/>
      </xdr:nvCxnSpPr>
      <xdr:spPr>
        <a:xfrm flipV="1">
          <a:off x="6924040" y="13327380"/>
          <a:ext cx="789940" cy="28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15257</xdr:rowOff>
    </xdr:from>
    <xdr:ext cx="469744" cy="259045"/>
    <xdr:sp macro="" textlink="">
      <xdr:nvSpPr>
        <xdr:cNvPr id="356" name="n_1aveValue【福祉施設】&#10;一人当たり面積">
          <a:extLst>
            <a:ext uri="{FF2B5EF4-FFF2-40B4-BE49-F238E27FC236}">
              <a16:creationId xmlns:a16="http://schemas.microsoft.com/office/drawing/2014/main" id="{BB206D18-8ABE-447D-ABDE-8ED7DA33E54F}"/>
            </a:ext>
          </a:extLst>
        </xdr:cNvPr>
        <xdr:cNvSpPr txBox="1"/>
      </xdr:nvSpPr>
      <xdr:spPr>
        <a:xfrm>
          <a:off x="8271587" y="1409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40022</xdr:rowOff>
    </xdr:from>
    <xdr:ext cx="469744" cy="259045"/>
    <xdr:sp macro="" textlink="">
      <xdr:nvSpPr>
        <xdr:cNvPr id="357" name="n_2aveValue【福祉施設】&#10;一人当たり面積">
          <a:extLst>
            <a:ext uri="{FF2B5EF4-FFF2-40B4-BE49-F238E27FC236}">
              <a16:creationId xmlns:a16="http://schemas.microsoft.com/office/drawing/2014/main" id="{2068ECFD-310B-45DA-AF72-78A243092592}"/>
            </a:ext>
          </a:extLst>
        </xdr:cNvPr>
        <xdr:cNvSpPr txBox="1"/>
      </xdr:nvSpPr>
      <xdr:spPr>
        <a:xfrm>
          <a:off x="7509587" y="1412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80027</xdr:rowOff>
    </xdr:from>
    <xdr:ext cx="469744" cy="259045"/>
    <xdr:sp macro="" textlink="">
      <xdr:nvSpPr>
        <xdr:cNvPr id="358" name="n_3aveValue【福祉施設】&#10;一人当たり面積">
          <a:extLst>
            <a:ext uri="{FF2B5EF4-FFF2-40B4-BE49-F238E27FC236}">
              <a16:creationId xmlns:a16="http://schemas.microsoft.com/office/drawing/2014/main" id="{23EDBABD-4276-4754-AFF2-752C5A5DE464}"/>
            </a:ext>
          </a:extLst>
        </xdr:cNvPr>
        <xdr:cNvSpPr txBox="1"/>
      </xdr:nvSpPr>
      <xdr:spPr>
        <a:xfrm>
          <a:off x="6712027" y="1399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359" name="n_4aveValue【福祉施設】&#10;一人当たり面積">
          <a:extLst>
            <a:ext uri="{FF2B5EF4-FFF2-40B4-BE49-F238E27FC236}">
              <a16:creationId xmlns:a16="http://schemas.microsoft.com/office/drawing/2014/main" id="{9B68E826-57EE-400D-AC04-5FC2A1074347}"/>
            </a:ext>
          </a:extLst>
        </xdr:cNvPr>
        <xdr:cNvSpPr txBox="1"/>
      </xdr:nvSpPr>
      <xdr:spPr>
        <a:xfrm>
          <a:off x="5937327" y="1388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126382</xdr:rowOff>
    </xdr:from>
    <xdr:ext cx="469744" cy="259045"/>
    <xdr:sp macro="" textlink="">
      <xdr:nvSpPr>
        <xdr:cNvPr id="360" name="n_1mainValue【福祉施設】&#10;一人当たり面積">
          <a:extLst>
            <a:ext uri="{FF2B5EF4-FFF2-40B4-BE49-F238E27FC236}">
              <a16:creationId xmlns:a16="http://schemas.microsoft.com/office/drawing/2014/main" id="{47D8D0A5-2B80-4DE9-B77A-6D1E1412E12B}"/>
            </a:ext>
          </a:extLst>
        </xdr:cNvPr>
        <xdr:cNvSpPr txBox="1"/>
      </xdr:nvSpPr>
      <xdr:spPr>
        <a:xfrm>
          <a:off x="8271587" y="1303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151147</xdr:rowOff>
    </xdr:from>
    <xdr:ext cx="469744" cy="259045"/>
    <xdr:sp macro="" textlink="">
      <xdr:nvSpPr>
        <xdr:cNvPr id="361" name="n_2mainValue【福祉施設】&#10;一人当たり面積">
          <a:extLst>
            <a:ext uri="{FF2B5EF4-FFF2-40B4-BE49-F238E27FC236}">
              <a16:creationId xmlns:a16="http://schemas.microsoft.com/office/drawing/2014/main" id="{104A48B7-BDDF-4A9E-AD82-54AEFC917E91}"/>
            </a:ext>
          </a:extLst>
        </xdr:cNvPr>
        <xdr:cNvSpPr txBox="1"/>
      </xdr:nvSpPr>
      <xdr:spPr>
        <a:xfrm>
          <a:off x="750958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99713</xdr:rowOff>
    </xdr:from>
    <xdr:ext cx="469744" cy="259045"/>
    <xdr:sp macro="" textlink="">
      <xdr:nvSpPr>
        <xdr:cNvPr id="362" name="n_3mainValue【福祉施設】&#10;一人当たり面積">
          <a:extLst>
            <a:ext uri="{FF2B5EF4-FFF2-40B4-BE49-F238E27FC236}">
              <a16:creationId xmlns:a16="http://schemas.microsoft.com/office/drawing/2014/main" id="{52573574-A0F3-4770-8329-7E1D487F3CAE}"/>
            </a:ext>
          </a:extLst>
        </xdr:cNvPr>
        <xdr:cNvSpPr txBox="1"/>
      </xdr:nvSpPr>
      <xdr:spPr>
        <a:xfrm>
          <a:off x="6712027" y="133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2CB5DD64-1C5B-4E99-A384-ACF72285EE33}"/>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670C6850-813A-4985-9738-9D8546721C51}"/>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E930DBE0-CC97-4D96-8062-C1A7595732F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85E1296E-CC7D-493E-A51D-D718DAE21785}"/>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5128213E-BBCE-4A7D-9234-49D3C31C61D3}"/>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01C6891E-5135-4009-BA4D-5F2E38F86215}"/>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06897432-930E-455E-8A32-1A96455D1BBD}"/>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083A368E-1E87-4477-8E86-44E4601366FA}"/>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a:extLst>
            <a:ext uri="{FF2B5EF4-FFF2-40B4-BE49-F238E27FC236}">
              <a16:creationId xmlns:a16="http://schemas.microsoft.com/office/drawing/2014/main" id="{D8AAB23D-3080-46DD-86B9-0B275D69EA7E}"/>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a:extLst>
            <a:ext uri="{FF2B5EF4-FFF2-40B4-BE49-F238E27FC236}">
              <a16:creationId xmlns:a16="http://schemas.microsoft.com/office/drawing/2014/main" id="{3020E57D-2721-4085-87EA-EE5077DE178A}"/>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a:extLst>
            <a:ext uri="{FF2B5EF4-FFF2-40B4-BE49-F238E27FC236}">
              <a16:creationId xmlns:a16="http://schemas.microsoft.com/office/drawing/2014/main" id="{51E65F81-18A0-45AA-9AE3-9E41F1C6AF21}"/>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4" name="直線コネクタ 373">
          <a:extLst>
            <a:ext uri="{FF2B5EF4-FFF2-40B4-BE49-F238E27FC236}">
              <a16:creationId xmlns:a16="http://schemas.microsoft.com/office/drawing/2014/main" id="{FAD2A006-E30E-4AE9-BD3F-D9CDDBF60F1E}"/>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5" name="テキスト ボックス 374">
          <a:extLst>
            <a:ext uri="{FF2B5EF4-FFF2-40B4-BE49-F238E27FC236}">
              <a16:creationId xmlns:a16="http://schemas.microsoft.com/office/drawing/2014/main" id="{E104D8C7-2BC5-4ECE-A238-CF9FDF99BB1D}"/>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6" name="直線コネクタ 375">
          <a:extLst>
            <a:ext uri="{FF2B5EF4-FFF2-40B4-BE49-F238E27FC236}">
              <a16:creationId xmlns:a16="http://schemas.microsoft.com/office/drawing/2014/main" id="{F25F4D85-EBC0-451C-A813-83CBD2A2C4A1}"/>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7" name="テキスト ボックス 376">
          <a:extLst>
            <a:ext uri="{FF2B5EF4-FFF2-40B4-BE49-F238E27FC236}">
              <a16:creationId xmlns:a16="http://schemas.microsoft.com/office/drawing/2014/main" id="{34900D1E-93C6-4856-BE3C-442892597C22}"/>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8" name="直線コネクタ 377">
          <a:extLst>
            <a:ext uri="{FF2B5EF4-FFF2-40B4-BE49-F238E27FC236}">
              <a16:creationId xmlns:a16="http://schemas.microsoft.com/office/drawing/2014/main" id="{ED4029E7-9852-4736-BDEA-23B64CDCE4B3}"/>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9" name="テキスト ボックス 378">
          <a:extLst>
            <a:ext uri="{FF2B5EF4-FFF2-40B4-BE49-F238E27FC236}">
              <a16:creationId xmlns:a16="http://schemas.microsoft.com/office/drawing/2014/main" id="{F997793E-4783-4EE3-BCD7-FAA71C0EF1C7}"/>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0" name="直線コネクタ 379">
          <a:extLst>
            <a:ext uri="{FF2B5EF4-FFF2-40B4-BE49-F238E27FC236}">
              <a16:creationId xmlns:a16="http://schemas.microsoft.com/office/drawing/2014/main" id="{BDA0631C-EF11-43EF-B59B-F3B1866FFB05}"/>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1" name="テキスト ボックス 380">
          <a:extLst>
            <a:ext uri="{FF2B5EF4-FFF2-40B4-BE49-F238E27FC236}">
              <a16:creationId xmlns:a16="http://schemas.microsoft.com/office/drawing/2014/main" id="{915CDF71-2322-4AC2-BA74-534B03DEB486}"/>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2" name="直線コネクタ 381">
          <a:extLst>
            <a:ext uri="{FF2B5EF4-FFF2-40B4-BE49-F238E27FC236}">
              <a16:creationId xmlns:a16="http://schemas.microsoft.com/office/drawing/2014/main" id="{70014E6A-46EE-4C98-BAFF-A1885D16E489}"/>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3" name="テキスト ボックス 382">
          <a:extLst>
            <a:ext uri="{FF2B5EF4-FFF2-40B4-BE49-F238E27FC236}">
              <a16:creationId xmlns:a16="http://schemas.microsoft.com/office/drawing/2014/main" id="{A7CE263F-ABA5-43B8-BE46-00F3ED08D4AB}"/>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a:extLst>
            <a:ext uri="{FF2B5EF4-FFF2-40B4-BE49-F238E27FC236}">
              <a16:creationId xmlns:a16="http://schemas.microsoft.com/office/drawing/2014/main" id="{541F8A29-E5FF-42F6-8BB1-0BEC89FCAA9C}"/>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5" name="テキスト ボックス 384">
          <a:extLst>
            <a:ext uri="{FF2B5EF4-FFF2-40B4-BE49-F238E27FC236}">
              <a16:creationId xmlns:a16="http://schemas.microsoft.com/office/drawing/2014/main" id="{C6ADF324-2C53-4A66-A7EA-2460FD14B036}"/>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a:extLst>
            <a:ext uri="{FF2B5EF4-FFF2-40B4-BE49-F238E27FC236}">
              <a16:creationId xmlns:a16="http://schemas.microsoft.com/office/drawing/2014/main" id="{E088D493-A31B-46F1-A53A-3809908914D1}"/>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24764</xdr:rowOff>
    </xdr:from>
    <xdr:to>
      <xdr:col>24</xdr:col>
      <xdr:colOff>62865</xdr:colOff>
      <xdr:row>108</xdr:row>
      <xdr:rowOff>152400</xdr:rowOff>
    </xdr:to>
    <xdr:cxnSp macro="">
      <xdr:nvCxnSpPr>
        <xdr:cNvPr id="387" name="直線コネクタ 386">
          <a:extLst>
            <a:ext uri="{FF2B5EF4-FFF2-40B4-BE49-F238E27FC236}">
              <a16:creationId xmlns:a16="http://schemas.microsoft.com/office/drawing/2014/main" id="{5DF5440F-574F-422C-B0D0-DBF4128A93E9}"/>
            </a:ext>
          </a:extLst>
        </xdr:cNvPr>
        <xdr:cNvCxnSpPr/>
      </xdr:nvCxnSpPr>
      <xdr:spPr>
        <a:xfrm flipV="1">
          <a:off x="4086225" y="1695640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8" name="【市民会館】&#10;有形固定資産減価償却率最小値テキスト">
          <a:extLst>
            <a:ext uri="{FF2B5EF4-FFF2-40B4-BE49-F238E27FC236}">
              <a16:creationId xmlns:a16="http://schemas.microsoft.com/office/drawing/2014/main" id="{B25A0026-EFDE-4C7B-A6A7-08D904CEA82F}"/>
            </a:ext>
          </a:extLst>
        </xdr:cNvPr>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9" name="直線コネクタ 388">
          <a:extLst>
            <a:ext uri="{FF2B5EF4-FFF2-40B4-BE49-F238E27FC236}">
              <a16:creationId xmlns:a16="http://schemas.microsoft.com/office/drawing/2014/main" id="{62BAA9B9-9BE5-4CC2-844B-57FEF1B7B07A}"/>
            </a:ext>
          </a:extLst>
        </xdr:cNvPr>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142891</xdr:rowOff>
    </xdr:from>
    <xdr:ext cx="405111" cy="259045"/>
    <xdr:sp macro="" textlink="">
      <xdr:nvSpPr>
        <xdr:cNvPr id="390" name="【市民会館】&#10;有形固定資産減価償却率最大値テキスト">
          <a:extLst>
            <a:ext uri="{FF2B5EF4-FFF2-40B4-BE49-F238E27FC236}">
              <a16:creationId xmlns:a16="http://schemas.microsoft.com/office/drawing/2014/main" id="{22324498-4471-4FF6-9257-80CC24EB3F4B}"/>
            </a:ext>
          </a:extLst>
        </xdr:cNvPr>
        <xdr:cNvSpPr txBox="1"/>
      </xdr:nvSpPr>
      <xdr:spPr>
        <a:xfrm>
          <a:off x="4124960" y="16739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24764</xdr:rowOff>
    </xdr:from>
    <xdr:to>
      <xdr:col>24</xdr:col>
      <xdr:colOff>152400</xdr:colOff>
      <xdr:row>101</xdr:row>
      <xdr:rowOff>24764</xdr:rowOff>
    </xdr:to>
    <xdr:cxnSp macro="">
      <xdr:nvCxnSpPr>
        <xdr:cNvPr id="391" name="直線コネクタ 390">
          <a:extLst>
            <a:ext uri="{FF2B5EF4-FFF2-40B4-BE49-F238E27FC236}">
              <a16:creationId xmlns:a16="http://schemas.microsoft.com/office/drawing/2014/main" id="{91CC0536-D51F-4465-A7A7-62B1F70B02EE}"/>
            </a:ext>
          </a:extLst>
        </xdr:cNvPr>
        <xdr:cNvCxnSpPr/>
      </xdr:nvCxnSpPr>
      <xdr:spPr>
        <a:xfrm>
          <a:off x="4020820" y="169564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112413</xdr:rowOff>
    </xdr:from>
    <xdr:ext cx="405111" cy="259045"/>
    <xdr:sp macro="" textlink="">
      <xdr:nvSpPr>
        <xdr:cNvPr id="392" name="【市民会館】&#10;有形固定資産減価償却率平均値テキスト">
          <a:extLst>
            <a:ext uri="{FF2B5EF4-FFF2-40B4-BE49-F238E27FC236}">
              <a16:creationId xmlns:a16="http://schemas.microsoft.com/office/drawing/2014/main" id="{5A2DB0F2-9EAA-47D8-9992-E4BAF0350123}"/>
            </a:ext>
          </a:extLst>
        </xdr:cNvPr>
        <xdr:cNvSpPr txBox="1"/>
      </xdr:nvSpPr>
      <xdr:spPr>
        <a:xfrm>
          <a:off x="4124960" y="1737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93" name="フローチャート: 判断 392">
          <a:extLst>
            <a:ext uri="{FF2B5EF4-FFF2-40B4-BE49-F238E27FC236}">
              <a16:creationId xmlns:a16="http://schemas.microsoft.com/office/drawing/2014/main" id="{72A0BEB9-F503-43ED-A919-7EF85918CFF4}"/>
            </a:ext>
          </a:extLst>
        </xdr:cNvPr>
        <xdr:cNvSpPr/>
      </xdr:nvSpPr>
      <xdr:spPr>
        <a:xfrm>
          <a:off x="4036060" y="174009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394" name="フローチャート: 判断 393">
          <a:extLst>
            <a:ext uri="{FF2B5EF4-FFF2-40B4-BE49-F238E27FC236}">
              <a16:creationId xmlns:a16="http://schemas.microsoft.com/office/drawing/2014/main" id="{8FB50126-A628-4C4F-BD19-5154E7B4BE5B}"/>
            </a:ext>
          </a:extLst>
        </xdr:cNvPr>
        <xdr:cNvSpPr/>
      </xdr:nvSpPr>
      <xdr:spPr>
        <a:xfrm>
          <a:off x="3312160" y="173647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395" name="フローチャート: 判断 394">
          <a:extLst>
            <a:ext uri="{FF2B5EF4-FFF2-40B4-BE49-F238E27FC236}">
              <a16:creationId xmlns:a16="http://schemas.microsoft.com/office/drawing/2014/main" id="{4733B64A-EFE7-4FEB-A51A-A9A4EF56D3FB}"/>
            </a:ext>
          </a:extLst>
        </xdr:cNvPr>
        <xdr:cNvSpPr/>
      </xdr:nvSpPr>
      <xdr:spPr>
        <a:xfrm>
          <a:off x="2514600" y="1730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396" name="フローチャート: 判断 395">
          <a:extLst>
            <a:ext uri="{FF2B5EF4-FFF2-40B4-BE49-F238E27FC236}">
              <a16:creationId xmlns:a16="http://schemas.microsoft.com/office/drawing/2014/main" id="{727A5818-2139-4588-877E-13EFADF09DF6}"/>
            </a:ext>
          </a:extLst>
        </xdr:cNvPr>
        <xdr:cNvSpPr/>
      </xdr:nvSpPr>
      <xdr:spPr>
        <a:xfrm>
          <a:off x="1739900" y="17256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397" name="フローチャート: 判断 396">
          <a:extLst>
            <a:ext uri="{FF2B5EF4-FFF2-40B4-BE49-F238E27FC236}">
              <a16:creationId xmlns:a16="http://schemas.microsoft.com/office/drawing/2014/main" id="{1E66085C-AB7B-4B34-B18F-EE67D4907DA7}"/>
            </a:ext>
          </a:extLst>
        </xdr:cNvPr>
        <xdr:cNvSpPr/>
      </xdr:nvSpPr>
      <xdr:spPr>
        <a:xfrm>
          <a:off x="965200" y="17193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158B3B12-FFCC-4DF0-8541-653D734AFE66}"/>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36EBAA9F-D444-4067-9D4F-5A311E940DBA}"/>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76F960F5-670F-4B12-B57C-11F7F75E6DE3}"/>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B470B5BD-C927-4539-8AF9-6BAEFFEA893E}"/>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5CCC182F-C061-4E3D-AEF4-A638BBC31195}"/>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67311</xdr:rowOff>
    </xdr:from>
    <xdr:to>
      <xdr:col>24</xdr:col>
      <xdr:colOff>114300</xdr:colOff>
      <xdr:row>101</xdr:row>
      <xdr:rowOff>168911</xdr:rowOff>
    </xdr:to>
    <xdr:sp macro="" textlink="">
      <xdr:nvSpPr>
        <xdr:cNvPr id="403" name="楕円 402">
          <a:extLst>
            <a:ext uri="{FF2B5EF4-FFF2-40B4-BE49-F238E27FC236}">
              <a16:creationId xmlns:a16="http://schemas.microsoft.com/office/drawing/2014/main" id="{7CA7580C-DEE1-47C9-9EC8-85D0B804F36E}"/>
            </a:ext>
          </a:extLst>
        </xdr:cNvPr>
        <xdr:cNvSpPr/>
      </xdr:nvSpPr>
      <xdr:spPr>
        <a:xfrm>
          <a:off x="4036060" y="169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153688</xdr:rowOff>
    </xdr:from>
    <xdr:ext cx="405111" cy="259045"/>
    <xdr:sp macro="" textlink="">
      <xdr:nvSpPr>
        <xdr:cNvPr id="404" name="【市民会館】&#10;有形固定資産減価償却率該当値テキスト">
          <a:extLst>
            <a:ext uri="{FF2B5EF4-FFF2-40B4-BE49-F238E27FC236}">
              <a16:creationId xmlns:a16="http://schemas.microsoft.com/office/drawing/2014/main" id="{E56C9C11-F917-4944-9852-55D744D520D8}"/>
            </a:ext>
          </a:extLst>
        </xdr:cNvPr>
        <xdr:cNvSpPr txBox="1"/>
      </xdr:nvSpPr>
      <xdr:spPr>
        <a:xfrm>
          <a:off x="4124960" y="1691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25400</xdr:rowOff>
    </xdr:from>
    <xdr:to>
      <xdr:col>20</xdr:col>
      <xdr:colOff>38100</xdr:colOff>
      <xdr:row>101</xdr:row>
      <xdr:rowOff>127000</xdr:rowOff>
    </xdr:to>
    <xdr:sp macro="" textlink="">
      <xdr:nvSpPr>
        <xdr:cNvPr id="405" name="楕円 404">
          <a:extLst>
            <a:ext uri="{FF2B5EF4-FFF2-40B4-BE49-F238E27FC236}">
              <a16:creationId xmlns:a16="http://schemas.microsoft.com/office/drawing/2014/main" id="{616B77CA-1485-4FFA-98B6-53C53499D76B}"/>
            </a:ext>
          </a:extLst>
        </xdr:cNvPr>
        <xdr:cNvSpPr/>
      </xdr:nvSpPr>
      <xdr:spPr>
        <a:xfrm>
          <a:off x="3312160" y="169570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76200</xdr:rowOff>
    </xdr:from>
    <xdr:to>
      <xdr:col>24</xdr:col>
      <xdr:colOff>63500</xdr:colOff>
      <xdr:row>101</xdr:row>
      <xdr:rowOff>118111</xdr:rowOff>
    </xdr:to>
    <xdr:cxnSp macro="">
      <xdr:nvCxnSpPr>
        <xdr:cNvPr id="406" name="直線コネクタ 405">
          <a:extLst>
            <a:ext uri="{FF2B5EF4-FFF2-40B4-BE49-F238E27FC236}">
              <a16:creationId xmlns:a16="http://schemas.microsoft.com/office/drawing/2014/main" id="{5D709AEC-BB96-417B-8573-3E3C363614E0}"/>
            </a:ext>
          </a:extLst>
        </xdr:cNvPr>
        <xdr:cNvCxnSpPr/>
      </xdr:nvCxnSpPr>
      <xdr:spPr>
        <a:xfrm>
          <a:off x="3355340" y="17007840"/>
          <a:ext cx="7315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154939</xdr:rowOff>
    </xdr:from>
    <xdr:to>
      <xdr:col>15</xdr:col>
      <xdr:colOff>101600</xdr:colOff>
      <xdr:row>101</xdr:row>
      <xdr:rowOff>85089</xdr:rowOff>
    </xdr:to>
    <xdr:sp macro="" textlink="">
      <xdr:nvSpPr>
        <xdr:cNvPr id="407" name="楕円 406">
          <a:extLst>
            <a:ext uri="{FF2B5EF4-FFF2-40B4-BE49-F238E27FC236}">
              <a16:creationId xmlns:a16="http://schemas.microsoft.com/office/drawing/2014/main" id="{4595B77E-9CE7-4DF2-9CEB-5ABA25784A9E}"/>
            </a:ext>
          </a:extLst>
        </xdr:cNvPr>
        <xdr:cNvSpPr/>
      </xdr:nvSpPr>
      <xdr:spPr>
        <a:xfrm>
          <a:off x="2514600" y="16918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34289</xdr:rowOff>
    </xdr:from>
    <xdr:to>
      <xdr:col>19</xdr:col>
      <xdr:colOff>177800</xdr:colOff>
      <xdr:row>101</xdr:row>
      <xdr:rowOff>76200</xdr:rowOff>
    </xdr:to>
    <xdr:cxnSp macro="">
      <xdr:nvCxnSpPr>
        <xdr:cNvPr id="408" name="直線コネクタ 407">
          <a:extLst>
            <a:ext uri="{FF2B5EF4-FFF2-40B4-BE49-F238E27FC236}">
              <a16:creationId xmlns:a16="http://schemas.microsoft.com/office/drawing/2014/main" id="{36E0BADC-41E9-49AF-8178-D630B1412FDE}"/>
            </a:ext>
          </a:extLst>
        </xdr:cNvPr>
        <xdr:cNvCxnSpPr/>
      </xdr:nvCxnSpPr>
      <xdr:spPr>
        <a:xfrm>
          <a:off x="2565400" y="16965929"/>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113030</xdr:rowOff>
    </xdr:from>
    <xdr:to>
      <xdr:col>10</xdr:col>
      <xdr:colOff>165100</xdr:colOff>
      <xdr:row>101</xdr:row>
      <xdr:rowOff>43180</xdr:rowOff>
    </xdr:to>
    <xdr:sp macro="" textlink="">
      <xdr:nvSpPr>
        <xdr:cNvPr id="409" name="楕円 408">
          <a:extLst>
            <a:ext uri="{FF2B5EF4-FFF2-40B4-BE49-F238E27FC236}">
              <a16:creationId xmlns:a16="http://schemas.microsoft.com/office/drawing/2014/main" id="{EF1F96C6-CD90-492E-B63C-E633C3D42BC9}"/>
            </a:ext>
          </a:extLst>
        </xdr:cNvPr>
        <xdr:cNvSpPr/>
      </xdr:nvSpPr>
      <xdr:spPr>
        <a:xfrm>
          <a:off x="1739900" y="1687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163830</xdr:rowOff>
    </xdr:from>
    <xdr:to>
      <xdr:col>15</xdr:col>
      <xdr:colOff>50800</xdr:colOff>
      <xdr:row>101</xdr:row>
      <xdr:rowOff>34289</xdr:rowOff>
    </xdr:to>
    <xdr:cxnSp macro="">
      <xdr:nvCxnSpPr>
        <xdr:cNvPr id="410" name="直線コネクタ 409">
          <a:extLst>
            <a:ext uri="{FF2B5EF4-FFF2-40B4-BE49-F238E27FC236}">
              <a16:creationId xmlns:a16="http://schemas.microsoft.com/office/drawing/2014/main" id="{1EB6F97C-95FB-4F2F-AC50-011410848419}"/>
            </a:ext>
          </a:extLst>
        </xdr:cNvPr>
        <xdr:cNvCxnSpPr/>
      </xdr:nvCxnSpPr>
      <xdr:spPr>
        <a:xfrm>
          <a:off x="1790700" y="16927830"/>
          <a:ext cx="7747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19066</xdr:rowOff>
    </xdr:from>
    <xdr:ext cx="405111" cy="259045"/>
    <xdr:sp macro="" textlink="">
      <xdr:nvSpPr>
        <xdr:cNvPr id="411" name="n_1aveValue【市民会館】&#10;有形固定資産減価償却率">
          <a:extLst>
            <a:ext uri="{FF2B5EF4-FFF2-40B4-BE49-F238E27FC236}">
              <a16:creationId xmlns:a16="http://schemas.microsoft.com/office/drawing/2014/main" id="{8F6C72FE-F63C-436C-B003-CACDD3169946}"/>
            </a:ext>
          </a:extLst>
        </xdr:cNvPr>
        <xdr:cNvSpPr txBox="1"/>
      </xdr:nvSpPr>
      <xdr:spPr>
        <a:xfrm>
          <a:off x="3170564" y="17453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127652</xdr:rowOff>
    </xdr:from>
    <xdr:ext cx="405111" cy="259045"/>
    <xdr:sp macro="" textlink="">
      <xdr:nvSpPr>
        <xdr:cNvPr id="412" name="n_2aveValue【市民会館】&#10;有形固定資産減価償却率">
          <a:extLst>
            <a:ext uri="{FF2B5EF4-FFF2-40B4-BE49-F238E27FC236}">
              <a16:creationId xmlns:a16="http://schemas.microsoft.com/office/drawing/2014/main" id="{7BECEB12-1CC2-4FDD-808A-7FD52BDCC447}"/>
            </a:ext>
          </a:extLst>
        </xdr:cNvPr>
        <xdr:cNvSpPr txBox="1"/>
      </xdr:nvSpPr>
      <xdr:spPr>
        <a:xfrm>
          <a:off x="2385704" y="1739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78122</xdr:rowOff>
    </xdr:from>
    <xdr:ext cx="405111" cy="259045"/>
    <xdr:sp macro="" textlink="">
      <xdr:nvSpPr>
        <xdr:cNvPr id="413" name="n_3aveValue【市民会館】&#10;有形固定資産減価償却率">
          <a:extLst>
            <a:ext uri="{FF2B5EF4-FFF2-40B4-BE49-F238E27FC236}">
              <a16:creationId xmlns:a16="http://schemas.microsoft.com/office/drawing/2014/main" id="{6F5DC8CF-EC6F-40EB-BA8F-206112779E52}"/>
            </a:ext>
          </a:extLst>
        </xdr:cNvPr>
        <xdr:cNvSpPr txBox="1"/>
      </xdr:nvSpPr>
      <xdr:spPr>
        <a:xfrm>
          <a:off x="1611004" y="1734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40657</xdr:rowOff>
    </xdr:from>
    <xdr:ext cx="405111" cy="259045"/>
    <xdr:sp macro="" textlink="">
      <xdr:nvSpPr>
        <xdr:cNvPr id="414" name="n_4aveValue【市民会館】&#10;有形固定資産減価償却率">
          <a:extLst>
            <a:ext uri="{FF2B5EF4-FFF2-40B4-BE49-F238E27FC236}">
              <a16:creationId xmlns:a16="http://schemas.microsoft.com/office/drawing/2014/main" id="{8169B40D-1E71-48D5-B7CC-D4AAC49BD57A}"/>
            </a:ext>
          </a:extLst>
        </xdr:cNvPr>
        <xdr:cNvSpPr txBox="1"/>
      </xdr:nvSpPr>
      <xdr:spPr>
        <a:xfrm>
          <a:off x="836304" y="1697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143527</xdr:rowOff>
    </xdr:from>
    <xdr:ext cx="405111" cy="259045"/>
    <xdr:sp macro="" textlink="">
      <xdr:nvSpPr>
        <xdr:cNvPr id="415" name="n_1mainValue【市民会館】&#10;有形固定資産減価償却率">
          <a:extLst>
            <a:ext uri="{FF2B5EF4-FFF2-40B4-BE49-F238E27FC236}">
              <a16:creationId xmlns:a16="http://schemas.microsoft.com/office/drawing/2014/main" id="{7F0715E2-1CA7-48F6-9DB2-9D7C67E84C26}"/>
            </a:ext>
          </a:extLst>
        </xdr:cNvPr>
        <xdr:cNvSpPr txBox="1"/>
      </xdr:nvSpPr>
      <xdr:spPr>
        <a:xfrm>
          <a:off x="3170564" y="1673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101616</xdr:rowOff>
    </xdr:from>
    <xdr:ext cx="405111" cy="259045"/>
    <xdr:sp macro="" textlink="">
      <xdr:nvSpPr>
        <xdr:cNvPr id="416" name="n_2mainValue【市民会館】&#10;有形固定資産減価償却率">
          <a:extLst>
            <a:ext uri="{FF2B5EF4-FFF2-40B4-BE49-F238E27FC236}">
              <a16:creationId xmlns:a16="http://schemas.microsoft.com/office/drawing/2014/main" id="{0A57CDF7-E5FF-4B65-AA61-36F44F9BDA06}"/>
            </a:ext>
          </a:extLst>
        </xdr:cNvPr>
        <xdr:cNvSpPr txBox="1"/>
      </xdr:nvSpPr>
      <xdr:spPr>
        <a:xfrm>
          <a:off x="2385704" y="16697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59707</xdr:rowOff>
    </xdr:from>
    <xdr:ext cx="405111" cy="259045"/>
    <xdr:sp macro="" textlink="">
      <xdr:nvSpPr>
        <xdr:cNvPr id="417" name="n_3mainValue【市民会館】&#10;有形固定資産減価償却率">
          <a:extLst>
            <a:ext uri="{FF2B5EF4-FFF2-40B4-BE49-F238E27FC236}">
              <a16:creationId xmlns:a16="http://schemas.microsoft.com/office/drawing/2014/main" id="{023A2020-7F72-4142-B472-02EF4ABCC2B6}"/>
            </a:ext>
          </a:extLst>
        </xdr:cNvPr>
        <xdr:cNvSpPr txBox="1"/>
      </xdr:nvSpPr>
      <xdr:spPr>
        <a:xfrm>
          <a:off x="1611004" y="1665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F9070419-1B90-434D-9AD0-86DA1822F193}"/>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id="{F7801735-2B17-46D2-9A69-F368BF213C9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id="{5E7CDB25-0598-4AFE-8BC7-45BF3A9339C1}"/>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id="{A3128BCB-4FDB-42ED-A947-8F7182E9A5F5}"/>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id="{00396FBA-A48A-46A2-BE14-FC53C656328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id="{8A9EA5A6-48F0-4228-949D-CFB1A90D65DB}"/>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id="{CC1BBE40-82B0-4795-B6D1-7A55041BB9E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id="{4F49C483-3F67-44E1-A37F-986AAEFEF3EA}"/>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4E242A75-0A71-4818-A913-5E07C9793FE7}"/>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id="{C2B63B5C-9FC5-4B96-8FAA-0170CFF01AD7}"/>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8" name="直線コネクタ 427">
          <a:extLst>
            <a:ext uri="{FF2B5EF4-FFF2-40B4-BE49-F238E27FC236}">
              <a16:creationId xmlns:a16="http://schemas.microsoft.com/office/drawing/2014/main" id="{7FACC81C-52C8-4B1F-838F-837B4578672D}"/>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9" name="テキスト ボックス 428">
          <a:extLst>
            <a:ext uri="{FF2B5EF4-FFF2-40B4-BE49-F238E27FC236}">
              <a16:creationId xmlns:a16="http://schemas.microsoft.com/office/drawing/2014/main" id="{056F788D-DD58-4FF4-AFD0-BEA9F0C6DB23}"/>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0" name="直線コネクタ 429">
          <a:extLst>
            <a:ext uri="{FF2B5EF4-FFF2-40B4-BE49-F238E27FC236}">
              <a16:creationId xmlns:a16="http://schemas.microsoft.com/office/drawing/2014/main" id="{9F89CF0F-BD4E-40FC-9456-48BB08D64438}"/>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1" name="テキスト ボックス 430">
          <a:extLst>
            <a:ext uri="{FF2B5EF4-FFF2-40B4-BE49-F238E27FC236}">
              <a16:creationId xmlns:a16="http://schemas.microsoft.com/office/drawing/2014/main" id="{2AD2994D-CF99-4AFC-A651-ED630F0D06DA}"/>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2" name="直線コネクタ 431">
          <a:extLst>
            <a:ext uri="{FF2B5EF4-FFF2-40B4-BE49-F238E27FC236}">
              <a16:creationId xmlns:a16="http://schemas.microsoft.com/office/drawing/2014/main" id="{351A2FD8-5EBA-41E8-9741-13B38262560B}"/>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3" name="テキスト ボックス 432">
          <a:extLst>
            <a:ext uri="{FF2B5EF4-FFF2-40B4-BE49-F238E27FC236}">
              <a16:creationId xmlns:a16="http://schemas.microsoft.com/office/drawing/2014/main" id="{1575DC9D-B70A-4834-A75D-E5DB43230324}"/>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4" name="直線コネクタ 433">
          <a:extLst>
            <a:ext uri="{FF2B5EF4-FFF2-40B4-BE49-F238E27FC236}">
              <a16:creationId xmlns:a16="http://schemas.microsoft.com/office/drawing/2014/main" id="{B0AE2D04-C121-45F5-A5FB-84EE95D9536F}"/>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5" name="テキスト ボックス 434">
          <a:extLst>
            <a:ext uri="{FF2B5EF4-FFF2-40B4-BE49-F238E27FC236}">
              <a16:creationId xmlns:a16="http://schemas.microsoft.com/office/drawing/2014/main" id="{4302A889-C3FC-4568-969A-D6E6BAA2D7D0}"/>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6" name="直線コネクタ 435">
          <a:extLst>
            <a:ext uri="{FF2B5EF4-FFF2-40B4-BE49-F238E27FC236}">
              <a16:creationId xmlns:a16="http://schemas.microsoft.com/office/drawing/2014/main" id="{FAB6C33A-BF96-414C-9FF5-1DC3F99C92F4}"/>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7" name="テキスト ボックス 436">
          <a:extLst>
            <a:ext uri="{FF2B5EF4-FFF2-40B4-BE49-F238E27FC236}">
              <a16:creationId xmlns:a16="http://schemas.microsoft.com/office/drawing/2014/main" id="{A51559C0-BA3E-4FA6-B59F-E7EA1E4107E9}"/>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8" name="直線コネクタ 437">
          <a:extLst>
            <a:ext uri="{FF2B5EF4-FFF2-40B4-BE49-F238E27FC236}">
              <a16:creationId xmlns:a16="http://schemas.microsoft.com/office/drawing/2014/main" id="{3C612C75-429B-45B4-9A76-D78230482410}"/>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9" name="テキスト ボックス 438">
          <a:extLst>
            <a:ext uri="{FF2B5EF4-FFF2-40B4-BE49-F238E27FC236}">
              <a16:creationId xmlns:a16="http://schemas.microsoft.com/office/drawing/2014/main" id="{16C3E710-3E07-4CCB-BF1E-21EB7646F207}"/>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0" name="直線コネクタ 439">
          <a:extLst>
            <a:ext uri="{FF2B5EF4-FFF2-40B4-BE49-F238E27FC236}">
              <a16:creationId xmlns:a16="http://schemas.microsoft.com/office/drawing/2014/main" id="{AFEA6A5F-F29E-4E76-B5BE-36AED3D961A1}"/>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1" name="テキスト ボックス 440">
          <a:extLst>
            <a:ext uri="{FF2B5EF4-FFF2-40B4-BE49-F238E27FC236}">
              <a16:creationId xmlns:a16="http://schemas.microsoft.com/office/drawing/2014/main" id="{6264333C-0B78-47C0-BEAA-0D9766E2AC67}"/>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2" name="【市民会館】&#10;一人当たり面積グラフ枠">
          <a:extLst>
            <a:ext uri="{FF2B5EF4-FFF2-40B4-BE49-F238E27FC236}">
              <a16:creationId xmlns:a16="http://schemas.microsoft.com/office/drawing/2014/main" id="{0717B3C7-177D-44AA-8A37-CC4F6354A587}"/>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123552</xdr:rowOff>
    </xdr:from>
    <xdr:to>
      <xdr:col>54</xdr:col>
      <xdr:colOff>189865</xdr:colOff>
      <xdr:row>108</xdr:row>
      <xdr:rowOff>158931</xdr:rowOff>
    </xdr:to>
    <xdr:cxnSp macro="">
      <xdr:nvCxnSpPr>
        <xdr:cNvPr id="443" name="直線コネクタ 442">
          <a:extLst>
            <a:ext uri="{FF2B5EF4-FFF2-40B4-BE49-F238E27FC236}">
              <a16:creationId xmlns:a16="http://schemas.microsoft.com/office/drawing/2014/main" id="{25DB69FE-3165-48C3-A552-A247B18BDF0A}"/>
            </a:ext>
          </a:extLst>
        </xdr:cNvPr>
        <xdr:cNvCxnSpPr/>
      </xdr:nvCxnSpPr>
      <xdr:spPr>
        <a:xfrm flipV="1">
          <a:off x="9219565" y="16719912"/>
          <a:ext cx="0" cy="154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444" name="【市民会館】&#10;一人当たり面積最小値テキスト">
          <a:extLst>
            <a:ext uri="{FF2B5EF4-FFF2-40B4-BE49-F238E27FC236}">
              <a16:creationId xmlns:a16="http://schemas.microsoft.com/office/drawing/2014/main" id="{6B12E9A2-6CD2-46D4-95B2-F2346FA80058}"/>
            </a:ext>
          </a:extLst>
        </xdr:cNvPr>
        <xdr:cNvSpPr txBox="1"/>
      </xdr:nvSpPr>
      <xdr:spPr>
        <a:xfrm>
          <a:off x="9258300" y="1826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445" name="直線コネクタ 444">
          <a:extLst>
            <a:ext uri="{FF2B5EF4-FFF2-40B4-BE49-F238E27FC236}">
              <a16:creationId xmlns:a16="http://schemas.microsoft.com/office/drawing/2014/main" id="{DB2B3D33-41F1-4A10-9118-4905234706C3}"/>
            </a:ext>
          </a:extLst>
        </xdr:cNvPr>
        <xdr:cNvCxnSpPr/>
      </xdr:nvCxnSpPr>
      <xdr:spPr>
        <a:xfrm>
          <a:off x="9154160" y="18264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70229</xdr:rowOff>
    </xdr:from>
    <xdr:ext cx="469744" cy="259045"/>
    <xdr:sp macro="" textlink="">
      <xdr:nvSpPr>
        <xdr:cNvPr id="446" name="【市民会館】&#10;一人当たり面積最大値テキスト">
          <a:extLst>
            <a:ext uri="{FF2B5EF4-FFF2-40B4-BE49-F238E27FC236}">
              <a16:creationId xmlns:a16="http://schemas.microsoft.com/office/drawing/2014/main" id="{C398DD88-5893-4EDA-A423-9D694C536E62}"/>
            </a:ext>
          </a:extLst>
        </xdr:cNvPr>
        <xdr:cNvSpPr txBox="1"/>
      </xdr:nvSpPr>
      <xdr:spPr>
        <a:xfrm>
          <a:off x="9258300" y="1649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123552</xdr:rowOff>
    </xdr:from>
    <xdr:to>
      <xdr:col>55</xdr:col>
      <xdr:colOff>88900</xdr:colOff>
      <xdr:row>99</xdr:row>
      <xdr:rowOff>123552</xdr:rowOff>
    </xdr:to>
    <xdr:cxnSp macro="">
      <xdr:nvCxnSpPr>
        <xdr:cNvPr id="447" name="直線コネクタ 446">
          <a:extLst>
            <a:ext uri="{FF2B5EF4-FFF2-40B4-BE49-F238E27FC236}">
              <a16:creationId xmlns:a16="http://schemas.microsoft.com/office/drawing/2014/main" id="{0E59D7DA-8D28-4812-91C7-CE278F431C97}"/>
            </a:ext>
          </a:extLst>
        </xdr:cNvPr>
        <xdr:cNvCxnSpPr/>
      </xdr:nvCxnSpPr>
      <xdr:spPr>
        <a:xfrm>
          <a:off x="9154160" y="167199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29227</xdr:rowOff>
    </xdr:from>
    <xdr:ext cx="469744" cy="259045"/>
    <xdr:sp macro="" textlink="">
      <xdr:nvSpPr>
        <xdr:cNvPr id="448" name="【市民会館】&#10;一人当たり面積平均値テキスト">
          <a:extLst>
            <a:ext uri="{FF2B5EF4-FFF2-40B4-BE49-F238E27FC236}">
              <a16:creationId xmlns:a16="http://schemas.microsoft.com/office/drawing/2014/main" id="{BABC0A25-3CE0-4CAB-9777-19B8BF761DFD}"/>
            </a:ext>
          </a:extLst>
        </xdr:cNvPr>
        <xdr:cNvSpPr txBox="1"/>
      </xdr:nvSpPr>
      <xdr:spPr>
        <a:xfrm>
          <a:off x="9258300" y="1779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449" name="フローチャート: 判断 448">
          <a:extLst>
            <a:ext uri="{FF2B5EF4-FFF2-40B4-BE49-F238E27FC236}">
              <a16:creationId xmlns:a16="http://schemas.microsoft.com/office/drawing/2014/main" id="{6CCBB09B-B77C-4E09-B85B-7E29DE058463}"/>
            </a:ext>
          </a:extLst>
        </xdr:cNvPr>
        <xdr:cNvSpPr/>
      </xdr:nvSpPr>
      <xdr:spPr>
        <a:xfrm>
          <a:off x="9192260" y="17943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8527</xdr:rowOff>
    </xdr:from>
    <xdr:to>
      <xdr:col>50</xdr:col>
      <xdr:colOff>165100</xdr:colOff>
      <xdr:row>107</xdr:row>
      <xdr:rowOff>110127</xdr:rowOff>
    </xdr:to>
    <xdr:sp macro="" textlink="">
      <xdr:nvSpPr>
        <xdr:cNvPr id="450" name="フローチャート: 判断 449">
          <a:extLst>
            <a:ext uri="{FF2B5EF4-FFF2-40B4-BE49-F238E27FC236}">
              <a16:creationId xmlns:a16="http://schemas.microsoft.com/office/drawing/2014/main" id="{57DA26B1-E11C-4AF8-91C7-8086AE2B8910}"/>
            </a:ext>
          </a:extLst>
        </xdr:cNvPr>
        <xdr:cNvSpPr/>
      </xdr:nvSpPr>
      <xdr:spPr>
        <a:xfrm>
          <a:off x="8445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171269</xdr:rowOff>
    </xdr:from>
    <xdr:to>
      <xdr:col>46</xdr:col>
      <xdr:colOff>38100</xdr:colOff>
      <xdr:row>107</xdr:row>
      <xdr:rowOff>101419</xdr:rowOff>
    </xdr:to>
    <xdr:sp macro="" textlink="">
      <xdr:nvSpPr>
        <xdr:cNvPr id="451" name="フローチャート: 判断 450">
          <a:extLst>
            <a:ext uri="{FF2B5EF4-FFF2-40B4-BE49-F238E27FC236}">
              <a16:creationId xmlns:a16="http://schemas.microsoft.com/office/drawing/2014/main" id="{1E727CFB-A55A-49BD-94E5-16E34D82D3FF}"/>
            </a:ext>
          </a:extLst>
        </xdr:cNvPr>
        <xdr:cNvSpPr/>
      </xdr:nvSpPr>
      <xdr:spPr>
        <a:xfrm>
          <a:off x="7670800" y="179411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138612</xdr:rowOff>
    </xdr:from>
    <xdr:to>
      <xdr:col>41</xdr:col>
      <xdr:colOff>101600</xdr:colOff>
      <xdr:row>107</xdr:row>
      <xdr:rowOff>68762</xdr:rowOff>
    </xdr:to>
    <xdr:sp macro="" textlink="">
      <xdr:nvSpPr>
        <xdr:cNvPr id="452" name="フローチャート: 判断 451">
          <a:extLst>
            <a:ext uri="{FF2B5EF4-FFF2-40B4-BE49-F238E27FC236}">
              <a16:creationId xmlns:a16="http://schemas.microsoft.com/office/drawing/2014/main" id="{4435F82F-7269-45C4-A829-09EA4F18E7BA}"/>
            </a:ext>
          </a:extLst>
        </xdr:cNvPr>
        <xdr:cNvSpPr/>
      </xdr:nvSpPr>
      <xdr:spPr>
        <a:xfrm>
          <a:off x="6873240" y="17908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62956</xdr:rowOff>
    </xdr:from>
    <xdr:to>
      <xdr:col>36</xdr:col>
      <xdr:colOff>165100</xdr:colOff>
      <xdr:row>107</xdr:row>
      <xdr:rowOff>164556</xdr:rowOff>
    </xdr:to>
    <xdr:sp macro="" textlink="">
      <xdr:nvSpPr>
        <xdr:cNvPr id="453" name="フローチャート: 判断 452">
          <a:extLst>
            <a:ext uri="{FF2B5EF4-FFF2-40B4-BE49-F238E27FC236}">
              <a16:creationId xmlns:a16="http://schemas.microsoft.com/office/drawing/2014/main" id="{9C1291C0-EBB0-4A1A-AF36-470984E17288}"/>
            </a:ext>
          </a:extLst>
        </xdr:cNvPr>
        <xdr:cNvSpPr/>
      </xdr:nvSpPr>
      <xdr:spPr>
        <a:xfrm>
          <a:off x="6098540" y="180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8C7CAD42-46BF-445D-ABDF-090B86C2C2B4}"/>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DD28C182-165E-4249-8198-6BB3A155203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800FA7A2-CED4-41B2-93F9-A2AC229A4EE4}"/>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4C16AD53-913A-47D9-B939-7280946B7F2A}"/>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B6F41A43-49C2-405E-96D7-990340728997}"/>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139156</xdr:rowOff>
    </xdr:from>
    <xdr:to>
      <xdr:col>55</xdr:col>
      <xdr:colOff>50800</xdr:colOff>
      <xdr:row>108</xdr:row>
      <xdr:rowOff>69306</xdr:rowOff>
    </xdr:to>
    <xdr:sp macro="" textlink="">
      <xdr:nvSpPr>
        <xdr:cNvPr id="459" name="楕円 458">
          <a:extLst>
            <a:ext uri="{FF2B5EF4-FFF2-40B4-BE49-F238E27FC236}">
              <a16:creationId xmlns:a16="http://schemas.microsoft.com/office/drawing/2014/main" id="{94A86CEE-4F24-4408-9E6E-E1FE97D3C1A8}"/>
            </a:ext>
          </a:extLst>
        </xdr:cNvPr>
        <xdr:cNvSpPr/>
      </xdr:nvSpPr>
      <xdr:spPr>
        <a:xfrm>
          <a:off x="9192260" y="180766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117583</xdr:rowOff>
    </xdr:from>
    <xdr:ext cx="469744" cy="259045"/>
    <xdr:sp macro="" textlink="">
      <xdr:nvSpPr>
        <xdr:cNvPr id="460" name="【市民会館】&#10;一人当たり面積該当値テキスト">
          <a:extLst>
            <a:ext uri="{FF2B5EF4-FFF2-40B4-BE49-F238E27FC236}">
              <a16:creationId xmlns:a16="http://schemas.microsoft.com/office/drawing/2014/main" id="{9617EBDD-5D6C-4F4E-8065-A59D639D4A91}"/>
            </a:ext>
          </a:extLst>
        </xdr:cNvPr>
        <xdr:cNvSpPr txBox="1"/>
      </xdr:nvSpPr>
      <xdr:spPr>
        <a:xfrm>
          <a:off x="9258300" y="1805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142421</xdr:rowOff>
    </xdr:from>
    <xdr:to>
      <xdr:col>50</xdr:col>
      <xdr:colOff>165100</xdr:colOff>
      <xdr:row>108</xdr:row>
      <xdr:rowOff>72571</xdr:rowOff>
    </xdr:to>
    <xdr:sp macro="" textlink="">
      <xdr:nvSpPr>
        <xdr:cNvPr id="461" name="楕円 460">
          <a:extLst>
            <a:ext uri="{FF2B5EF4-FFF2-40B4-BE49-F238E27FC236}">
              <a16:creationId xmlns:a16="http://schemas.microsoft.com/office/drawing/2014/main" id="{D2953E05-FFA4-448C-BEDC-B84002614B18}"/>
            </a:ext>
          </a:extLst>
        </xdr:cNvPr>
        <xdr:cNvSpPr/>
      </xdr:nvSpPr>
      <xdr:spPr>
        <a:xfrm>
          <a:off x="8445500" y="180799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18506</xdr:rowOff>
    </xdr:from>
    <xdr:to>
      <xdr:col>55</xdr:col>
      <xdr:colOff>0</xdr:colOff>
      <xdr:row>108</xdr:row>
      <xdr:rowOff>21771</xdr:rowOff>
    </xdr:to>
    <xdr:cxnSp macro="">
      <xdr:nvCxnSpPr>
        <xdr:cNvPr id="462" name="直線コネクタ 461">
          <a:extLst>
            <a:ext uri="{FF2B5EF4-FFF2-40B4-BE49-F238E27FC236}">
              <a16:creationId xmlns:a16="http://schemas.microsoft.com/office/drawing/2014/main" id="{AC959614-06C1-4856-84FB-15530C15F8ED}"/>
            </a:ext>
          </a:extLst>
        </xdr:cNvPr>
        <xdr:cNvCxnSpPr/>
      </xdr:nvCxnSpPr>
      <xdr:spPr>
        <a:xfrm flipV="1">
          <a:off x="8496300" y="18123626"/>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145687</xdr:rowOff>
    </xdr:from>
    <xdr:to>
      <xdr:col>46</xdr:col>
      <xdr:colOff>38100</xdr:colOff>
      <xdr:row>108</xdr:row>
      <xdr:rowOff>75837</xdr:rowOff>
    </xdr:to>
    <xdr:sp macro="" textlink="">
      <xdr:nvSpPr>
        <xdr:cNvPr id="463" name="楕円 462">
          <a:extLst>
            <a:ext uri="{FF2B5EF4-FFF2-40B4-BE49-F238E27FC236}">
              <a16:creationId xmlns:a16="http://schemas.microsoft.com/office/drawing/2014/main" id="{69A57B94-20CF-4FA2-9086-9ED9FBF883A7}"/>
            </a:ext>
          </a:extLst>
        </xdr:cNvPr>
        <xdr:cNvSpPr/>
      </xdr:nvSpPr>
      <xdr:spPr>
        <a:xfrm>
          <a:off x="7670800" y="180831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21771</xdr:rowOff>
    </xdr:from>
    <xdr:to>
      <xdr:col>50</xdr:col>
      <xdr:colOff>114300</xdr:colOff>
      <xdr:row>108</xdr:row>
      <xdr:rowOff>25037</xdr:rowOff>
    </xdr:to>
    <xdr:cxnSp macro="">
      <xdr:nvCxnSpPr>
        <xdr:cNvPr id="464" name="直線コネクタ 463">
          <a:extLst>
            <a:ext uri="{FF2B5EF4-FFF2-40B4-BE49-F238E27FC236}">
              <a16:creationId xmlns:a16="http://schemas.microsoft.com/office/drawing/2014/main" id="{CC8B7781-F994-4C3C-9E62-DC12B522B3AC}"/>
            </a:ext>
          </a:extLst>
        </xdr:cNvPr>
        <xdr:cNvCxnSpPr/>
      </xdr:nvCxnSpPr>
      <xdr:spPr>
        <a:xfrm flipV="1">
          <a:off x="7713980" y="18126891"/>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148952</xdr:rowOff>
    </xdr:from>
    <xdr:to>
      <xdr:col>41</xdr:col>
      <xdr:colOff>101600</xdr:colOff>
      <xdr:row>108</xdr:row>
      <xdr:rowOff>79102</xdr:rowOff>
    </xdr:to>
    <xdr:sp macro="" textlink="">
      <xdr:nvSpPr>
        <xdr:cNvPr id="465" name="楕円 464">
          <a:extLst>
            <a:ext uri="{FF2B5EF4-FFF2-40B4-BE49-F238E27FC236}">
              <a16:creationId xmlns:a16="http://schemas.microsoft.com/office/drawing/2014/main" id="{7CD6A47D-92FD-492C-947B-513C9A23C861}"/>
            </a:ext>
          </a:extLst>
        </xdr:cNvPr>
        <xdr:cNvSpPr/>
      </xdr:nvSpPr>
      <xdr:spPr>
        <a:xfrm>
          <a:off x="6873240" y="180864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25037</xdr:rowOff>
    </xdr:from>
    <xdr:to>
      <xdr:col>45</xdr:col>
      <xdr:colOff>177800</xdr:colOff>
      <xdr:row>108</xdr:row>
      <xdr:rowOff>28302</xdr:rowOff>
    </xdr:to>
    <xdr:cxnSp macro="">
      <xdr:nvCxnSpPr>
        <xdr:cNvPr id="466" name="直線コネクタ 465">
          <a:extLst>
            <a:ext uri="{FF2B5EF4-FFF2-40B4-BE49-F238E27FC236}">
              <a16:creationId xmlns:a16="http://schemas.microsoft.com/office/drawing/2014/main" id="{5BF6EA4C-6D9B-4F4C-9113-9D09E5D12416}"/>
            </a:ext>
          </a:extLst>
        </xdr:cNvPr>
        <xdr:cNvCxnSpPr/>
      </xdr:nvCxnSpPr>
      <xdr:spPr>
        <a:xfrm flipV="1">
          <a:off x="6924040" y="18130157"/>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126654</xdr:rowOff>
    </xdr:from>
    <xdr:ext cx="469744" cy="259045"/>
    <xdr:sp macro="" textlink="">
      <xdr:nvSpPr>
        <xdr:cNvPr id="467" name="n_1aveValue【市民会館】&#10;一人当たり面積">
          <a:extLst>
            <a:ext uri="{FF2B5EF4-FFF2-40B4-BE49-F238E27FC236}">
              <a16:creationId xmlns:a16="http://schemas.microsoft.com/office/drawing/2014/main" id="{5D78DE77-5541-4F1F-A00F-91F30085E449}"/>
            </a:ext>
          </a:extLst>
        </xdr:cNvPr>
        <xdr:cNvSpPr txBox="1"/>
      </xdr:nvSpPr>
      <xdr:spPr>
        <a:xfrm>
          <a:off x="8271587" y="1772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117946</xdr:rowOff>
    </xdr:from>
    <xdr:ext cx="469744" cy="259045"/>
    <xdr:sp macro="" textlink="">
      <xdr:nvSpPr>
        <xdr:cNvPr id="468" name="n_2aveValue【市民会館】&#10;一人当たり面積">
          <a:extLst>
            <a:ext uri="{FF2B5EF4-FFF2-40B4-BE49-F238E27FC236}">
              <a16:creationId xmlns:a16="http://schemas.microsoft.com/office/drawing/2014/main" id="{86EC1FB3-0BAF-4591-9807-6C83B41068C5}"/>
            </a:ext>
          </a:extLst>
        </xdr:cNvPr>
        <xdr:cNvSpPr txBox="1"/>
      </xdr:nvSpPr>
      <xdr:spPr>
        <a:xfrm>
          <a:off x="7509587" y="1772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85289</xdr:rowOff>
    </xdr:from>
    <xdr:ext cx="469744" cy="259045"/>
    <xdr:sp macro="" textlink="">
      <xdr:nvSpPr>
        <xdr:cNvPr id="469" name="n_3aveValue【市民会館】&#10;一人当たり面積">
          <a:extLst>
            <a:ext uri="{FF2B5EF4-FFF2-40B4-BE49-F238E27FC236}">
              <a16:creationId xmlns:a16="http://schemas.microsoft.com/office/drawing/2014/main" id="{252FEABF-52DC-451F-83D1-CDAB436DB1C9}"/>
            </a:ext>
          </a:extLst>
        </xdr:cNvPr>
        <xdr:cNvSpPr txBox="1"/>
      </xdr:nvSpPr>
      <xdr:spPr>
        <a:xfrm>
          <a:off x="6712027" y="1768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9633</xdr:rowOff>
    </xdr:from>
    <xdr:ext cx="469744" cy="259045"/>
    <xdr:sp macro="" textlink="">
      <xdr:nvSpPr>
        <xdr:cNvPr id="470" name="n_4aveValue【市民会館】&#10;一人当たり面積">
          <a:extLst>
            <a:ext uri="{FF2B5EF4-FFF2-40B4-BE49-F238E27FC236}">
              <a16:creationId xmlns:a16="http://schemas.microsoft.com/office/drawing/2014/main" id="{778D6A72-14DA-4A5D-BD69-31D6F3F919F5}"/>
            </a:ext>
          </a:extLst>
        </xdr:cNvPr>
        <xdr:cNvSpPr txBox="1"/>
      </xdr:nvSpPr>
      <xdr:spPr>
        <a:xfrm>
          <a:off x="5937327" y="177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63698</xdr:rowOff>
    </xdr:from>
    <xdr:ext cx="469744" cy="259045"/>
    <xdr:sp macro="" textlink="">
      <xdr:nvSpPr>
        <xdr:cNvPr id="471" name="n_1mainValue【市民会館】&#10;一人当たり面積">
          <a:extLst>
            <a:ext uri="{FF2B5EF4-FFF2-40B4-BE49-F238E27FC236}">
              <a16:creationId xmlns:a16="http://schemas.microsoft.com/office/drawing/2014/main" id="{D917388C-CA8D-4D3D-957F-A20A2CF184A3}"/>
            </a:ext>
          </a:extLst>
        </xdr:cNvPr>
        <xdr:cNvSpPr txBox="1"/>
      </xdr:nvSpPr>
      <xdr:spPr>
        <a:xfrm>
          <a:off x="8271587" y="1816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66964</xdr:rowOff>
    </xdr:from>
    <xdr:ext cx="469744" cy="259045"/>
    <xdr:sp macro="" textlink="">
      <xdr:nvSpPr>
        <xdr:cNvPr id="472" name="n_2mainValue【市民会館】&#10;一人当たり面積">
          <a:extLst>
            <a:ext uri="{FF2B5EF4-FFF2-40B4-BE49-F238E27FC236}">
              <a16:creationId xmlns:a16="http://schemas.microsoft.com/office/drawing/2014/main" id="{D5DD8525-A26B-4E27-8F31-95AD86E712F2}"/>
            </a:ext>
          </a:extLst>
        </xdr:cNvPr>
        <xdr:cNvSpPr txBox="1"/>
      </xdr:nvSpPr>
      <xdr:spPr>
        <a:xfrm>
          <a:off x="7509587" y="1817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70229</xdr:rowOff>
    </xdr:from>
    <xdr:ext cx="469744" cy="259045"/>
    <xdr:sp macro="" textlink="">
      <xdr:nvSpPr>
        <xdr:cNvPr id="473" name="n_3mainValue【市民会館】&#10;一人当たり面積">
          <a:extLst>
            <a:ext uri="{FF2B5EF4-FFF2-40B4-BE49-F238E27FC236}">
              <a16:creationId xmlns:a16="http://schemas.microsoft.com/office/drawing/2014/main" id="{6BD96E77-7BF8-41F9-A696-C2100659B3F1}"/>
            </a:ext>
          </a:extLst>
        </xdr:cNvPr>
        <xdr:cNvSpPr txBox="1"/>
      </xdr:nvSpPr>
      <xdr:spPr>
        <a:xfrm>
          <a:off x="6712027" y="1817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4" name="正方形/長方形 473">
          <a:extLst>
            <a:ext uri="{FF2B5EF4-FFF2-40B4-BE49-F238E27FC236}">
              <a16:creationId xmlns:a16="http://schemas.microsoft.com/office/drawing/2014/main" id="{5D0B0155-1A0D-4679-8D16-E31D029A3C23}"/>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5" name="正方形/長方形 474">
          <a:extLst>
            <a:ext uri="{FF2B5EF4-FFF2-40B4-BE49-F238E27FC236}">
              <a16:creationId xmlns:a16="http://schemas.microsoft.com/office/drawing/2014/main" id="{6320E48E-475C-452F-BBB9-2E600852F0D2}"/>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6" name="正方形/長方形 475">
          <a:extLst>
            <a:ext uri="{FF2B5EF4-FFF2-40B4-BE49-F238E27FC236}">
              <a16:creationId xmlns:a16="http://schemas.microsoft.com/office/drawing/2014/main" id="{0D3410BC-4E87-4DD7-A009-AA38CC4E505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7" name="正方形/長方形 476">
          <a:extLst>
            <a:ext uri="{FF2B5EF4-FFF2-40B4-BE49-F238E27FC236}">
              <a16:creationId xmlns:a16="http://schemas.microsoft.com/office/drawing/2014/main" id="{69B45C91-E6AC-44AB-91E6-9BDC3DFD1982}"/>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8" name="正方形/長方形 477">
          <a:extLst>
            <a:ext uri="{FF2B5EF4-FFF2-40B4-BE49-F238E27FC236}">
              <a16:creationId xmlns:a16="http://schemas.microsoft.com/office/drawing/2014/main" id="{6839FFA3-7767-461E-BD0E-06E382A00E35}"/>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9" name="正方形/長方形 478">
          <a:extLst>
            <a:ext uri="{FF2B5EF4-FFF2-40B4-BE49-F238E27FC236}">
              <a16:creationId xmlns:a16="http://schemas.microsoft.com/office/drawing/2014/main" id="{14655576-2FF5-42CC-B24E-116BAB9035B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0" name="正方形/長方形 479">
          <a:extLst>
            <a:ext uri="{FF2B5EF4-FFF2-40B4-BE49-F238E27FC236}">
              <a16:creationId xmlns:a16="http://schemas.microsoft.com/office/drawing/2014/main" id="{7BFBD350-A4DD-47F7-A7F6-FF5EA10E9FA7}"/>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正方形/長方形 480">
          <a:extLst>
            <a:ext uri="{FF2B5EF4-FFF2-40B4-BE49-F238E27FC236}">
              <a16:creationId xmlns:a16="http://schemas.microsoft.com/office/drawing/2014/main" id="{F318FFD1-4420-45BC-8F01-4506287031D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2" name="テキスト ボックス 481">
          <a:extLst>
            <a:ext uri="{FF2B5EF4-FFF2-40B4-BE49-F238E27FC236}">
              <a16:creationId xmlns:a16="http://schemas.microsoft.com/office/drawing/2014/main" id="{DDDB01FE-288D-46C4-A579-49F4D33157A8}"/>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3" name="直線コネクタ 482">
          <a:extLst>
            <a:ext uri="{FF2B5EF4-FFF2-40B4-BE49-F238E27FC236}">
              <a16:creationId xmlns:a16="http://schemas.microsoft.com/office/drawing/2014/main" id="{D2CCC552-2D6E-4436-9D4A-E500C7BD5CA7}"/>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4" name="テキスト ボックス 483">
          <a:extLst>
            <a:ext uri="{FF2B5EF4-FFF2-40B4-BE49-F238E27FC236}">
              <a16:creationId xmlns:a16="http://schemas.microsoft.com/office/drawing/2014/main" id="{86645440-F190-4C7A-8E27-A19819824D39}"/>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5" name="直線コネクタ 484">
          <a:extLst>
            <a:ext uri="{FF2B5EF4-FFF2-40B4-BE49-F238E27FC236}">
              <a16:creationId xmlns:a16="http://schemas.microsoft.com/office/drawing/2014/main" id="{E763E0DA-97C5-42A3-A5AA-27568FAAC4F4}"/>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6" name="テキスト ボックス 485">
          <a:extLst>
            <a:ext uri="{FF2B5EF4-FFF2-40B4-BE49-F238E27FC236}">
              <a16:creationId xmlns:a16="http://schemas.microsoft.com/office/drawing/2014/main" id="{F51845AF-8087-444E-9C91-E71B9B45C25D}"/>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7" name="直線コネクタ 486">
          <a:extLst>
            <a:ext uri="{FF2B5EF4-FFF2-40B4-BE49-F238E27FC236}">
              <a16:creationId xmlns:a16="http://schemas.microsoft.com/office/drawing/2014/main" id="{F28AF950-DCC2-422D-9521-DCEFE6EA322D}"/>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8" name="テキスト ボックス 487">
          <a:extLst>
            <a:ext uri="{FF2B5EF4-FFF2-40B4-BE49-F238E27FC236}">
              <a16:creationId xmlns:a16="http://schemas.microsoft.com/office/drawing/2014/main" id="{CB805CB8-169C-4BCF-AB54-E55A6D8A3D87}"/>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9" name="直線コネクタ 488">
          <a:extLst>
            <a:ext uri="{FF2B5EF4-FFF2-40B4-BE49-F238E27FC236}">
              <a16:creationId xmlns:a16="http://schemas.microsoft.com/office/drawing/2014/main" id="{10BC1D1B-444E-48C4-BD29-D498FFA1B882}"/>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0" name="テキスト ボックス 489">
          <a:extLst>
            <a:ext uri="{FF2B5EF4-FFF2-40B4-BE49-F238E27FC236}">
              <a16:creationId xmlns:a16="http://schemas.microsoft.com/office/drawing/2014/main" id="{3C545873-3E8F-4C57-93FF-5129F57CD3B4}"/>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1" name="直線コネクタ 490">
          <a:extLst>
            <a:ext uri="{FF2B5EF4-FFF2-40B4-BE49-F238E27FC236}">
              <a16:creationId xmlns:a16="http://schemas.microsoft.com/office/drawing/2014/main" id="{B4833748-3560-4586-9117-54633F940D15}"/>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2" name="テキスト ボックス 491">
          <a:extLst>
            <a:ext uri="{FF2B5EF4-FFF2-40B4-BE49-F238E27FC236}">
              <a16:creationId xmlns:a16="http://schemas.microsoft.com/office/drawing/2014/main" id="{CB2F0E38-D4D8-44C0-9C29-11C1C847D9B1}"/>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3" name="直線コネクタ 492">
          <a:extLst>
            <a:ext uri="{FF2B5EF4-FFF2-40B4-BE49-F238E27FC236}">
              <a16:creationId xmlns:a16="http://schemas.microsoft.com/office/drawing/2014/main" id="{5A9A292D-CE67-4274-BE4F-4658CB1A3366}"/>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4" name="テキスト ボックス 493">
          <a:extLst>
            <a:ext uri="{FF2B5EF4-FFF2-40B4-BE49-F238E27FC236}">
              <a16:creationId xmlns:a16="http://schemas.microsoft.com/office/drawing/2014/main" id="{8A7FE573-0BCC-4703-B0D7-94F483ED17EA}"/>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a:extLst>
            <a:ext uri="{FF2B5EF4-FFF2-40B4-BE49-F238E27FC236}">
              <a16:creationId xmlns:a16="http://schemas.microsoft.com/office/drawing/2014/main" id="{C7D1BACC-BC05-4B03-B307-C4082EB08FD8}"/>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6" name="テキスト ボックス 495">
          <a:extLst>
            <a:ext uri="{FF2B5EF4-FFF2-40B4-BE49-F238E27FC236}">
              <a16:creationId xmlns:a16="http://schemas.microsoft.com/office/drawing/2014/main" id="{2265BBC0-9A28-4BD3-8B33-A48AE0D106FB}"/>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7" name="【一般廃棄物処理施設】&#10;有形固定資産減価償却率グラフ枠">
          <a:extLst>
            <a:ext uri="{FF2B5EF4-FFF2-40B4-BE49-F238E27FC236}">
              <a16:creationId xmlns:a16="http://schemas.microsoft.com/office/drawing/2014/main" id="{6862EA21-80A4-4B43-98C3-DAFD36E94A4C}"/>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498" name="直線コネクタ 497">
          <a:extLst>
            <a:ext uri="{FF2B5EF4-FFF2-40B4-BE49-F238E27FC236}">
              <a16:creationId xmlns:a16="http://schemas.microsoft.com/office/drawing/2014/main" id="{78915567-980D-473C-BF11-812D781A13A4}"/>
            </a:ext>
          </a:extLst>
        </xdr:cNvPr>
        <xdr:cNvCxnSpPr/>
      </xdr:nvCxnSpPr>
      <xdr:spPr>
        <a:xfrm flipV="1">
          <a:off x="14375764" y="549592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9" name="【一般廃棄物処理施設】&#10;有形固定資産減価償却率最小値テキスト">
          <a:extLst>
            <a:ext uri="{FF2B5EF4-FFF2-40B4-BE49-F238E27FC236}">
              <a16:creationId xmlns:a16="http://schemas.microsoft.com/office/drawing/2014/main" id="{B98FF718-49AF-451C-8D3F-131D03E2A12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0" name="直線コネクタ 499">
          <a:extLst>
            <a:ext uri="{FF2B5EF4-FFF2-40B4-BE49-F238E27FC236}">
              <a16:creationId xmlns:a16="http://schemas.microsoft.com/office/drawing/2014/main" id="{873845CE-F768-4D4B-AFC6-4AE938B1527D}"/>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501" name="【一般廃棄物処理施設】&#10;有形固定資産減価償却率最大値テキスト">
          <a:extLst>
            <a:ext uri="{FF2B5EF4-FFF2-40B4-BE49-F238E27FC236}">
              <a16:creationId xmlns:a16="http://schemas.microsoft.com/office/drawing/2014/main" id="{8CCE17DF-E278-43A6-87C1-CDD175847394}"/>
            </a:ext>
          </a:extLst>
        </xdr:cNvPr>
        <xdr:cNvSpPr txBox="1"/>
      </xdr:nvSpPr>
      <xdr:spPr>
        <a:xfrm>
          <a:off x="14414500" y="527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502" name="直線コネクタ 501">
          <a:extLst>
            <a:ext uri="{FF2B5EF4-FFF2-40B4-BE49-F238E27FC236}">
              <a16:creationId xmlns:a16="http://schemas.microsoft.com/office/drawing/2014/main" id="{CC629BCC-F3A9-4008-8624-0A3B6931FA31}"/>
            </a:ext>
          </a:extLst>
        </xdr:cNvPr>
        <xdr:cNvCxnSpPr/>
      </xdr:nvCxnSpPr>
      <xdr:spPr>
        <a:xfrm>
          <a:off x="14287500" y="5495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89552</xdr:rowOff>
    </xdr:from>
    <xdr:ext cx="405111" cy="259045"/>
    <xdr:sp macro="" textlink="">
      <xdr:nvSpPr>
        <xdr:cNvPr id="503" name="【一般廃棄物処理施設】&#10;有形固定資産減価償却率平均値テキスト">
          <a:extLst>
            <a:ext uri="{FF2B5EF4-FFF2-40B4-BE49-F238E27FC236}">
              <a16:creationId xmlns:a16="http://schemas.microsoft.com/office/drawing/2014/main" id="{EB5577EC-8FE2-44C2-9C02-3C9102378DA5}"/>
            </a:ext>
          </a:extLst>
        </xdr:cNvPr>
        <xdr:cNvSpPr txBox="1"/>
      </xdr:nvSpPr>
      <xdr:spPr>
        <a:xfrm>
          <a:off x="14414500" y="629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504" name="フローチャート: 判断 503">
          <a:extLst>
            <a:ext uri="{FF2B5EF4-FFF2-40B4-BE49-F238E27FC236}">
              <a16:creationId xmlns:a16="http://schemas.microsoft.com/office/drawing/2014/main" id="{4B591EC4-CF3C-40E1-82AD-CCFDF8EDB7A8}"/>
            </a:ext>
          </a:extLst>
        </xdr:cNvPr>
        <xdr:cNvSpPr/>
      </xdr:nvSpPr>
      <xdr:spPr>
        <a:xfrm>
          <a:off x="14325600" y="63138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05" name="フローチャート: 判断 504">
          <a:extLst>
            <a:ext uri="{FF2B5EF4-FFF2-40B4-BE49-F238E27FC236}">
              <a16:creationId xmlns:a16="http://schemas.microsoft.com/office/drawing/2014/main" id="{4E0D7290-3193-435F-B8B4-AAD74B4ED037}"/>
            </a:ext>
          </a:extLst>
        </xdr:cNvPr>
        <xdr:cNvSpPr/>
      </xdr:nvSpPr>
      <xdr:spPr>
        <a:xfrm>
          <a:off x="1357884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506" name="フローチャート: 判断 505">
          <a:extLst>
            <a:ext uri="{FF2B5EF4-FFF2-40B4-BE49-F238E27FC236}">
              <a16:creationId xmlns:a16="http://schemas.microsoft.com/office/drawing/2014/main" id="{A2C5DBC0-6716-475F-BDE6-F2D7E2CF1167}"/>
            </a:ext>
          </a:extLst>
        </xdr:cNvPr>
        <xdr:cNvSpPr/>
      </xdr:nvSpPr>
      <xdr:spPr>
        <a:xfrm>
          <a:off x="12804140" y="6287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507" name="フローチャート: 判断 506">
          <a:extLst>
            <a:ext uri="{FF2B5EF4-FFF2-40B4-BE49-F238E27FC236}">
              <a16:creationId xmlns:a16="http://schemas.microsoft.com/office/drawing/2014/main" id="{A80A2F1F-4025-4E53-A275-763906887B7E}"/>
            </a:ext>
          </a:extLst>
        </xdr:cNvPr>
        <xdr:cNvSpPr/>
      </xdr:nvSpPr>
      <xdr:spPr>
        <a:xfrm>
          <a:off x="12029440" y="62795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508" name="フローチャート: 判断 507">
          <a:extLst>
            <a:ext uri="{FF2B5EF4-FFF2-40B4-BE49-F238E27FC236}">
              <a16:creationId xmlns:a16="http://schemas.microsoft.com/office/drawing/2014/main" id="{97730ABF-5E21-4BCD-95D6-84DBC5E02C38}"/>
            </a:ext>
          </a:extLst>
        </xdr:cNvPr>
        <xdr:cNvSpPr/>
      </xdr:nvSpPr>
      <xdr:spPr>
        <a:xfrm>
          <a:off x="11231880" y="630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12565527-8930-4F07-909A-FBB5C59BCD6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2F635C4D-2F19-491F-90A9-4E6A62C9B515}"/>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9C96FB1E-A08A-42ED-97B0-AE8B66DD585A}"/>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467A5FE4-7DE0-4BF4-B8C1-D3B8E041B31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745A4D4A-CAB4-4D69-B076-3BFF80CED7B7}"/>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111125</xdr:rowOff>
    </xdr:from>
    <xdr:to>
      <xdr:col>85</xdr:col>
      <xdr:colOff>177800</xdr:colOff>
      <xdr:row>37</xdr:row>
      <xdr:rowOff>41275</xdr:rowOff>
    </xdr:to>
    <xdr:sp macro="" textlink="">
      <xdr:nvSpPr>
        <xdr:cNvPr id="514" name="楕円 513">
          <a:extLst>
            <a:ext uri="{FF2B5EF4-FFF2-40B4-BE49-F238E27FC236}">
              <a16:creationId xmlns:a16="http://schemas.microsoft.com/office/drawing/2014/main" id="{33B8E90C-6EA5-4FC8-B61F-658B5B9E37FC}"/>
            </a:ext>
          </a:extLst>
        </xdr:cNvPr>
        <xdr:cNvSpPr/>
      </xdr:nvSpPr>
      <xdr:spPr>
        <a:xfrm>
          <a:off x="14325600" y="61461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134002</xdr:rowOff>
    </xdr:from>
    <xdr:ext cx="405111" cy="259045"/>
    <xdr:sp macro="" textlink="">
      <xdr:nvSpPr>
        <xdr:cNvPr id="515" name="【一般廃棄物処理施設】&#10;有形固定資産減価償却率該当値テキスト">
          <a:extLst>
            <a:ext uri="{FF2B5EF4-FFF2-40B4-BE49-F238E27FC236}">
              <a16:creationId xmlns:a16="http://schemas.microsoft.com/office/drawing/2014/main" id="{9A185C61-4E25-41B2-875D-DF146A4E4E71}"/>
            </a:ext>
          </a:extLst>
        </xdr:cNvPr>
        <xdr:cNvSpPr txBox="1"/>
      </xdr:nvSpPr>
      <xdr:spPr>
        <a:xfrm>
          <a:off x="14414500"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59690</xdr:rowOff>
    </xdr:from>
    <xdr:to>
      <xdr:col>81</xdr:col>
      <xdr:colOff>101600</xdr:colOff>
      <xdr:row>36</xdr:row>
      <xdr:rowOff>161290</xdr:rowOff>
    </xdr:to>
    <xdr:sp macro="" textlink="">
      <xdr:nvSpPr>
        <xdr:cNvPr id="516" name="楕円 515">
          <a:extLst>
            <a:ext uri="{FF2B5EF4-FFF2-40B4-BE49-F238E27FC236}">
              <a16:creationId xmlns:a16="http://schemas.microsoft.com/office/drawing/2014/main" id="{822A62FF-342D-44CB-B16F-2F5DBDB2BB57}"/>
            </a:ext>
          </a:extLst>
        </xdr:cNvPr>
        <xdr:cNvSpPr/>
      </xdr:nvSpPr>
      <xdr:spPr>
        <a:xfrm>
          <a:off x="1357884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110490</xdr:rowOff>
    </xdr:from>
    <xdr:to>
      <xdr:col>85</xdr:col>
      <xdr:colOff>127000</xdr:colOff>
      <xdr:row>36</xdr:row>
      <xdr:rowOff>161925</xdr:rowOff>
    </xdr:to>
    <xdr:cxnSp macro="">
      <xdr:nvCxnSpPr>
        <xdr:cNvPr id="517" name="直線コネクタ 516">
          <a:extLst>
            <a:ext uri="{FF2B5EF4-FFF2-40B4-BE49-F238E27FC236}">
              <a16:creationId xmlns:a16="http://schemas.microsoft.com/office/drawing/2014/main" id="{F804F52C-87DE-4C2C-BC2F-569C9ADACD73}"/>
            </a:ext>
          </a:extLst>
        </xdr:cNvPr>
        <xdr:cNvCxnSpPr/>
      </xdr:nvCxnSpPr>
      <xdr:spPr>
        <a:xfrm>
          <a:off x="13629640" y="6145530"/>
          <a:ext cx="7467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8255</xdr:rowOff>
    </xdr:from>
    <xdr:to>
      <xdr:col>76</xdr:col>
      <xdr:colOff>165100</xdr:colOff>
      <xdr:row>36</xdr:row>
      <xdr:rowOff>109855</xdr:rowOff>
    </xdr:to>
    <xdr:sp macro="" textlink="">
      <xdr:nvSpPr>
        <xdr:cNvPr id="518" name="楕円 517">
          <a:extLst>
            <a:ext uri="{FF2B5EF4-FFF2-40B4-BE49-F238E27FC236}">
              <a16:creationId xmlns:a16="http://schemas.microsoft.com/office/drawing/2014/main" id="{249FAF25-0CA5-48BB-8997-3145F30EB1F1}"/>
            </a:ext>
          </a:extLst>
        </xdr:cNvPr>
        <xdr:cNvSpPr/>
      </xdr:nvSpPr>
      <xdr:spPr>
        <a:xfrm>
          <a:off x="1280414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59055</xdr:rowOff>
    </xdr:from>
    <xdr:to>
      <xdr:col>81</xdr:col>
      <xdr:colOff>50800</xdr:colOff>
      <xdr:row>36</xdr:row>
      <xdr:rowOff>110490</xdr:rowOff>
    </xdr:to>
    <xdr:cxnSp macro="">
      <xdr:nvCxnSpPr>
        <xdr:cNvPr id="519" name="直線コネクタ 518">
          <a:extLst>
            <a:ext uri="{FF2B5EF4-FFF2-40B4-BE49-F238E27FC236}">
              <a16:creationId xmlns:a16="http://schemas.microsoft.com/office/drawing/2014/main" id="{81771D45-EAF3-44AE-8FC3-5D00FB6C1CBA}"/>
            </a:ext>
          </a:extLst>
        </xdr:cNvPr>
        <xdr:cNvCxnSpPr/>
      </xdr:nvCxnSpPr>
      <xdr:spPr>
        <a:xfrm>
          <a:off x="12854940" y="6094095"/>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86360</xdr:rowOff>
    </xdr:from>
    <xdr:to>
      <xdr:col>72</xdr:col>
      <xdr:colOff>38100</xdr:colOff>
      <xdr:row>41</xdr:row>
      <xdr:rowOff>16510</xdr:rowOff>
    </xdr:to>
    <xdr:sp macro="" textlink="">
      <xdr:nvSpPr>
        <xdr:cNvPr id="520" name="楕円 519">
          <a:extLst>
            <a:ext uri="{FF2B5EF4-FFF2-40B4-BE49-F238E27FC236}">
              <a16:creationId xmlns:a16="http://schemas.microsoft.com/office/drawing/2014/main" id="{26C2DEBB-2896-4097-9CE8-04268F1F3173}"/>
            </a:ext>
          </a:extLst>
        </xdr:cNvPr>
        <xdr:cNvSpPr/>
      </xdr:nvSpPr>
      <xdr:spPr>
        <a:xfrm>
          <a:off x="12029440" y="6791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59055</xdr:rowOff>
    </xdr:from>
    <xdr:to>
      <xdr:col>76</xdr:col>
      <xdr:colOff>114300</xdr:colOff>
      <xdr:row>40</xdr:row>
      <xdr:rowOff>137160</xdr:rowOff>
    </xdr:to>
    <xdr:cxnSp macro="">
      <xdr:nvCxnSpPr>
        <xdr:cNvPr id="521" name="直線コネクタ 520">
          <a:extLst>
            <a:ext uri="{FF2B5EF4-FFF2-40B4-BE49-F238E27FC236}">
              <a16:creationId xmlns:a16="http://schemas.microsoft.com/office/drawing/2014/main" id="{169D17A9-5160-46E2-918B-77E2081AA8E7}"/>
            </a:ext>
          </a:extLst>
        </xdr:cNvPr>
        <xdr:cNvCxnSpPr/>
      </xdr:nvCxnSpPr>
      <xdr:spPr>
        <a:xfrm flipV="1">
          <a:off x="12072620" y="6094095"/>
          <a:ext cx="782320" cy="74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522" name="n_1aveValue【一般廃棄物処理施設】&#10;有形固定資産減価償却率">
          <a:extLst>
            <a:ext uri="{FF2B5EF4-FFF2-40B4-BE49-F238E27FC236}">
              <a16:creationId xmlns:a16="http://schemas.microsoft.com/office/drawing/2014/main" id="{BA284731-59F0-4299-998F-2DF029672629}"/>
            </a:ext>
          </a:extLst>
        </xdr:cNvPr>
        <xdr:cNvSpPr txBox="1"/>
      </xdr:nvSpPr>
      <xdr:spPr>
        <a:xfrm>
          <a:off x="134372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5732</xdr:rowOff>
    </xdr:from>
    <xdr:ext cx="405111" cy="259045"/>
    <xdr:sp macro="" textlink="">
      <xdr:nvSpPr>
        <xdr:cNvPr id="523" name="n_2aveValue【一般廃棄物処理施設】&#10;有形固定資産減価償却率">
          <a:extLst>
            <a:ext uri="{FF2B5EF4-FFF2-40B4-BE49-F238E27FC236}">
              <a16:creationId xmlns:a16="http://schemas.microsoft.com/office/drawing/2014/main" id="{11A7F69C-4B84-4D4F-B71E-E6AED3EC55BB}"/>
            </a:ext>
          </a:extLst>
        </xdr:cNvPr>
        <xdr:cNvSpPr txBox="1"/>
      </xdr:nvSpPr>
      <xdr:spPr>
        <a:xfrm>
          <a:off x="12675244"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524" name="n_3aveValue【一般廃棄物処理施設】&#10;有形固定資産減価償却率">
          <a:extLst>
            <a:ext uri="{FF2B5EF4-FFF2-40B4-BE49-F238E27FC236}">
              <a16:creationId xmlns:a16="http://schemas.microsoft.com/office/drawing/2014/main" id="{B675A360-96D0-41CC-AE43-479007F7AF41}"/>
            </a:ext>
          </a:extLst>
        </xdr:cNvPr>
        <xdr:cNvSpPr txBox="1"/>
      </xdr:nvSpPr>
      <xdr:spPr>
        <a:xfrm>
          <a:off x="119005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525" name="n_4aveValue【一般廃棄物処理施設】&#10;有形固定資産減価償却率">
          <a:extLst>
            <a:ext uri="{FF2B5EF4-FFF2-40B4-BE49-F238E27FC236}">
              <a16:creationId xmlns:a16="http://schemas.microsoft.com/office/drawing/2014/main" id="{7CF4E2B0-A687-4669-9F80-5E613F879F24}"/>
            </a:ext>
          </a:extLst>
        </xdr:cNvPr>
        <xdr:cNvSpPr txBox="1"/>
      </xdr:nvSpPr>
      <xdr:spPr>
        <a:xfrm>
          <a:off x="1110298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6367</xdr:rowOff>
    </xdr:from>
    <xdr:ext cx="405111" cy="259045"/>
    <xdr:sp macro="" textlink="">
      <xdr:nvSpPr>
        <xdr:cNvPr id="526" name="n_1mainValue【一般廃棄物処理施設】&#10;有形固定資産減価償却率">
          <a:extLst>
            <a:ext uri="{FF2B5EF4-FFF2-40B4-BE49-F238E27FC236}">
              <a16:creationId xmlns:a16="http://schemas.microsoft.com/office/drawing/2014/main" id="{3A815E35-C312-4E02-84C5-0F7F4E63B196}"/>
            </a:ext>
          </a:extLst>
        </xdr:cNvPr>
        <xdr:cNvSpPr txBox="1"/>
      </xdr:nvSpPr>
      <xdr:spPr>
        <a:xfrm>
          <a:off x="134372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126382</xdr:rowOff>
    </xdr:from>
    <xdr:ext cx="405111" cy="259045"/>
    <xdr:sp macro="" textlink="">
      <xdr:nvSpPr>
        <xdr:cNvPr id="527" name="n_2mainValue【一般廃棄物処理施設】&#10;有形固定資産減価償却率">
          <a:extLst>
            <a:ext uri="{FF2B5EF4-FFF2-40B4-BE49-F238E27FC236}">
              <a16:creationId xmlns:a16="http://schemas.microsoft.com/office/drawing/2014/main" id="{C23ECDB4-61B4-4EF1-BCA5-1F71563BF56B}"/>
            </a:ext>
          </a:extLst>
        </xdr:cNvPr>
        <xdr:cNvSpPr txBox="1"/>
      </xdr:nvSpPr>
      <xdr:spPr>
        <a:xfrm>
          <a:off x="126752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7637</xdr:rowOff>
    </xdr:from>
    <xdr:ext cx="405111" cy="259045"/>
    <xdr:sp macro="" textlink="">
      <xdr:nvSpPr>
        <xdr:cNvPr id="528" name="n_3mainValue【一般廃棄物処理施設】&#10;有形固定資産減価償却率">
          <a:extLst>
            <a:ext uri="{FF2B5EF4-FFF2-40B4-BE49-F238E27FC236}">
              <a16:creationId xmlns:a16="http://schemas.microsoft.com/office/drawing/2014/main" id="{56F366A8-24CA-4742-8240-DD24B59A4E85}"/>
            </a:ext>
          </a:extLst>
        </xdr:cNvPr>
        <xdr:cNvSpPr txBox="1"/>
      </xdr:nvSpPr>
      <xdr:spPr>
        <a:xfrm>
          <a:off x="119005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9" name="正方形/長方形 528">
          <a:extLst>
            <a:ext uri="{FF2B5EF4-FFF2-40B4-BE49-F238E27FC236}">
              <a16:creationId xmlns:a16="http://schemas.microsoft.com/office/drawing/2014/main" id="{6891F801-08CA-4004-B4CD-CA5F286E943F}"/>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0" name="正方形/長方形 529">
          <a:extLst>
            <a:ext uri="{FF2B5EF4-FFF2-40B4-BE49-F238E27FC236}">
              <a16:creationId xmlns:a16="http://schemas.microsoft.com/office/drawing/2014/main" id="{A18ACD6D-63E2-48FA-A283-CF65459B5F62}"/>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1" name="正方形/長方形 530">
          <a:extLst>
            <a:ext uri="{FF2B5EF4-FFF2-40B4-BE49-F238E27FC236}">
              <a16:creationId xmlns:a16="http://schemas.microsoft.com/office/drawing/2014/main" id="{7C2A948C-777B-4C31-8B98-D31964A3E47A}"/>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2" name="正方形/長方形 531">
          <a:extLst>
            <a:ext uri="{FF2B5EF4-FFF2-40B4-BE49-F238E27FC236}">
              <a16:creationId xmlns:a16="http://schemas.microsoft.com/office/drawing/2014/main" id="{730E1B88-FD36-4297-AA5C-9FDF79F77FFF}"/>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3" name="正方形/長方形 532">
          <a:extLst>
            <a:ext uri="{FF2B5EF4-FFF2-40B4-BE49-F238E27FC236}">
              <a16:creationId xmlns:a16="http://schemas.microsoft.com/office/drawing/2014/main" id="{B3F07828-9FA8-47B7-A496-BEDF5D581991}"/>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4" name="正方形/長方形 533">
          <a:extLst>
            <a:ext uri="{FF2B5EF4-FFF2-40B4-BE49-F238E27FC236}">
              <a16:creationId xmlns:a16="http://schemas.microsoft.com/office/drawing/2014/main" id="{6D445116-9278-4987-9017-16492AA5983D}"/>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5" name="正方形/長方形 534">
          <a:extLst>
            <a:ext uri="{FF2B5EF4-FFF2-40B4-BE49-F238E27FC236}">
              <a16:creationId xmlns:a16="http://schemas.microsoft.com/office/drawing/2014/main" id="{E4E285BC-0888-4D2F-BB68-A6188A0766B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6" name="正方形/長方形 535">
          <a:extLst>
            <a:ext uri="{FF2B5EF4-FFF2-40B4-BE49-F238E27FC236}">
              <a16:creationId xmlns:a16="http://schemas.microsoft.com/office/drawing/2014/main" id="{6E5F3E62-4F23-4F6D-95BC-ED0CABCC1384}"/>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7" name="テキスト ボックス 536">
          <a:extLst>
            <a:ext uri="{FF2B5EF4-FFF2-40B4-BE49-F238E27FC236}">
              <a16:creationId xmlns:a16="http://schemas.microsoft.com/office/drawing/2014/main" id="{EC0464BC-CCAB-423B-B84E-944C4B41462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8" name="直線コネクタ 537">
          <a:extLst>
            <a:ext uri="{FF2B5EF4-FFF2-40B4-BE49-F238E27FC236}">
              <a16:creationId xmlns:a16="http://schemas.microsoft.com/office/drawing/2014/main" id="{C12CA8D3-3676-4FFB-89C1-A66074E188C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9" name="直線コネクタ 538">
          <a:extLst>
            <a:ext uri="{FF2B5EF4-FFF2-40B4-BE49-F238E27FC236}">
              <a16:creationId xmlns:a16="http://schemas.microsoft.com/office/drawing/2014/main" id="{AB333A13-76A0-441B-96BE-BE4BF3E226FA}"/>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0" name="テキスト ボックス 539">
          <a:extLst>
            <a:ext uri="{FF2B5EF4-FFF2-40B4-BE49-F238E27FC236}">
              <a16:creationId xmlns:a16="http://schemas.microsoft.com/office/drawing/2014/main" id="{15046D09-843B-4689-8317-EB3898D7AF6C}"/>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1" name="直線コネクタ 540">
          <a:extLst>
            <a:ext uri="{FF2B5EF4-FFF2-40B4-BE49-F238E27FC236}">
              <a16:creationId xmlns:a16="http://schemas.microsoft.com/office/drawing/2014/main" id="{6F761326-7CDD-4C79-9572-D035D4DF518F}"/>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2" name="テキスト ボックス 541">
          <a:extLst>
            <a:ext uri="{FF2B5EF4-FFF2-40B4-BE49-F238E27FC236}">
              <a16:creationId xmlns:a16="http://schemas.microsoft.com/office/drawing/2014/main" id="{AF80A863-495D-4939-9428-D697D8BF8809}"/>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3" name="直線コネクタ 542">
          <a:extLst>
            <a:ext uri="{FF2B5EF4-FFF2-40B4-BE49-F238E27FC236}">
              <a16:creationId xmlns:a16="http://schemas.microsoft.com/office/drawing/2014/main" id="{A9BAD936-6AD3-4325-A3EC-EB99C7D32C92}"/>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4" name="テキスト ボックス 543">
          <a:extLst>
            <a:ext uri="{FF2B5EF4-FFF2-40B4-BE49-F238E27FC236}">
              <a16:creationId xmlns:a16="http://schemas.microsoft.com/office/drawing/2014/main" id="{DC2606A0-DAAE-400A-83D8-3CC135F3330B}"/>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5" name="直線コネクタ 544">
          <a:extLst>
            <a:ext uri="{FF2B5EF4-FFF2-40B4-BE49-F238E27FC236}">
              <a16:creationId xmlns:a16="http://schemas.microsoft.com/office/drawing/2014/main" id="{1524AE4A-481B-48AF-87DA-C604ADEE7751}"/>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6" name="テキスト ボックス 545">
          <a:extLst>
            <a:ext uri="{FF2B5EF4-FFF2-40B4-BE49-F238E27FC236}">
              <a16:creationId xmlns:a16="http://schemas.microsoft.com/office/drawing/2014/main" id="{9E1192DF-BE34-4C1D-A2F7-864D801032E7}"/>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7" name="直線コネクタ 546">
          <a:extLst>
            <a:ext uri="{FF2B5EF4-FFF2-40B4-BE49-F238E27FC236}">
              <a16:creationId xmlns:a16="http://schemas.microsoft.com/office/drawing/2014/main" id="{F4C117FF-75E9-45BF-A99D-AA719EA46E7D}"/>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8" name="テキスト ボックス 547">
          <a:extLst>
            <a:ext uri="{FF2B5EF4-FFF2-40B4-BE49-F238E27FC236}">
              <a16:creationId xmlns:a16="http://schemas.microsoft.com/office/drawing/2014/main" id="{5691DD47-A78A-42AC-9D17-35F2E23C72A4}"/>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9" name="直線コネクタ 548">
          <a:extLst>
            <a:ext uri="{FF2B5EF4-FFF2-40B4-BE49-F238E27FC236}">
              <a16:creationId xmlns:a16="http://schemas.microsoft.com/office/drawing/2014/main" id="{B1CF1573-65EE-44B0-B005-692A7918B665}"/>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0" name="テキスト ボックス 549">
          <a:extLst>
            <a:ext uri="{FF2B5EF4-FFF2-40B4-BE49-F238E27FC236}">
              <a16:creationId xmlns:a16="http://schemas.microsoft.com/office/drawing/2014/main" id="{1A578C65-5AB7-439F-AC1E-22FA80F14BEA}"/>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1" name="【一般廃棄物処理施設】&#10;一人当たり有形固定資産（償却資産）額グラフ枠">
          <a:extLst>
            <a:ext uri="{FF2B5EF4-FFF2-40B4-BE49-F238E27FC236}">
              <a16:creationId xmlns:a16="http://schemas.microsoft.com/office/drawing/2014/main" id="{C2CC591C-53C4-4E39-BB3E-5FD51063BA07}"/>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552" name="直線コネクタ 551">
          <a:extLst>
            <a:ext uri="{FF2B5EF4-FFF2-40B4-BE49-F238E27FC236}">
              <a16:creationId xmlns:a16="http://schemas.microsoft.com/office/drawing/2014/main" id="{11EFAE52-A626-4923-B8BD-80DD0ECEA992}"/>
            </a:ext>
          </a:extLst>
        </xdr:cNvPr>
        <xdr:cNvCxnSpPr/>
      </xdr:nvCxnSpPr>
      <xdr:spPr>
        <a:xfrm flipV="1">
          <a:off x="19509104" y="5812083"/>
          <a:ext cx="0" cy="118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553" name="【一般廃棄物処理施設】&#10;一人当たり有形固定資産（償却資産）額最小値テキスト">
          <a:extLst>
            <a:ext uri="{FF2B5EF4-FFF2-40B4-BE49-F238E27FC236}">
              <a16:creationId xmlns:a16="http://schemas.microsoft.com/office/drawing/2014/main" id="{E3E114E4-63DC-42BD-A644-9DC4EF544727}"/>
            </a:ext>
          </a:extLst>
        </xdr:cNvPr>
        <xdr:cNvSpPr txBox="1"/>
      </xdr:nvSpPr>
      <xdr:spPr>
        <a:xfrm>
          <a:off x="19547840" y="70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554" name="直線コネクタ 553">
          <a:extLst>
            <a:ext uri="{FF2B5EF4-FFF2-40B4-BE49-F238E27FC236}">
              <a16:creationId xmlns:a16="http://schemas.microsoft.com/office/drawing/2014/main" id="{727E3041-A0E2-434B-A1C2-D0B60AEC43D4}"/>
            </a:ext>
          </a:extLst>
        </xdr:cNvPr>
        <xdr:cNvCxnSpPr/>
      </xdr:nvCxnSpPr>
      <xdr:spPr>
        <a:xfrm>
          <a:off x="19443700" y="7001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555" name="【一般廃棄物処理施設】&#10;一人当たり有形固定資産（償却資産）額最大値テキスト">
          <a:extLst>
            <a:ext uri="{FF2B5EF4-FFF2-40B4-BE49-F238E27FC236}">
              <a16:creationId xmlns:a16="http://schemas.microsoft.com/office/drawing/2014/main" id="{B4537A43-F239-42D5-A5C8-E82603968265}"/>
            </a:ext>
          </a:extLst>
        </xdr:cNvPr>
        <xdr:cNvSpPr txBox="1"/>
      </xdr:nvSpPr>
      <xdr:spPr>
        <a:xfrm>
          <a:off x="19547840" y="559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556" name="直線コネクタ 555">
          <a:extLst>
            <a:ext uri="{FF2B5EF4-FFF2-40B4-BE49-F238E27FC236}">
              <a16:creationId xmlns:a16="http://schemas.microsoft.com/office/drawing/2014/main" id="{00664620-D0A6-4400-91A7-524589F911EE}"/>
            </a:ext>
          </a:extLst>
        </xdr:cNvPr>
        <xdr:cNvCxnSpPr/>
      </xdr:nvCxnSpPr>
      <xdr:spPr>
        <a:xfrm>
          <a:off x="19443700" y="5812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40017</xdr:rowOff>
    </xdr:from>
    <xdr:ext cx="599010" cy="259045"/>
    <xdr:sp macro="" textlink="">
      <xdr:nvSpPr>
        <xdr:cNvPr id="557" name="【一般廃棄物処理施設】&#10;一人当たり有形固定資産（償却資産）額平均値テキスト">
          <a:extLst>
            <a:ext uri="{FF2B5EF4-FFF2-40B4-BE49-F238E27FC236}">
              <a16:creationId xmlns:a16="http://schemas.microsoft.com/office/drawing/2014/main" id="{DCC86022-600F-498E-AFE4-300CB0F609EC}"/>
            </a:ext>
          </a:extLst>
        </xdr:cNvPr>
        <xdr:cNvSpPr txBox="1"/>
      </xdr:nvSpPr>
      <xdr:spPr>
        <a:xfrm>
          <a:off x="19547840" y="64103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558" name="フローチャート: 判断 557">
          <a:extLst>
            <a:ext uri="{FF2B5EF4-FFF2-40B4-BE49-F238E27FC236}">
              <a16:creationId xmlns:a16="http://schemas.microsoft.com/office/drawing/2014/main" id="{4AE5F6E7-ED6E-4FE3-AADE-50BE59EE1533}"/>
            </a:ext>
          </a:extLst>
        </xdr:cNvPr>
        <xdr:cNvSpPr/>
      </xdr:nvSpPr>
      <xdr:spPr>
        <a:xfrm>
          <a:off x="19458940" y="655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559" name="フローチャート: 判断 558">
          <a:extLst>
            <a:ext uri="{FF2B5EF4-FFF2-40B4-BE49-F238E27FC236}">
              <a16:creationId xmlns:a16="http://schemas.microsoft.com/office/drawing/2014/main" id="{F79DA3E1-9868-4B5D-9C14-BBD5A2364CDD}"/>
            </a:ext>
          </a:extLst>
        </xdr:cNvPr>
        <xdr:cNvSpPr/>
      </xdr:nvSpPr>
      <xdr:spPr>
        <a:xfrm>
          <a:off x="18735040" y="65707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560" name="フローチャート: 判断 559">
          <a:extLst>
            <a:ext uri="{FF2B5EF4-FFF2-40B4-BE49-F238E27FC236}">
              <a16:creationId xmlns:a16="http://schemas.microsoft.com/office/drawing/2014/main" id="{308E0D8F-1A65-4FB0-9C61-E34CB8A5340C}"/>
            </a:ext>
          </a:extLst>
        </xdr:cNvPr>
        <xdr:cNvSpPr/>
      </xdr:nvSpPr>
      <xdr:spPr>
        <a:xfrm>
          <a:off x="17937480" y="66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561" name="フローチャート: 判断 560">
          <a:extLst>
            <a:ext uri="{FF2B5EF4-FFF2-40B4-BE49-F238E27FC236}">
              <a16:creationId xmlns:a16="http://schemas.microsoft.com/office/drawing/2014/main" id="{767EF01E-2532-4E2B-94F9-73EB2ACA37F8}"/>
            </a:ext>
          </a:extLst>
        </xdr:cNvPr>
        <xdr:cNvSpPr/>
      </xdr:nvSpPr>
      <xdr:spPr>
        <a:xfrm>
          <a:off x="17162780" y="6643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562" name="フローチャート: 判断 561">
          <a:extLst>
            <a:ext uri="{FF2B5EF4-FFF2-40B4-BE49-F238E27FC236}">
              <a16:creationId xmlns:a16="http://schemas.microsoft.com/office/drawing/2014/main" id="{61AC2494-26D2-4273-9884-B1D191047F09}"/>
            </a:ext>
          </a:extLst>
        </xdr:cNvPr>
        <xdr:cNvSpPr/>
      </xdr:nvSpPr>
      <xdr:spPr>
        <a:xfrm>
          <a:off x="16388080" y="66537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119D91B4-41DF-4DC8-80EB-602B41DC41AA}"/>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27AF4098-778B-4B26-A483-FA597D78A535}"/>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7B59316B-417A-4A3B-BF4D-5C9FB8D6B47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46F6FB92-8424-4ABA-951D-3B78FE91F949}"/>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F7F37A36-65B8-46E0-8E56-CED7B4919CF8}"/>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159478</xdr:rowOff>
    </xdr:from>
    <xdr:to>
      <xdr:col>116</xdr:col>
      <xdr:colOff>114300</xdr:colOff>
      <xdr:row>41</xdr:row>
      <xdr:rowOff>89628</xdr:rowOff>
    </xdr:to>
    <xdr:sp macro="" textlink="">
      <xdr:nvSpPr>
        <xdr:cNvPr id="568" name="楕円 567">
          <a:extLst>
            <a:ext uri="{FF2B5EF4-FFF2-40B4-BE49-F238E27FC236}">
              <a16:creationId xmlns:a16="http://schemas.microsoft.com/office/drawing/2014/main" id="{29389760-2761-4BFF-818E-6D76478C597E}"/>
            </a:ext>
          </a:extLst>
        </xdr:cNvPr>
        <xdr:cNvSpPr/>
      </xdr:nvSpPr>
      <xdr:spPr>
        <a:xfrm>
          <a:off x="19458940" y="68650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74405</xdr:rowOff>
    </xdr:from>
    <xdr:ext cx="534377" cy="259045"/>
    <xdr:sp macro="" textlink="">
      <xdr:nvSpPr>
        <xdr:cNvPr id="569" name="【一般廃棄物処理施設】&#10;一人当たり有形固定資産（償却資産）額該当値テキスト">
          <a:extLst>
            <a:ext uri="{FF2B5EF4-FFF2-40B4-BE49-F238E27FC236}">
              <a16:creationId xmlns:a16="http://schemas.microsoft.com/office/drawing/2014/main" id="{C1F77D20-F85B-47E1-8029-0875F14637A1}"/>
            </a:ext>
          </a:extLst>
        </xdr:cNvPr>
        <xdr:cNvSpPr txBox="1"/>
      </xdr:nvSpPr>
      <xdr:spPr>
        <a:xfrm>
          <a:off x="19547840" y="678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162461</xdr:rowOff>
    </xdr:from>
    <xdr:to>
      <xdr:col>112</xdr:col>
      <xdr:colOff>38100</xdr:colOff>
      <xdr:row>41</xdr:row>
      <xdr:rowOff>92611</xdr:rowOff>
    </xdr:to>
    <xdr:sp macro="" textlink="">
      <xdr:nvSpPr>
        <xdr:cNvPr id="570" name="楕円 569">
          <a:extLst>
            <a:ext uri="{FF2B5EF4-FFF2-40B4-BE49-F238E27FC236}">
              <a16:creationId xmlns:a16="http://schemas.microsoft.com/office/drawing/2014/main" id="{3964A1C0-907D-4B86-9AD1-CFCE219708F2}"/>
            </a:ext>
          </a:extLst>
        </xdr:cNvPr>
        <xdr:cNvSpPr/>
      </xdr:nvSpPr>
      <xdr:spPr>
        <a:xfrm>
          <a:off x="18735040" y="68680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38828</xdr:rowOff>
    </xdr:from>
    <xdr:to>
      <xdr:col>116</xdr:col>
      <xdr:colOff>63500</xdr:colOff>
      <xdr:row>41</xdr:row>
      <xdr:rowOff>41811</xdr:rowOff>
    </xdr:to>
    <xdr:cxnSp macro="">
      <xdr:nvCxnSpPr>
        <xdr:cNvPr id="571" name="直線コネクタ 570">
          <a:extLst>
            <a:ext uri="{FF2B5EF4-FFF2-40B4-BE49-F238E27FC236}">
              <a16:creationId xmlns:a16="http://schemas.microsoft.com/office/drawing/2014/main" id="{B8F610A0-F9BC-4D00-B8FE-EBEBC32ED891}"/>
            </a:ext>
          </a:extLst>
        </xdr:cNvPr>
        <xdr:cNvCxnSpPr/>
      </xdr:nvCxnSpPr>
      <xdr:spPr>
        <a:xfrm flipV="1">
          <a:off x="18778220" y="6912068"/>
          <a:ext cx="73152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165760</xdr:rowOff>
    </xdr:from>
    <xdr:to>
      <xdr:col>107</xdr:col>
      <xdr:colOff>101600</xdr:colOff>
      <xdr:row>41</xdr:row>
      <xdr:rowOff>95910</xdr:rowOff>
    </xdr:to>
    <xdr:sp macro="" textlink="">
      <xdr:nvSpPr>
        <xdr:cNvPr id="572" name="楕円 571">
          <a:extLst>
            <a:ext uri="{FF2B5EF4-FFF2-40B4-BE49-F238E27FC236}">
              <a16:creationId xmlns:a16="http://schemas.microsoft.com/office/drawing/2014/main" id="{63F8C811-F4C4-44E1-BCA9-C0CA9935646C}"/>
            </a:ext>
          </a:extLst>
        </xdr:cNvPr>
        <xdr:cNvSpPr/>
      </xdr:nvSpPr>
      <xdr:spPr>
        <a:xfrm>
          <a:off x="17937480" y="6871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41811</xdr:rowOff>
    </xdr:from>
    <xdr:to>
      <xdr:col>111</xdr:col>
      <xdr:colOff>177800</xdr:colOff>
      <xdr:row>41</xdr:row>
      <xdr:rowOff>45110</xdr:rowOff>
    </xdr:to>
    <xdr:cxnSp macro="">
      <xdr:nvCxnSpPr>
        <xdr:cNvPr id="573" name="直線コネクタ 572">
          <a:extLst>
            <a:ext uri="{FF2B5EF4-FFF2-40B4-BE49-F238E27FC236}">
              <a16:creationId xmlns:a16="http://schemas.microsoft.com/office/drawing/2014/main" id="{83B1E7E2-CB3D-4639-A5EE-33380DA3AC02}"/>
            </a:ext>
          </a:extLst>
        </xdr:cNvPr>
        <xdr:cNvCxnSpPr/>
      </xdr:nvCxnSpPr>
      <xdr:spPr>
        <a:xfrm flipV="1">
          <a:off x="17988280" y="6915051"/>
          <a:ext cx="78994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131691</xdr:rowOff>
    </xdr:from>
    <xdr:to>
      <xdr:col>102</xdr:col>
      <xdr:colOff>165100</xdr:colOff>
      <xdr:row>42</xdr:row>
      <xdr:rowOff>61841</xdr:rowOff>
    </xdr:to>
    <xdr:sp macro="" textlink="">
      <xdr:nvSpPr>
        <xdr:cNvPr id="574" name="楕円 573">
          <a:extLst>
            <a:ext uri="{FF2B5EF4-FFF2-40B4-BE49-F238E27FC236}">
              <a16:creationId xmlns:a16="http://schemas.microsoft.com/office/drawing/2014/main" id="{67FF9B50-82EF-4C05-AC68-8E94687755B1}"/>
            </a:ext>
          </a:extLst>
        </xdr:cNvPr>
        <xdr:cNvSpPr/>
      </xdr:nvSpPr>
      <xdr:spPr>
        <a:xfrm>
          <a:off x="17162780" y="7004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45110</xdr:rowOff>
    </xdr:from>
    <xdr:to>
      <xdr:col>107</xdr:col>
      <xdr:colOff>50800</xdr:colOff>
      <xdr:row>42</xdr:row>
      <xdr:rowOff>11041</xdr:rowOff>
    </xdr:to>
    <xdr:cxnSp macro="">
      <xdr:nvCxnSpPr>
        <xdr:cNvPr id="575" name="直線コネクタ 574">
          <a:extLst>
            <a:ext uri="{FF2B5EF4-FFF2-40B4-BE49-F238E27FC236}">
              <a16:creationId xmlns:a16="http://schemas.microsoft.com/office/drawing/2014/main" id="{72F134EA-6130-4081-BC35-9A6DB7C89558}"/>
            </a:ext>
          </a:extLst>
        </xdr:cNvPr>
        <xdr:cNvCxnSpPr/>
      </xdr:nvCxnSpPr>
      <xdr:spPr>
        <a:xfrm flipV="1">
          <a:off x="17213580" y="6918350"/>
          <a:ext cx="774700" cy="13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150922</xdr:rowOff>
    </xdr:from>
    <xdr:ext cx="599010" cy="259045"/>
    <xdr:sp macro="" textlink="">
      <xdr:nvSpPr>
        <xdr:cNvPr id="576" name="n_1aveValue【一般廃棄物処理施設】&#10;一人当たり有形固定資産（償却資産）額">
          <a:extLst>
            <a:ext uri="{FF2B5EF4-FFF2-40B4-BE49-F238E27FC236}">
              <a16:creationId xmlns:a16="http://schemas.microsoft.com/office/drawing/2014/main" id="{AF1F6C37-E9E6-4CDF-B9E5-FAEE97E554DF}"/>
            </a:ext>
          </a:extLst>
        </xdr:cNvPr>
        <xdr:cNvSpPr txBox="1"/>
      </xdr:nvSpPr>
      <xdr:spPr>
        <a:xfrm>
          <a:off x="18496495" y="635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10474</xdr:rowOff>
    </xdr:from>
    <xdr:ext cx="599010" cy="259045"/>
    <xdr:sp macro="" textlink="">
      <xdr:nvSpPr>
        <xdr:cNvPr id="577" name="n_2aveValue【一般廃棄物処理施設】&#10;一人当たり有形固定資産（償却資産）額">
          <a:extLst>
            <a:ext uri="{FF2B5EF4-FFF2-40B4-BE49-F238E27FC236}">
              <a16:creationId xmlns:a16="http://schemas.microsoft.com/office/drawing/2014/main" id="{85D6C6A9-3799-4947-A5D7-D09BA8AD9E17}"/>
            </a:ext>
          </a:extLst>
        </xdr:cNvPr>
        <xdr:cNvSpPr txBox="1"/>
      </xdr:nvSpPr>
      <xdr:spPr>
        <a:xfrm>
          <a:off x="17734495" y="638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52419</xdr:rowOff>
    </xdr:from>
    <xdr:ext cx="599010" cy="259045"/>
    <xdr:sp macro="" textlink="">
      <xdr:nvSpPr>
        <xdr:cNvPr id="578" name="n_3aveValue【一般廃棄物処理施設】&#10;一人当たり有形固定資産（償却資産）額">
          <a:extLst>
            <a:ext uri="{FF2B5EF4-FFF2-40B4-BE49-F238E27FC236}">
              <a16:creationId xmlns:a16="http://schemas.microsoft.com/office/drawing/2014/main" id="{7D385C60-A6EA-478D-B480-C4775075B6AB}"/>
            </a:ext>
          </a:extLst>
        </xdr:cNvPr>
        <xdr:cNvSpPr txBox="1"/>
      </xdr:nvSpPr>
      <xdr:spPr>
        <a:xfrm>
          <a:off x="16936935" y="642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579" name="n_4aveValue【一般廃棄物処理施設】&#10;一人当たり有形固定資産（償却資産）額">
          <a:extLst>
            <a:ext uri="{FF2B5EF4-FFF2-40B4-BE49-F238E27FC236}">
              <a16:creationId xmlns:a16="http://schemas.microsoft.com/office/drawing/2014/main" id="{6F5CB471-F508-47E1-81DC-7C1CC3363590}"/>
            </a:ext>
          </a:extLst>
        </xdr:cNvPr>
        <xdr:cNvSpPr txBox="1"/>
      </xdr:nvSpPr>
      <xdr:spPr>
        <a:xfrm>
          <a:off x="16162235" y="643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83738</xdr:rowOff>
    </xdr:from>
    <xdr:ext cx="534377" cy="259045"/>
    <xdr:sp macro="" textlink="">
      <xdr:nvSpPr>
        <xdr:cNvPr id="580" name="n_1mainValue【一般廃棄物処理施設】&#10;一人当たり有形固定資産（償却資産）額">
          <a:extLst>
            <a:ext uri="{FF2B5EF4-FFF2-40B4-BE49-F238E27FC236}">
              <a16:creationId xmlns:a16="http://schemas.microsoft.com/office/drawing/2014/main" id="{E04598E6-5310-448E-A2B1-FDFB78C3CC21}"/>
            </a:ext>
          </a:extLst>
        </xdr:cNvPr>
        <xdr:cNvSpPr txBox="1"/>
      </xdr:nvSpPr>
      <xdr:spPr>
        <a:xfrm>
          <a:off x="18528811" y="69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87037</xdr:rowOff>
    </xdr:from>
    <xdr:ext cx="534377" cy="259045"/>
    <xdr:sp macro="" textlink="">
      <xdr:nvSpPr>
        <xdr:cNvPr id="581" name="n_2mainValue【一般廃棄物処理施設】&#10;一人当たり有形固定資産（償却資産）額">
          <a:extLst>
            <a:ext uri="{FF2B5EF4-FFF2-40B4-BE49-F238E27FC236}">
              <a16:creationId xmlns:a16="http://schemas.microsoft.com/office/drawing/2014/main" id="{CB82053C-C6DA-4E47-9AC2-AD4ABD97D2A8}"/>
            </a:ext>
          </a:extLst>
        </xdr:cNvPr>
        <xdr:cNvSpPr txBox="1"/>
      </xdr:nvSpPr>
      <xdr:spPr>
        <a:xfrm>
          <a:off x="17766811" y="696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52968</xdr:rowOff>
    </xdr:from>
    <xdr:ext cx="469744" cy="259045"/>
    <xdr:sp macro="" textlink="">
      <xdr:nvSpPr>
        <xdr:cNvPr id="582" name="n_3mainValue【一般廃棄物処理施設】&#10;一人当たり有形固定資産（償却資産）額">
          <a:extLst>
            <a:ext uri="{FF2B5EF4-FFF2-40B4-BE49-F238E27FC236}">
              <a16:creationId xmlns:a16="http://schemas.microsoft.com/office/drawing/2014/main" id="{8011127F-501D-41E1-A74C-5A050965494C}"/>
            </a:ext>
          </a:extLst>
        </xdr:cNvPr>
        <xdr:cNvSpPr txBox="1"/>
      </xdr:nvSpPr>
      <xdr:spPr>
        <a:xfrm>
          <a:off x="17001568" y="70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3" name="正方形/長方形 582">
          <a:extLst>
            <a:ext uri="{FF2B5EF4-FFF2-40B4-BE49-F238E27FC236}">
              <a16:creationId xmlns:a16="http://schemas.microsoft.com/office/drawing/2014/main" id="{8B8FA5AB-0994-4C5F-B4F9-6A5996CD741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4" name="正方形/長方形 583">
          <a:extLst>
            <a:ext uri="{FF2B5EF4-FFF2-40B4-BE49-F238E27FC236}">
              <a16:creationId xmlns:a16="http://schemas.microsoft.com/office/drawing/2014/main" id="{08E9C35F-2684-4C03-AE34-9AFF23D846FB}"/>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5" name="正方形/長方形 584">
          <a:extLst>
            <a:ext uri="{FF2B5EF4-FFF2-40B4-BE49-F238E27FC236}">
              <a16:creationId xmlns:a16="http://schemas.microsoft.com/office/drawing/2014/main" id="{64423393-F2FE-452E-9146-E389F4C29907}"/>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6" name="正方形/長方形 585">
          <a:extLst>
            <a:ext uri="{FF2B5EF4-FFF2-40B4-BE49-F238E27FC236}">
              <a16:creationId xmlns:a16="http://schemas.microsoft.com/office/drawing/2014/main" id="{E4C5FE90-4F8D-4A03-A95B-72F078933204}"/>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7" name="正方形/長方形 586">
          <a:extLst>
            <a:ext uri="{FF2B5EF4-FFF2-40B4-BE49-F238E27FC236}">
              <a16:creationId xmlns:a16="http://schemas.microsoft.com/office/drawing/2014/main" id="{3E7218A4-8B39-49AD-AAF5-273AF94290B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8" name="正方形/長方形 587">
          <a:extLst>
            <a:ext uri="{FF2B5EF4-FFF2-40B4-BE49-F238E27FC236}">
              <a16:creationId xmlns:a16="http://schemas.microsoft.com/office/drawing/2014/main" id="{BDD5DB6C-00EB-4B7A-8BDA-6957001666BC}"/>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9" name="正方形/長方形 588">
          <a:extLst>
            <a:ext uri="{FF2B5EF4-FFF2-40B4-BE49-F238E27FC236}">
              <a16:creationId xmlns:a16="http://schemas.microsoft.com/office/drawing/2014/main" id="{A2672E0E-7426-4CC3-84BB-ACA39753755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0" name="正方形/長方形 589">
          <a:extLst>
            <a:ext uri="{FF2B5EF4-FFF2-40B4-BE49-F238E27FC236}">
              <a16:creationId xmlns:a16="http://schemas.microsoft.com/office/drawing/2014/main" id="{30EB3ECF-6D3F-4894-B92F-F545418BD4A4}"/>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91" name="正方形/長方形 590">
          <a:extLst>
            <a:ext uri="{FF2B5EF4-FFF2-40B4-BE49-F238E27FC236}">
              <a16:creationId xmlns:a16="http://schemas.microsoft.com/office/drawing/2014/main" id="{36D1B652-944B-43FB-8CD3-9601F0202E73}"/>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2" name="正方形/長方形 591">
          <a:extLst>
            <a:ext uri="{FF2B5EF4-FFF2-40B4-BE49-F238E27FC236}">
              <a16:creationId xmlns:a16="http://schemas.microsoft.com/office/drawing/2014/main" id="{C6C685C8-4C3F-4EE3-B532-036875FEC911}"/>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3" name="正方形/長方形 592">
          <a:extLst>
            <a:ext uri="{FF2B5EF4-FFF2-40B4-BE49-F238E27FC236}">
              <a16:creationId xmlns:a16="http://schemas.microsoft.com/office/drawing/2014/main" id="{1C9E6905-6CD4-43D6-A168-3C3152859EDA}"/>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4" name="正方形/長方形 593">
          <a:extLst>
            <a:ext uri="{FF2B5EF4-FFF2-40B4-BE49-F238E27FC236}">
              <a16:creationId xmlns:a16="http://schemas.microsoft.com/office/drawing/2014/main" id="{2EFD30D5-222D-47B4-BAF0-FACE420E38C4}"/>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5" name="正方形/長方形 594">
          <a:extLst>
            <a:ext uri="{FF2B5EF4-FFF2-40B4-BE49-F238E27FC236}">
              <a16:creationId xmlns:a16="http://schemas.microsoft.com/office/drawing/2014/main" id="{5A788D31-F41A-404E-B5A5-A7876633666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6" name="正方形/長方形 595">
          <a:extLst>
            <a:ext uri="{FF2B5EF4-FFF2-40B4-BE49-F238E27FC236}">
              <a16:creationId xmlns:a16="http://schemas.microsoft.com/office/drawing/2014/main" id="{037E0147-926A-4BF8-83D3-A584A4DCB602}"/>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7" name="正方形/長方形 596">
          <a:extLst>
            <a:ext uri="{FF2B5EF4-FFF2-40B4-BE49-F238E27FC236}">
              <a16:creationId xmlns:a16="http://schemas.microsoft.com/office/drawing/2014/main" id="{0A71940A-7C50-45A9-A3E6-B8D1FB92B06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8" name="正方形/長方形 597">
          <a:extLst>
            <a:ext uri="{FF2B5EF4-FFF2-40B4-BE49-F238E27FC236}">
              <a16:creationId xmlns:a16="http://schemas.microsoft.com/office/drawing/2014/main" id="{95921BD4-3AA0-4987-A4A1-C656B55EF577}"/>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a:extLst>
            <a:ext uri="{FF2B5EF4-FFF2-40B4-BE49-F238E27FC236}">
              <a16:creationId xmlns:a16="http://schemas.microsoft.com/office/drawing/2014/main" id="{B6C8C4D7-F5BC-4E63-8857-F17332DC59E3}"/>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a:extLst>
            <a:ext uri="{FF2B5EF4-FFF2-40B4-BE49-F238E27FC236}">
              <a16:creationId xmlns:a16="http://schemas.microsoft.com/office/drawing/2014/main" id="{E1D375AA-E4ED-41C9-BB33-0BCF8A7F043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a:extLst>
            <a:ext uri="{FF2B5EF4-FFF2-40B4-BE49-F238E27FC236}">
              <a16:creationId xmlns:a16="http://schemas.microsoft.com/office/drawing/2014/main" id="{89AA4F55-765F-45BA-BA9B-3CE2F33563C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a:extLst>
            <a:ext uri="{FF2B5EF4-FFF2-40B4-BE49-F238E27FC236}">
              <a16:creationId xmlns:a16="http://schemas.microsoft.com/office/drawing/2014/main" id="{AA535D4F-B5D8-4B25-A834-4D4D06FD0DCC}"/>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a:extLst>
            <a:ext uri="{FF2B5EF4-FFF2-40B4-BE49-F238E27FC236}">
              <a16:creationId xmlns:a16="http://schemas.microsoft.com/office/drawing/2014/main" id="{7E9BDD62-2D3F-4B2A-9B55-E0CB7A8D98AE}"/>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a:extLst>
            <a:ext uri="{FF2B5EF4-FFF2-40B4-BE49-F238E27FC236}">
              <a16:creationId xmlns:a16="http://schemas.microsoft.com/office/drawing/2014/main" id="{92A8D1D9-7C22-45E8-AC03-89BDB3B956FC}"/>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a:extLst>
            <a:ext uri="{FF2B5EF4-FFF2-40B4-BE49-F238E27FC236}">
              <a16:creationId xmlns:a16="http://schemas.microsoft.com/office/drawing/2014/main" id="{E55D8F4F-793B-4AF5-9AB5-D06393E36FD9}"/>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a:extLst>
            <a:ext uri="{FF2B5EF4-FFF2-40B4-BE49-F238E27FC236}">
              <a16:creationId xmlns:a16="http://schemas.microsoft.com/office/drawing/2014/main" id="{6E901DBA-F15D-4EAC-ACA7-E98154E8F0E1}"/>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a:extLst>
            <a:ext uri="{FF2B5EF4-FFF2-40B4-BE49-F238E27FC236}">
              <a16:creationId xmlns:a16="http://schemas.microsoft.com/office/drawing/2014/main" id="{1EA94F52-3EAD-40E4-91B9-78CF1CF981D7}"/>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a:extLst>
            <a:ext uri="{FF2B5EF4-FFF2-40B4-BE49-F238E27FC236}">
              <a16:creationId xmlns:a16="http://schemas.microsoft.com/office/drawing/2014/main" id="{1370B44C-408B-4D21-9117-98AC40436088}"/>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9" name="テキスト ボックス 608">
          <a:extLst>
            <a:ext uri="{FF2B5EF4-FFF2-40B4-BE49-F238E27FC236}">
              <a16:creationId xmlns:a16="http://schemas.microsoft.com/office/drawing/2014/main" id="{7A93BAA2-BA1D-44B2-BF76-91382E5A5497}"/>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0" name="直線コネクタ 609">
          <a:extLst>
            <a:ext uri="{FF2B5EF4-FFF2-40B4-BE49-F238E27FC236}">
              <a16:creationId xmlns:a16="http://schemas.microsoft.com/office/drawing/2014/main" id="{A31E1727-0BA3-4EF0-971E-F503691F94D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1" name="テキスト ボックス 610">
          <a:extLst>
            <a:ext uri="{FF2B5EF4-FFF2-40B4-BE49-F238E27FC236}">
              <a16:creationId xmlns:a16="http://schemas.microsoft.com/office/drawing/2014/main" id="{D5C47C88-BC29-4736-B648-05C6D6D9AEE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2" name="直線コネクタ 611">
          <a:extLst>
            <a:ext uri="{FF2B5EF4-FFF2-40B4-BE49-F238E27FC236}">
              <a16:creationId xmlns:a16="http://schemas.microsoft.com/office/drawing/2014/main" id="{2B53488E-C769-4C58-A1D7-D7A7F28745FF}"/>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3" name="テキスト ボックス 612">
          <a:extLst>
            <a:ext uri="{FF2B5EF4-FFF2-40B4-BE49-F238E27FC236}">
              <a16:creationId xmlns:a16="http://schemas.microsoft.com/office/drawing/2014/main" id="{D48CF352-4B5E-4F63-8C06-BA2CBFEDD888}"/>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4" name="直線コネクタ 613">
          <a:extLst>
            <a:ext uri="{FF2B5EF4-FFF2-40B4-BE49-F238E27FC236}">
              <a16:creationId xmlns:a16="http://schemas.microsoft.com/office/drawing/2014/main" id="{0B898BDF-4A5F-4913-B763-D2EFA2B09F15}"/>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5" name="テキスト ボックス 614">
          <a:extLst>
            <a:ext uri="{FF2B5EF4-FFF2-40B4-BE49-F238E27FC236}">
              <a16:creationId xmlns:a16="http://schemas.microsoft.com/office/drawing/2014/main" id="{1EF1C743-A1A0-4B68-B275-62E48F8B9874}"/>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6" name="直線コネクタ 615">
          <a:extLst>
            <a:ext uri="{FF2B5EF4-FFF2-40B4-BE49-F238E27FC236}">
              <a16:creationId xmlns:a16="http://schemas.microsoft.com/office/drawing/2014/main" id="{CE995206-B513-480E-BB13-67085E1F65D4}"/>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7" name="テキスト ボックス 616">
          <a:extLst>
            <a:ext uri="{FF2B5EF4-FFF2-40B4-BE49-F238E27FC236}">
              <a16:creationId xmlns:a16="http://schemas.microsoft.com/office/drawing/2014/main" id="{70371F14-0459-4C86-8BAF-FA3D899036F1}"/>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8" name="直線コネクタ 617">
          <a:extLst>
            <a:ext uri="{FF2B5EF4-FFF2-40B4-BE49-F238E27FC236}">
              <a16:creationId xmlns:a16="http://schemas.microsoft.com/office/drawing/2014/main" id="{2AFAD229-5313-4470-9A58-2EAB8BCDE404}"/>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9" name="テキスト ボックス 618">
          <a:extLst>
            <a:ext uri="{FF2B5EF4-FFF2-40B4-BE49-F238E27FC236}">
              <a16:creationId xmlns:a16="http://schemas.microsoft.com/office/drawing/2014/main" id="{9201F0EC-924F-486B-9808-051581A0F8BA}"/>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a:extLst>
            <a:ext uri="{FF2B5EF4-FFF2-40B4-BE49-F238E27FC236}">
              <a16:creationId xmlns:a16="http://schemas.microsoft.com/office/drawing/2014/main" id="{F63B6CCC-7638-41A0-8758-EE125A873ABE}"/>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1" name="テキスト ボックス 620">
          <a:extLst>
            <a:ext uri="{FF2B5EF4-FFF2-40B4-BE49-F238E27FC236}">
              <a16:creationId xmlns:a16="http://schemas.microsoft.com/office/drawing/2014/main" id="{A111A6D9-DED4-489D-AA15-1FDB86225872}"/>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a:extLst>
            <a:ext uri="{FF2B5EF4-FFF2-40B4-BE49-F238E27FC236}">
              <a16:creationId xmlns:a16="http://schemas.microsoft.com/office/drawing/2014/main" id="{07705CE5-7B25-4B95-8035-BB1F07B5FBF6}"/>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623" name="直線コネクタ 622">
          <a:extLst>
            <a:ext uri="{FF2B5EF4-FFF2-40B4-BE49-F238E27FC236}">
              <a16:creationId xmlns:a16="http://schemas.microsoft.com/office/drawing/2014/main" id="{BF61D1A8-37FA-416B-B271-5F80CA395355}"/>
            </a:ext>
          </a:extLst>
        </xdr:cNvPr>
        <xdr:cNvCxnSpPr/>
      </xdr:nvCxnSpPr>
      <xdr:spPr>
        <a:xfrm flipV="1">
          <a:off x="14375764" y="12992100"/>
          <a:ext cx="0" cy="1476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624" name="【消防施設】&#10;有形固定資産減価償却率最小値テキスト">
          <a:extLst>
            <a:ext uri="{FF2B5EF4-FFF2-40B4-BE49-F238E27FC236}">
              <a16:creationId xmlns:a16="http://schemas.microsoft.com/office/drawing/2014/main" id="{C9457069-9A6C-4AB1-A2B6-699A2FFD9708}"/>
            </a:ext>
          </a:extLst>
        </xdr:cNvPr>
        <xdr:cNvSpPr txBox="1"/>
      </xdr:nvSpPr>
      <xdr:spPr>
        <a:xfrm>
          <a:off x="14414500" y="144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625" name="直線コネクタ 624">
          <a:extLst>
            <a:ext uri="{FF2B5EF4-FFF2-40B4-BE49-F238E27FC236}">
              <a16:creationId xmlns:a16="http://schemas.microsoft.com/office/drawing/2014/main" id="{B9A9E4D6-9383-4DE1-A6B7-8BA5D17EDAAA}"/>
            </a:ext>
          </a:extLst>
        </xdr:cNvPr>
        <xdr:cNvCxnSpPr/>
      </xdr:nvCxnSpPr>
      <xdr:spPr>
        <a:xfrm>
          <a:off x="14287500" y="14468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626" name="【消防施設】&#10;有形固定資産減価償却率最大値テキスト">
          <a:extLst>
            <a:ext uri="{FF2B5EF4-FFF2-40B4-BE49-F238E27FC236}">
              <a16:creationId xmlns:a16="http://schemas.microsoft.com/office/drawing/2014/main" id="{75650D37-5ED7-407F-B10A-8FD0FEACAB4D}"/>
            </a:ext>
          </a:extLst>
        </xdr:cNvPr>
        <xdr:cNvSpPr txBox="1"/>
      </xdr:nvSpPr>
      <xdr:spPr>
        <a:xfrm>
          <a:off x="14414500" y="1277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627" name="直線コネクタ 626">
          <a:extLst>
            <a:ext uri="{FF2B5EF4-FFF2-40B4-BE49-F238E27FC236}">
              <a16:creationId xmlns:a16="http://schemas.microsoft.com/office/drawing/2014/main" id="{68829D5C-6467-4E36-8E2D-749CC814D062}"/>
            </a:ext>
          </a:extLst>
        </xdr:cNvPr>
        <xdr:cNvCxnSpPr/>
      </xdr:nvCxnSpPr>
      <xdr:spPr>
        <a:xfrm>
          <a:off x="14287500" y="12992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628" name="【消防施設】&#10;有形固定資産減価償却率平均値テキスト">
          <a:extLst>
            <a:ext uri="{FF2B5EF4-FFF2-40B4-BE49-F238E27FC236}">
              <a16:creationId xmlns:a16="http://schemas.microsoft.com/office/drawing/2014/main" id="{1D23A554-0ADC-45B1-9182-65CFE7794720}"/>
            </a:ext>
          </a:extLst>
        </xdr:cNvPr>
        <xdr:cNvSpPr txBox="1"/>
      </xdr:nvSpPr>
      <xdr:spPr>
        <a:xfrm>
          <a:off x="14414500" y="13535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29" name="フローチャート: 判断 628">
          <a:extLst>
            <a:ext uri="{FF2B5EF4-FFF2-40B4-BE49-F238E27FC236}">
              <a16:creationId xmlns:a16="http://schemas.microsoft.com/office/drawing/2014/main" id="{8475F0E6-41FB-4081-80C5-7249B98D22B5}"/>
            </a:ext>
          </a:extLst>
        </xdr:cNvPr>
        <xdr:cNvSpPr/>
      </xdr:nvSpPr>
      <xdr:spPr>
        <a:xfrm>
          <a:off x="14325600" y="136804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630" name="フローチャート: 判断 629">
          <a:extLst>
            <a:ext uri="{FF2B5EF4-FFF2-40B4-BE49-F238E27FC236}">
              <a16:creationId xmlns:a16="http://schemas.microsoft.com/office/drawing/2014/main" id="{13EDE5AE-D826-409F-A8C9-E96D3EDE12E8}"/>
            </a:ext>
          </a:extLst>
        </xdr:cNvPr>
        <xdr:cNvSpPr/>
      </xdr:nvSpPr>
      <xdr:spPr>
        <a:xfrm>
          <a:off x="13578840" y="13743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31" name="フローチャート: 判断 630">
          <a:extLst>
            <a:ext uri="{FF2B5EF4-FFF2-40B4-BE49-F238E27FC236}">
              <a16:creationId xmlns:a16="http://schemas.microsoft.com/office/drawing/2014/main" id="{68C15A47-B79E-4CD6-B43D-A0FC7943C93B}"/>
            </a:ext>
          </a:extLst>
        </xdr:cNvPr>
        <xdr:cNvSpPr/>
      </xdr:nvSpPr>
      <xdr:spPr>
        <a:xfrm>
          <a:off x="1280414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632" name="フローチャート: 判断 631">
          <a:extLst>
            <a:ext uri="{FF2B5EF4-FFF2-40B4-BE49-F238E27FC236}">
              <a16:creationId xmlns:a16="http://schemas.microsoft.com/office/drawing/2014/main" id="{C6504AB7-AF1D-4557-A76C-77353870AF79}"/>
            </a:ext>
          </a:extLst>
        </xdr:cNvPr>
        <xdr:cNvSpPr/>
      </xdr:nvSpPr>
      <xdr:spPr>
        <a:xfrm>
          <a:off x="12029440" y="136747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633" name="フローチャート: 判断 632">
          <a:extLst>
            <a:ext uri="{FF2B5EF4-FFF2-40B4-BE49-F238E27FC236}">
              <a16:creationId xmlns:a16="http://schemas.microsoft.com/office/drawing/2014/main" id="{305D8ED4-6E57-4E80-9E54-3C9FC0487317}"/>
            </a:ext>
          </a:extLst>
        </xdr:cNvPr>
        <xdr:cNvSpPr/>
      </xdr:nvSpPr>
      <xdr:spPr>
        <a:xfrm>
          <a:off x="11231880" y="1374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15A9C9D-A4B1-4944-98AF-2C63A8D3DF2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12F26FE9-451C-4B95-AA44-F6FBE29770E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4BFB2171-35E5-4424-AF0E-1899543E53B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7F02D1E1-7714-401C-9929-7ED4168AD9C2}"/>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21AECE8C-60D0-4CF5-8B6F-FD944D451DDD}"/>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122555</xdr:rowOff>
    </xdr:from>
    <xdr:to>
      <xdr:col>85</xdr:col>
      <xdr:colOff>177800</xdr:colOff>
      <xdr:row>83</xdr:row>
      <xdr:rowOff>52705</xdr:rowOff>
    </xdr:to>
    <xdr:sp macro="" textlink="">
      <xdr:nvSpPr>
        <xdr:cNvPr id="639" name="楕円 638">
          <a:extLst>
            <a:ext uri="{FF2B5EF4-FFF2-40B4-BE49-F238E27FC236}">
              <a16:creationId xmlns:a16="http://schemas.microsoft.com/office/drawing/2014/main" id="{802AEAE6-B7FB-4756-9C93-A707AFF485C0}"/>
            </a:ext>
          </a:extLst>
        </xdr:cNvPr>
        <xdr:cNvSpPr/>
      </xdr:nvSpPr>
      <xdr:spPr>
        <a:xfrm>
          <a:off x="14325600" y="138690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100982</xdr:rowOff>
    </xdr:from>
    <xdr:ext cx="405111" cy="259045"/>
    <xdr:sp macro="" textlink="">
      <xdr:nvSpPr>
        <xdr:cNvPr id="640" name="【消防施設】&#10;有形固定資産減価償却率該当値テキスト">
          <a:extLst>
            <a:ext uri="{FF2B5EF4-FFF2-40B4-BE49-F238E27FC236}">
              <a16:creationId xmlns:a16="http://schemas.microsoft.com/office/drawing/2014/main" id="{53AB2CB9-4EC0-4486-9541-3BE3FB9D3D60}"/>
            </a:ext>
          </a:extLst>
        </xdr:cNvPr>
        <xdr:cNvSpPr txBox="1"/>
      </xdr:nvSpPr>
      <xdr:spPr>
        <a:xfrm>
          <a:off x="14414500" y="1384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107314</xdr:rowOff>
    </xdr:from>
    <xdr:to>
      <xdr:col>81</xdr:col>
      <xdr:colOff>101600</xdr:colOff>
      <xdr:row>83</xdr:row>
      <xdr:rowOff>37464</xdr:rowOff>
    </xdr:to>
    <xdr:sp macro="" textlink="">
      <xdr:nvSpPr>
        <xdr:cNvPr id="641" name="楕円 640">
          <a:extLst>
            <a:ext uri="{FF2B5EF4-FFF2-40B4-BE49-F238E27FC236}">
              <a16:creationId xmlns:a16="http://schemas.microsoft.com/office/drawing/2014/main" id="{C0CB891A-2240-4F7D-ABA7-6DABF3DED48A}"/>
            </a:ext>
          </a:extLst>
        </xdr:cNvPr>
        <xdr:cNvSpPr/>
      </xdr:nvSpPr>
      <xdr:spPr>
        <a:xfrm>
          <a:off x="13578840" y="13853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158114</xdr:rowOff>
    </xdr:from>
    <xdr:to>
      <xdr:col>85</xdr:col>
      <xdr:colOff>127000</xdr:colOff>
      <xdr:row>83</xdr:row>
      <xdr:rowOff>1905</xdr:rowOff>
    </xdr:to>
    <xdr:cxnSp macro="">
      <xdr:nvCxnSpPr>
        <xdr:cNvPr id="642" name="直線コネクタ 641">
          <a:extLst>
            <a:ext uri="{FF2B5EF4-FFF2-40B4-BE49-F238E27FC236}">
              <a16:creationId xmlns:a16="http://schemas.microsoft.com/office/drawing/2014/main" id="{97DF6B9A-8525-462A-8B00-DDE1493831C3}"/>
            </a:ext>
          </a:extLst>
        </xdr:cNvPr>
        <xdr:cNvCxnSpPr/>
      </xdr:nvCxnSpPr>
      <xdr:spPr>
        <a:xfrm>
          <a:off x="13629640" y="13904594"/>
          <a:ext cx="74676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71120</xdr:rowOff>
    </xdr:from>
    <xdr:to>
      <xdr:col>76</xdr:col>
      <xdr:colOff>165100</xdr:colOff>
      <xdr:row>83</xdr:row>
      <xdr:rowOff>1270</xdr:rowOff>
    </xdr:to>
    <xdr:sp macro="" textlink="">
      <xdr:nvSpPr>
        <xdr:cNvPr id="643" name="楕円 642">
          <a:extLst>
            <a:ext uri="{FF2B5EF4-FFF2-40B4-BE49-F238E27FC236}">
              <a16:creationId xmlns:a16="http://schemas.microsoft.com/office/drawing/2014/main" id="{24F6E034-ACD2-401D-B4EE-7C9C26419C51}"/>
            </a:ext>
          </a:extLst>
        </xdr:cNvPr>
        <xdr:cNvSpPr/>
      </xdr:nvSpPr>
      <xdr:spPr>
        <a:xfrm>
          <a:off x="12804140" y="1381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121920</xdr:rowOff>
    </xdr:from>
    <xdr:to>
      <xdr:col>81</xdr:col>
      <xdr:colOff>50800</xdr:colOff>
      <xdr:row>82</xdr:row>
      <xdr:rowOff>158114</xdr:rowOff>
    </xdr:to>
    <xdr:cxnSp macro="">
      <xdr:nvCxnSpPr>
        <xdr:cNvPr id="644" name="直線コネクタ 643">
          <a:extLst>
            <a:ext uri="{FF2B5EF4-FFF2-40B4-BE49-F238E27FC236}">
              <a16:creationId xmlns:a16="http://schemas.microsoft.com/office/drawing/2014/main" id="{A535C2E6-E717-4D1C-AA54-8F03BB19B463}"/>
            </a:ext>
          </a:extLst>
        </xdr:cNvPr>
        <xdr:cNvCxnSpPr/>
      </xdr:nvCxnSpPr>
      <xdr:spPr>
        <a:xfrm>
          <a:off x="12854940" y="13868400"/>
          <a:ext cx="7747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25400</xdr:rowOff>
    </xdr:from>
    <xdr:to>
      <xdr:col>72</xdr:col>
      <xdr:colOff>38100</xdr:colOff>
      <xdr:row>82</xdr:row>
      <xdr:rowOff>127000</xdr:rowOff>
    </xdr:to>
    <xdr:sp macro="" textlink="">
      <xdr:nvSpPr>
        <xdr:cNvPr id="645" name="楕円 644">
          <a:extLst>
            <a:ext uri="{FF2B5EF4-FFF2-40B4-BE49-F238E27FC236}">
              <a16:creationId xmlns:a16="http://schemas.microsoft.com/office/drawing/2014/main" id="{04E21AE9-E338-42FE-9485-83BB60C4201F}"/>
            </a:ext>
          </a:extLst>
        </xdr:cNvPr>
        <xdr:cNvSpPr/>
      </xdr:nvSpPr>
      <xdr:spPr>
        <a:xfrm>
          <a:off x="12029440" y="137718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76200</xdr:rowOff>
    </xdr:from>
    <xdr:to>
      <xdr:col>76</xdr:col>
      <xdr:colOff>114300</xdr:colOff>
      <xdr:row>82</xdr:row>
      <xdr:rowOff>121920</xdr:rowOff>
    </xdr:to>
    <xdr:cxnSp macro="">
      <xdr:nvCxnSpPr>
        <xdr:cNvPr id="646" name="直線コネクタ 645">
          <a:extLst>
            <a:ext uri="{FF2B5EF4-FFF2-40B4-BE49-F238E27FC236}">
              <a16:creationId xmlns:a16="http://schemas.microsoft.com/office/drawing/2014/main" id="{874BC0FF-8D5F-419F-BE19-C16BF5EE05A2}"/>
            </a:ext>
          </a:extLst>
        </xdr:cNvPr>
        <xdr:cNvCxnSpPr/>
      </xdr:nvCxnSpPr>
      <xdr:spPr>
        <a:xfrm>
          <a:off x="12072620" y="1382268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647" name="n_1aveValue【消防施設】&#10;有形固定資産減価償却率">
          <a:extLst>
            <a:ext uri="{FF2B5EF4-FFF2-40B4-BE49-F238E27FC236}">
              <a16:creationId xmlns:a16="http://schemas.microsoft.com/office/drawing/2014/main" id="{18657CD2-3036-42BF-ADAF-32DC70EB0BD2}"/>
            </a:ext>
          </a:extLst>
        </xdr:cNvPr>
        <xdr:cNvSpPr txBox="1"/>
      </xdr:nvSpPr>
      <xdr:spPr>
        <a:xfrm>
          <a:off x="134372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48" name="n_2aveValue【消防施設】&#10;有形固定資産減価償却率">
          <a:extLst>
            <a:ext uri="{FF2B5EF4-FFF2-40B4-BE49-F238E27FC236}">
              <a16:creationId xmlns:a16="http://schemas.microsoft.com/office/drawing/2014/main" id="{ABB0B288-8234-47EA-A917-6CE190BFB7EF}"/>
            </a:ext>
          </a:extLst>
        </xdr:cNvPr>
        <xdr:cNvSpPr txBox="1"/>
      </xdr:nvSpPr>
      <xdr:spPr>
        <a:xfrm>
          <a:off x="1267524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649" name="n_3aveValue【消防施設】&#10;有形固定資産減価償却率">
          <a:extLst>
            <a:ext uri="{FF2B5EF4-FFF2-40B4-BE49-F238E27FC236}">
              <a16:creationId xmlns:a16="http://schemas.microsoft.com/office/drawing/2014/main" id="{CC473421-57D2-42C2-8E70-1DE4AFA33D3E}"/>
            </a:ext>
          </a:extLst>
        </xdr:cNvPr>
        <xdr:cNvSpPr txBox="1"/>
      </xdr:nvSpPr>
      <xdr:spPr>
        <a:xfrm>
          <a:off x="119005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650" name="n_4aveValue【消防施設】&#10;有形固定資産減価償却率">
          <a:extLst>
            <a:ext uri="{FF2B5EF4-FFF2-40B4-BE49-F238E27FC236}">
              <a16:creationId xmlns:a16="http://schemas.microsoft.com/office/drawing/2014/main" id="{3F3C084D-1503-40F0-A52C-616736F4247C}"/>
            </a:ext>
          </a:extLst>
        </xdr:cNvPr>
        <xdr:cNvSpPr txBox="1"/>
      </xdr:nvSpPr>
      <xdr:spPr>
        <a:xfrm>
          <a:off x="1110298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28591</xdr:rowOff>
    </xdr:from>
    <xdr:ext cx="405111" cy="259045"/>
    <xdr:sp macro="" textlink="">
      <xdr:nvSpPr>
        <xdr:cNvPr id="651" name="n_1mainValue【消防施設】&#10;有形固定資産減価償却率">
          <a:extLst>
            <a:ext uri="{FF2B5EF4-FFF2-40B4-BE49-F238E27FC236}">
              <a16:creationId xmlns:a16="http://schemas.microsoft.com/office/drawing/2014/main" id="{08274885-FF5A-46E2-AFAB-499CE7E24ED2}"/>
            </a:ext>
          </a:extLst>
        </xdr:cNvPr>
        <xdr:cNvSpPr txBox="1"/>
      </xdr:nvSpPr>
      <xdr:spPr>
        <a:xfrm>
          <a:off x="13437244" y="1394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163847</xdr:rowOff>
    </xdr:from>
    <xdr:ext cx="405111" cy="259045"/>
    <xdr:sp macro="" textlink="">
      <xdr:nvSpPr>
        <xdr:cNvPr id="652" name="n_2mainValue【消防施設】&#10;有形固定資産減価償却率">
          <a:extLst>
            <a:ext uri="{FF2B5EF4-FFF2-40B4-BE49-F238E27FC236}">
              <a16:creationId xmlns:a16="http://schemas.microsoft.com/office/drawing/2014/main" id="{AD0EB844-6D80-4430-BA4F-4D5251875E29}"/>
            </a:ext>
          </a:extLst>
        </xdr:cNvPr>
        <xdr:cNvSpPr txBox="1"/>
      </xdr:nvSpPr>
      <xdr:spPr>
        <a:xfrm>
          <a:off x="126752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118127</xdr:rowOff>
    </xdr:from>
    <xdr:ext cx="405111" cy="259045"/>
    <xdr:sp macro="" textlink="">
      <xdr:nvSpPr>
        <xdr:cNvPr id="653" name="n_3mainValue【消防施設】&#10;有形固定資産減価償却率">
          <a:extLst>
            <a:ext uri="{FF2B5EF4-FFF2-40B4-BE49-F238E27FC236}">
              <a16:creationId xmlns:a16="http://schemas.microsoft.com/office/drawing/2014/main" id="{80210264-D9B1-4276-BB95-657C3F80540E}"/>
            </a:ext>
          </a:extLst>
        </xdr:cNvPr>
        <xdr:cNvSpPr txBox="1"/>
      </xdr:nvSpPr>
      <xdr:spPr>
        <a:xfrm>
          <a:off x="119005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a:extLst>
            <a:ext uri="{FF2B5EF4-FFF2-40B4-BE49-F238E27FC236}">
              <a16:creationId xmlns:a16="http://schemas.microsoft.com/office/drawing/2014/main" id="{05C563BA-15A3-470B-8F9F-FCDECCA6D01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a:extLst>
            <a:ext uri="{FF2B5EF4-FFF2-40B4-BE49-F238E27FC236}">
              <a16:creationId xmlns:a16="http://schemas.microsoft.com/office/drawing/2014/main" id="{1C247CF0-9EDF-4E61-8E2A-4145C6806AA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a:extLst>
            <a:ext uri="{FF2B5EF4-FFF2-40B4-BE49-F238E27FC236}">
              <a16:creationId xmlns:a16="http://schemas.microsoft.com/office/drawing/2014/main" id="{0D8F2919-E127-4B14-A374-88D88DC4293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a:extLst>
            <a:ext uri="{FF2B5EF4-FFF2-40B4-BE49-F238E27FC236}">
              <a16:creationId xmlns:a16="http://schemas.microsoft.com/office/drawing/2014/main" id="{EA1E242F-5C8B-4540-801F-240D5306BA46}"/>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a:extLst>
            <a:ext uri="{FF2B5EF4-FFF2-40B4-BE49-F238E27FC236}">
              <a16:creationId xmlns:a16="http://schemas.microsoft.com/office/drawing/2014/main" id="{D7C40B2B-5F18-4527-AB52-B10F02FCDFFC}"/>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a:extLst>
            <a:ext uri="{FF2B5EF4-FFF2-40B4-BE49-F238E27FC236}">
              <a16:creationId xmlns:a16="http://schemas.microsoft.com/office/drawing/2014/main" id="{C4CC8EFF-7C14-4F0E-B54D-8B252E04FB3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a:extLst>
            <a:ext uri="{FF2B5EF4-FFF2-40B4-BE49-F238E27FC236}">
              <a16:creationId xmlns:a16="http://schemas.microsoft.com/office/drawing/2014/main" id="{CC089601-1D8A-49A3-9D26-37420129AA8B}"/>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a:extLst>
            <a:ext uri="{FF2B5EF4-FFF2-40B4-BE49-F238E27FC236}">
              <a16:creationId xmlns:a16="http://schemas.microsoft.com/office/drawing/2014/main" id="{546E7B2E-0A0F-413A-8140-E57BD4BC422A}"/>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a:extLst>
            <a:ext uri="{FF2B5EF4-FFF2-40B4-BE49-F238E27FC236}">
              <a16:creationId xmlns:a16="http://schemas.microsoft.com/office/drawing/2014/main" id="{80541021-3F56-4B7C-95C9-3494257627F9}"/>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a:extLst>
            <a:ext uri="{FF2B5EF4-FFF2-40B4-BE49-F238E27FC236}">
              <a16:creationId xmlns:a16="http://schemas.microsoft.com/office/drawing/2014/main" id="{EFF925E9-2BA9-4F64-B962-4A1833BB008F}"/>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4" name="直線コネクタ 663">
          <a:extLst>
            <a:ext uri="{FF2B5EF4-FFF2-40B4-BE49-F238E27FC236}">
              <a16:creationId xmlns:a16="http://schemas.microsoft.com/office/drawing/2014/main" id="{7633E64E-5573-4C49-A826-640DD4625CBD}"/>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5" name="テキスト ボックス 664">
          <a:extLst>
            <a:ext uri="{FF2B5EF4-FFF2-40B4-BE49-F238E27FC236}">
              <a16:creationId xmlns:a16="http://schemas.microsoft.com/office/drawing/2014/main" id="{06FD421A-0D54-4609-A420-80013D76BC75}"/>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6" name="直線コネクタ 665">
          <a:extLst>
            <a:ext uri="{FF2B5EF4-FFF2-40B4-BE49-F238E27FC236}">
              <a16:creationId xmlns:a16="http://schemas.microsoft.com/office/drawing/2014/main" id="{9CAA4E1D-FA77-473F-8648-E52A2FCC3896}"/>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7" name="テキスト ボックス 666">
          <a:extLst>
            <a:ext uri="{FF2B5EF4-FFF2-40B4-BE49-F238E27FC236}">
              <a16:creationId xmlns:a16="http://schemas.microsoft.com/office/drawing/2014/main" id="{74AF1761-E0DD-4F68-A501-DCF5362548A8}"/>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8" name="直線コネクタ 667">
          <a:extLst>
            <a:ext uri="{FF2B5EF4-FFF2-40B4-BE49-F238E27FC236}">
              <a16:creationId xmlns:a16="http://schemas.microsoft.com/office/drawing/2014/main" id="{03A069CE-8D75-4349-9BA7-4969BCFDFF4C}"/>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9" name="テキスト ボックス 668">
          <a:extLst>
            <a:ext uri="{FF2B5EF4-FFF2-40B4-BE49-F238E27FC236}">
              <a16:creationId xmlns:a16="http://schemas.microsoft.com/office/drawing/2014/main" id="{71E744BA-7483-4F55-9A92-AB153D52320D}"/>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0" name="直線コネクタ 669">
          <a:extLst>
            <a:ext uri="{FF2B5EF4-FFF2-40B4-BE49-F238E27FC236}">
              <a16:creationId xmlns:a16="http://schemas.microsoft.com/office/drawing/2014/main" id="{37361A84-83E0-4230-9410-62016B40D56C}"/>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1" name="テキスト ボックス 670">
          <a:extLst>
            <a:ext uri="{FF2B5EF4-FFF2-40B4-BE49-F238E27FC236}">
              <a16:creationId xmlns:a16="http://schemas.microsoft.com/office/drawing/2014/main" id="{183EDD93-4FEC-47C9-8E77-7D5C6D95A2AB}"/>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2" name="直線コネクタ 671">
          <a:extLst>
            <a:ext uri="{FF2B5EF4-FFF2-40B4-BE49-F238E27FC236}">
              <a16:creationId xmlns:a16="http://schemas.microsoft.com/office/drawing/2014/main" id="{A4404016-946E-4DAC-BA1B-F821BF74150E}"/>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3" name="テキスト ボックス 672">
          <a:extLst>
            <a:ext uri="{FF2B5EF4-FFF2-40B4-BE49-F238E27FC236}">
              <a16:creationId xmlns:a16="http://schemas.microsoft.com/office/drawing/2014/main" id="{0DADCB72-C0A3-4625-943D-03C0668C82DB}"/>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4" name="【消防施設】&#10;一人当たり面積グラフ枠">
          <a:extLst>
            <a:ext uri="{FF2B5EF4-FFF2-40B4-BE49-F238E27FC236}">
              <a16:creationId xmlns:a16="http://schemas.microsoft.com/office/drawing/2014/main" id="{9926CD4E-9800-490E-95EC-B0835A36E235}"/>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675" name="直線コネクタ 674">
          <a:extLst>
            <a:ext uri="{FF2B5EF4-FFF2-40B4-BE49-F238E27FC236}">
              <a16:creationId xmlns:a16="http://schemas.microsoft.com/office/drawing/2014/main" id="{D361700A-2EA5-4B37-99BE-A6731924850D}"/>
            </a:ext>
          </a:extLst>
        </xdr:cNvPr>
        <xdr:cNvCxnSpPr/>
      </xdr:nvCxnSpPr>
      <xdr:spPr>
        <a:xfrm flipV="1">
          <a:off x="19509104" y="13196316"/>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76" name="【消防施設】&#10;一人当たり面積最小値テキスト">
          <a:extLst>
            <a:ext uri="{FF2B5EF4-FFF2-40B4-BE49-F238E27FC236}">
              <a16:creationId xmlns:a16="http://schemas.microsoft.com/office/drawing/2014/main" id="{623DF275-B920-4716-B680-BBD862163D72}"/>
            </a:ext>
          </a:extLst>
        </xdr:cNvPr>
        <xdr:cNvSpPr txBox="1"/>
      </xdr:nvSpPr>
      <xdr:spPr>
        <a:xfrm>
          <a:off x="1954784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77" name="直線コネクタ 676">
          <a:extLst>
            <a:ext uri="{FF2B5EF4-FFF2-40B4-BE49-F238E27FC236}">
              <a16:creationId xmlns:a16="http://schemas.microsoft.com/office/drawing/2014/main" id="{031555FB-241C-449E-A43A-CD7B4E5F1065}"/>
            </a:ext>
          </a:extLst>
        </xdr:cNvPr>
        <xdr:cNvCxnSpPr/>
      </xdr:nvCxnSpPr>
      <xdr:spPr>
        <a:xfrm>
          <a:off x="19443700" y="14450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678" name="【消防施設】&#10;一人当たり面積最大値テキスト">
          <a:extLst>
            <a:ext uri="{FF2B5EF4-FFF2-40B4-BE49-F238E27FC236}">
              <a16:creationId xmlns:a16="http://schemas.microsoft.com/office/drawing/2014/main" id="{71906148-1618-4A7E-A518-F0C1B9328C37}"/>
            </a:ext>
          </a:extLst>
        </xdr:cNvPr>
        <xdr:cNvSpPr txBox="1"/>
      </xdr:nvSpPr>
      <xdr:spPr>
        <a:xfrm>
          <a:off x="19547840" y="1297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679" name="直線コネクタ 678">
          <a:extLst>
            <a:ext uri="{FF2B5EF4-FFF2-40B4-BE49-F238E27FC236}">
              <a16:creationId xmlns:a16="http://schemas.microsoft.com/office/drawing/2014/main" id="{36B265CE-2D61-462B-A6CE-9BCAFBDABA9E}"/>
            </a:ext>
          </a:extLst>
        </xdr:cNvPr>
        <xdr:cNvCxnSpPr/>
      </xdr:nvCxnSpPr>
      <xdr:spPr>
        <a:xfrm>
          <a:off x="19443700" y="13196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144035</xdr:rowOff>
    </xdr:from>
    <xdr:ext cx="469744" cy="259045"/>
    <xdr:sp macro="" textlink="">
      <xdr:nvSpPr>
        <xdr:cNvPr id="680" name="【消防施設】&#10;一人当たり面積平均値テキスト">
          <a:extLst>
            <a:ext uri="{FF2B5EF4-FFF2-40B4-BE49-F238E27FC236}">
              <a16:creationId xmlns:a16="http://schemas.microsoft.com/office/drawing/2014/main" id="{541677D8-6788-42C3-B9BC-E827A2DC1D7C}"/>
            </a:ext>
          </a:extLst>
        </xdr:cNvPr>
        <xdr:cNvSpPr txBox="1"/>
      </xdr:nvSpPr>
      <xdr:spPr>
        <a:xfrm>
          <a:off x="19547840" y="14058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681" name="フローチャート: 判断 680">
          <a:extLst>
            <a:ext uri="{FF2B5EF4-FFF2-40B4-BE49-F238E27FC236}">
              <a16:creationId xmlns:a16="http://schemas.microsoft.com/office/drawing/2014/main" id="{E8B5204D-CA5E-42B0-8980-8E0752EA3A0B}"/>
            </a:ext>
          </a:extLst>
        </xdr:cNvPr>
        <xdr:cNvSpPr/>
      </xdr:nvSpPr>
      <xdr:spPr>
        <a:xfrm>
          <a:off x="19458940" y="140797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82" name="フローチャート: 判断 681">
          <a:extLst>
            <a:ext uri="{FF2B5EF4-FFF2-40B4-BE49-F238E27FC236}">
              <a16:creationId xmlns:a16="http://schemas.microsoft.com/office/drawing/2014/main" id="{DA668CD3-E276-4350-8A89-E3AC7C05ED49}"/>
            </a:ext>
          </a:extLst>
        </xdr:cNvPr>
        <xdr:cNvSpPr/>
      </xdr:nvSpPr>
      <xdr:spPr>
        <a:xfrm>
          <a:off x="18735040" y="14096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83" name="フローチャート: 判断 682">
          <a:extLst>
            <a:ext uri="{FF2B5EF4-FFF2-40B4-BE49-F238E27FC236}">
              <a16:creationId xmlns:a16="http://schemas.microsoft.com/office/drawing/2014/main" id="{13E9FD15-1DD9-4860-A838-5CD23E606E23}"/>
            </a:ext>
          </a:extLst>
        </xdr:cNvPr>
        <xdr:cNvSpPr/>
      </xdr:nvSpPr>
      <xdr:spPr>
        <a:xfrm>
          <a:off x="179374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684" name="フローチャート: 判断 683">
          <a:extLst>
            <a:ext uri="{FF2B5EF4-FFF2-40B4-BE49-F238E27FC236}">
              <a16:creationId xmlns:a16="http://schemas.microsoft.com/office/drawing/2014/main" id="{08DBB292-D275-4802-B39E-2B9F78326713}"/>
            </a:ext>
          </a:extLst>
        </xdr:cNvPr>
        <xdr:cNvSpPr/>
      </xdr:nvSpPr>
      <xdr:spPr>
        <a:xfrm>
          <a:off x="171627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685" name="フローチャート: 判断 684">
          <a:extLst>
            <a:ext uri="{FF2B5EF4-FFF2-40B4-BE49-F238E27FC236}">
              <a16:creationId xmlns:a16="http://schemas.microsoft.com/office/drawing/2014/main" id="{D9FB512B-6F13-4C36-9B72-40C3CB14DB9F}"/>
            </a:ext>
          </a:extLst>
        </xdr:cNvPr>
        <xdr:cNvSpPr/>
      </xdr:nvSpPr>
      <xdr:spPr>
        <a:xfrm>
          <a:off x="16388080" y="141879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A52FA41D-4E31-469C-8C0A-4E7FB2BC585C}"/>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A01D9307-4AAD-4480-800D-036A93E95ECD}"/>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41CC9AE1-044F-4313-92D7-ABAB2DDC7CDE}"/>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54B274D-93C7-4478-AB94-70B770978E71}"/>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F43DFBA0-4E43-4E96-A25A-636594992744}"/>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78739</xdr:rowOff>
    </xdr:from>
    <xdr:to>
      <xdr:col>116</xdr:col>
      <xdr:colOff>114300</xdr:colOff>
      <xdr:row>84</xdr:row>
      <xdr:rowOff>8889</xdr:rowOff>
    </xdr:to>
    <xdr:sp macro="" textlink="">
      <xdr:nvSpPr>
        <xdr:cNvPr id="691" name="楕円 690">
          <a:extLst>
            <a:ext uri="{FF2B5EF4-FFF2-40B4-BE49-F238E27FC236}">
              <a16:creationId xmlns:a16="http://schemas.microsoft.com/office/drawing/2014/main" id="{BD4C4964-6053-4AA4-9818-86DF037A06AF}"/>
            </a:ext>
          </a:extLst>
        </xdr:cNvPr>
        <xdr:cNvSpPr/>
      </xdr:nvSpPr>
      <xdr:spPr>
        <a:xfrm>
          <a:off x="19458940" y="13992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101616</xdr:rowOff>
    </xdr:from>
    <xdr:ext cx="469744" cy="259045"/>
    <xdr:sp macro="" textlink="">
      <xdr:nvSpPr>
        <xdr:cNvPr id="692" name="【消防施設】&#10;一人当たり面積該当値テキスト">
          <a:extLst>
            <a:ext uri="{FF2B5EF4-FFF2-40B4-BE49-F238E27FC236}">
              <a16:creationId xmlns:a16="http://schemas.microsoft.com/office/drawing/2014/main" id="{494A8AAE-9F16-4A0C-88E4-16E2C4358C77}"/>
            </a:ext>
          </a:extLst>
        </xdr:cNvPr>
        <xdr:cNvSpPr txBox="1"/>
      </xdr:nvSpPr>
      <xdr:spPr>
        <a:xfrm>
          <a:off x="19547840" y="1384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76454</xdr:rowOff>
    </xdr:from>
    <xdr:to>
      <xdr:col>112</xdr:col>
      <xdr:colOff>38100</xdr:colOff>
      <xdr:row>84</xdr:row>
      <xdr:rowOff>6604</xdr:rowOff>
    </xdr:to>
    <xdr:sp macro="" textlink="">
      <xdr:nvSpPr>
        <xdr:cNvPr id="693" name="楕円 692">
          <a:extLst>
            <a:ext uri="{FF2B5EF4-FFF2-40B4-BE49-F238E27FC236}">
              <a16:creationId xmlns:a16="http://schemas.microsoft.com/office/drawing/2014/main" id="{0ADC64D4-4DC4-404F-9CC7-C78CC4B8DD2C}"/>
            </a:ext>
          </a:extLst>
        </xdr:cNvPr>
        <xdr:cNvSpPr/>
      </xdr:nvSpPr>
      <xdr:spPr>
        <a:xfrm>
          <a:off x="18735040" y="139905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127254</xdr:rowOff>
    </xdr:from>
    <xdr:to>
      <xdr:col>116</xdr:col>
      <xdr:colOff>63500</xdr:colOff>
      <xdr:row>83</xdr:row>
      <xdr:rowOff>129539</xdr:rowOff>
    </xdr:to>
    <xdr:cxnSp macro="">
      <xdr:nvCxnSpPr>
        <xdr:cNvPr id="694" name="直線コネクタ 693">
          <a:extLst>
            <a:ext uri="{FF2B5EF4-FFF2-40B4-BE49-F238E27FC236}">
              <a16:creationId xmlns:a16="http://schemas.microsoft.com/office/drawing/2014/main" id="{823C31C2-673D-492D-B86E-291A5082790A}"/>
            </a:ext>
          </a:extLst>
        </xdr:cNvPr>
        <xdr:cNvCxnSpPr/>
      </xdr:nvCxnSpPr>
      <xdr:spPr>
        <a:xfrm>
          <a:off x="18778220" y="14041374"/>
          <a:ext cx="7315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85598</xdr:rowOff>
    </xdr:from>
    <xdr:to>
      <xdr:col>107</xdr:col>
      <xdr:colOff>101600</xdr:colOff>
      <xdr:row>84</xdr:row>
      <xdr:rowOff>15748</xdr:rowOff>
    </xdr:to>
    <xdr:sp macro="" textlink="">
      <xdr:nvSpPr>
        <xdr:cNvPr id="695" name="楕円 694">
          <a:extLst>
            <a:ext uri="{FF2B5EF4-FFF2-40B4-BE49-F238E27FC236}">
              <a16:creationId xmlns:a16="http://schemas.microsoft.com/office/drawing/2014/main" id="{77454C3A-5103-487D-B1C5-B3FB5ECA5067}"/>
            </a:ext>
          </a:extLst>
        </xdr:cNvPr>
        <xdr:cNvSpPr/>
      </xdr:nvSpPr>
      <xdr:spPr>
        <a:xfrm>
          <a:off x="17937480" y="13999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127254</xdr:rowOff>
    </xdr:from>
    <xdr:to>
      <xdr:col>111</xdr:col>
      <xdr:colOff>177800</xdr:colOff>
      <xdr:row>83</xdr:row>
      <xdr:rowOff>136398</xdr:rowOff>
    </xdr:to>
    <xdr:cxnSp macro="">
      <xdr:nvCxnSpPr>
        <xdr:cNvPr id="696" name="直線コネクタ 695">
          <a:extLst>
            <a:ext uri="{FF2B5EF4-FFF2-40B4-BE49-F238E27FC236}">
              <a16:creationId xmlns:a16="http://schemas.microsoft.com/office/drawing/2014/main" id="{00EC770B-A87C-4CC4-A9B9-60CA3FE43B5A}"/>
            </a:ext>
          </a:extLst>
        </xdr:cNvPr>
        <xdr:cNvCxnSpPr/>
      </xdr:nvCxnSpPr>
      <xdr:spPr>
        <a:xfrm flipV="1">
          <a:off x="17988280" y="14041374"/>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xdr:rowOff>
    </xdr:from>
    <xdr:to>
      <xdr:col>102</xdr:col>
      <xdr:colOff>165100</xdr:colOff>
      <xdr:row>84</xdr:row>
      <xdr:rowOff>114046</xdr:rowOff>
    </xdr:to>
    <xdr:sp macro="" textlink="">
      <xdr:nvSpPr>
        <xdr:cNvPr id="697" name="楕円 696">
          <a:extLst>
            <a:ext uri="{FF2B5EF4-FFF2-40B4-BE49-F238E27FC236}">
              <a16:creationId xmlns:a16="http://schemas.microsoft.com/office/drawing/2014/main" id="{1F0AE19B-A3CF-4C30-87F6-7704F43CEE1E}"/>
            </a:ext>
          </a:extLst>
        </xdr:cNvPr>
        <xdr:cNvSpPr/>
      </xdr:nvSpPr>
      <xdr:spPr>
        <a:xfrm>
          <a:off x="1716278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136398</xdr:rowOff>
    </xdr:from>
    <xdr:to>
      <xdr:col>107</xdr:col>
      <xdr:colOff>50800</xdr:colOff>
      <xdr:row>84</xdr:row>
      <xdr:rowOff>63246</xdr:rowOff>
    </xdr:to>
    <xdr:cxnSp macro="">
      <xdr:nvCxnSpPr>
        <xdr:cNvPr id="698" name="直線コネクタ 697">
          <a:extLst>
            <a:ext uri="{FF2B5EF4-FFF2-40B4-BE49-F238E27FC236}">
              <a16:creationId xmlns:a16="http://schemas.microsoft.com/office/drawing/2014/main" id="{8866CADB-AAE6-4C11-A651-0713DF9084A7}"/>
            </a:ext>
          </a:extLst>
        </xdr:cNvPr>
        <xdr:cNvCxnSpPr/>
      </xdr:nvCxnSpPr>
      <xdr:spPr>
        <a:xfrm flipV="1">
          <a:off x="17213580" y="14050518"/>
          <a:ext cx="7747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699" name="n_1aveValue【消防施設】&#10;一人当たり面積">
          <a:extLst>
            <a:ext uri="{FF2B5EF4-FFF2-40B4-BE49-F238E27FC236}">
              <a16:creationId xmlns:a16="http://schemas.microsoft.com/office/drawing/2014/main" id="{824B7596-7AF8-4980-860B-EBA658475FC5}"/>
            </a:ext>
          </a:extLst>
        </xdr:cNvPr>
        <xdr:cNvSpPr txBox="1"/>
      </xdr:nvSpPr>
      <xdr:spPr>
        <a:xfrm>
          <a:off x="18561127"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700" name="n_2aveValue【消防施設】&#10;一人当たり面積">
          <a:extLst>
            <a:ext uri="{FF2B5EF4-FFF2-40B4-BE49-F238E27FC236}">
              <a16:creationId xmlns:a16="http://schemas.microsoft.com/office/drawing/2014/main" id="{DDB04D8E-5367-4D57-B61C-34B693F66ADB}"/>
            </a:ext>
          </a:extLst>
        </xdr:cNvPr>
        <xdr:cNvSpPr txBox="1"/>
      </xdr:nvSpPr>
      <xdr:spPr>
        <a:xfrm>
          <a:off x="1777626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01" name="n_3aveValue【消防施設】&#10;一人当たり面積">
          <a:extLst>
            <a:ext uri="{FF2B5EF4-FFF2-40B4-BE49-F238E27FC236}">
              <a16:creationId xmlns:a16="http://schemas.microsoft.com/office/drawing/2014/main" id="{E1205EC5-FB58-4E59-A199-B653AE12A3A8}"/>
            </a:ext>
          </a:extLst>
        </xdr:cNvPr>
        <xdr:cNvSpPr txBox="1"/>
      </xdr:nvSpPr>
      <xdr:spPr>
        <a:xfrm>
          <a:off x="1700156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702" name="n_4aveValue【消防施設】&#10;一人当たり面積">
          <a:extLst>
            <a:ext uri="{FF2B5EF4-FFF2-40B4-BE49-F238E27FC236}">
              <a16:creationId xmlns:a16="http://schemas.microsoft.com/office/drawing/2014/main" id="{9999F9AB-AA2B-4935-8222-1C23E000B757}"/>
            </a:ext>
          </a:extLst>
        </xdr:cNvPr>
        <xdr:cNvSpPr txBox="1"/>
      </xdr:nvSpPr>
      <xdr:spPr>
        <a:xfrm>
          <a:off x="16226867" y="1396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23131</xdr:rowOff>
    </xdr:from>
    <xdr:ext cx="469744" cy="259045"/>
    <xdr:sp macro="" textlink="">
      <xdr:nvSpPr>
        <xdr:cNvPr id="703" name="n_1mainValue【消防施設】&#10;一人当たり面積">
          <a:extLst>
            <a:ext uri="{FF2B5EF4-FFF2-40B4-BE49-F238E27FC236}">
              <a16:creationId xmlns:a16="http://schemas.microsoft.com/office/drawing/2014/main" id="{076C4E63-D6B6-41E6-BE22-7C75ECB97395}"/>
            </a:ext>
          </a:extLst>
        </xdr:cNvPr>
        <xdr:cNvSpPr txBox="1"/>
      </xdr:nvSpPr>
      <xdr:spPr>
        <a:xfrm>
          <a:off x="18561127" y="1376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32275</xdr:rowOff>
    </xdr:from>
    <xdr:ext cx="469744" cy="259045"/>
    <xdr:sp macro="" textlink="">
      <xdr:nvSpPr>
        <xdr:cNvPr id="704" name="n_2mainValue【消防施設】&#10;一人当たり面積">
          <a:extLst>
            <a:ext uri="{FF2B5EF4-FFF2-40B4-BE49-F238E27FC236}">
              <a16:creationId xmlns:a16="http://schemas.microsoft.com/office/drawing/2014/main" id="{F2706480-79ED-4D9D-B9D2-E36702142702}"/>
            </a:ext>
          </a:extLst>
        </xdr:cNvPr>
        <xdr:cNvSpPr txBox="1"/>
      </xdr:nvSpPr>
      <xdr:spPr>
        <a:xfrm>
          <a:off x="1777626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130573</xdr:rowOff>
    </xdr:from>
    <xdr:ext cx="469744" cy="259045"/>
    <xdr:sp macro="" textlink="">
      <xdr:nvSpPr>
        <xdr:cNvPr id="705" name="n_3mainValue【消防施設】&#10;一人当たり面積">
          <a:extLst>
            <a:ext uri="{FF2B5EF4-FFF2-40B4-BE49-F238E27FC236}">
              <a16:creationId xmlns:a16="http://schemas.microsoft.com/office/drawing/2014/main" id="{9BDD57B8-720E-4DED-8A50-1BF9EB2CB355}"/>
            </a:ext>
          </a:extLst>
        </xdr:cNvPr>
        <xdr:cNvSpPr txBox="1"/>
      </xdr:nvSpPr>
      <xdr:spPr>
        <a:xfrm>
          <a:off x="17001567" y="1387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6" name="正方形/長方形 705">
          <a:extLst>
            <a:ext uri="{FF2B5EF4-FFF2-40B4-BE49-F238E27FC236}">
              <a16:creationId xmlns:a16="http://schemas.microsoft.com/office/drawing/2014/main" id="{83642300-B556-49FE-B7CE-9C9C4E8DB09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7" name="正方形/長方形 706">
          <a:extLst>
            <a:ext uri="{FF2B5EF4-FFF2-40B4-BE49-F238E27FC236}">
              <a16:creationId xmlns:a16="http://schemas.microsoft.com/office/drawing/2014/main" id="{C0BCEF42-01B3-47B4-B533-35E947399BA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8" name="正方形/長方形 707">
          <a:extLst>
            <a:ext uri="{FF2B5EF4-FFF2-40B4-BE49-F238E27FC236}">
              <a16:creationId xmlns:a16="http://schemas.microsoft.com/office/drawing/2014/main" id="{0E870953-2D01-4506-9F85-7244F421C9B1}"/>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9" name="正方形/長方形 708">
          <a:extLst>
            <a:ext uri="{FF2B5EF4-FFF2-40B4-BE49-F238E27FC236}">
              <a16:creationId xmlns:a16="http://schemas.microsoft.com/office/drawing/2014/main" id="{A88E1BF4-7401-4169-A549-788F53C4F7C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0" name="正方形/長方形 709">
          <a:extLst>
            <a:ext uri="{FF2B5EF4-FFF2-40B4-BE49-F238E27FC236}">
              <a16:creationId xmlns:a16="http://schemas.microsoft.com/office/drawing/2014/main" id="{72E449BB-0439-4C00-A357-F0348C2A079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1" name="正方形/長方形 710">
          <a:extLst>
            <a:ext uri="{FF2B5EF4-FFF2-40B4-BE49-F238E27FC236}">
              <a16:creationId xmlns:a16="http://schemas.microsoft.com/office/drawing/2014/main" id="{A284BCEF-9A50-445F-8798-0FDAE0AB3643}"/>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2" name="正方形/長方形 711">
          <a:extLst>
            <a:ext uri="{FF2B5EF4-FFF2-40B4-BE49-F238E27FC236}">
              <a16:creationId xmlns:a16="http://schemas.microsoft.com/office/drawing/2014/main" id="{85F9AE9C-1E43-454C-8F92-1E7808B09FE4}"/>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正方形/長方形 712">
          <a:extLst>
            <a:ext uri="{FF2B5EF4-FFF2-40B4-BE49-F238E27FC236}">
              <a16:creationId xmlns:a16="http://schemas.microsoft.com/office/drawing/2014/main" id="{F1401F48-B936-4F28-B190-268C44538ECA}"/>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4" name="テキスト ボックス 713">
          <a:extLst>
            <a:ext uri="{FF2B5EF4-FFF2-40B4-BE49-F238E27FC236}">
              <a16:creationId xmlns:a16="http://schemas.microsoft.com/office/drawing/2014/main" id="{2741AA16-9883-4B83-A08C-A9EDD9EC27C1}"/>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5" name="直線コネクタ 714">
          <a:extLst>
            <a:ext uri="{FF2B5EF4-FFF2-40B4-BE49-F238E27FC236}">
              <a16:creationId xmlns:a16="http://schemas.microsoft.com/office/drawing/2014/main" id="{F9BF48AA-1D04-4D45-8C83-DF4FD3A4FD6D}"/>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6" name="テキスト ボックス 715">
          <a:extLst>
            <a:ext uri="{FF2B5EF4-FFF2-40B4-BE49-F238E27FC236}">
              <a16:creationId xmlns:a16="http://schemas.microsoft.com/office/drawing/2014/main" id="{B717EAAC-240B-456B-A839-79CA9653CE36}"/>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7" name="直線コネクタ 716">
          <a:extLst>
            <a:ext uri="{FF2B5EF4-FFF2-40B4-BE49-F238E27FC236}">
              <a16:creationId xmlns:a16="http://schemas.microsoft.com/office/drawing/2014/main" id="{3DFF3AC1-B55D-44C8-9C18-24CD1F48E085}"/>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8" name="テキスト ボックス 717">
          <a:extLst>
            <a:ext uri="{FF2B5EF4-FFF2-40B4-BE49-F238E27FC236}">
              <a16:creationId xmlns:a16="http://schemas.microsoft.com/office/drawing/2014/main" id="{4055BC32-D02F-48AB-89FE-51C32D199813}"/>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9" name="直線コネクタ 718">
          <a:extLst>
            <a:ext uri="{FF2B5EF4-FFF2-40B4-BE49-F238E27FC236}">
              <a16:creationId xmlns:a16="http://schemas.microsoft.com/office/drawing/2014/main" id="{92909E9E-B74D-4BEF-898A-0517DC2FEDCB}"/>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0" name="テキスト ボックス 719">
          <a:extLst>
            <a:ext uri="{FF2B5EF4-FFF2-40B4-BE49-F238E27FC236}">
              <a16:creationId xmlns:a16="http://schemas.microsoft.com/office/drawing/2014/main" id="{150880C1-695B-48E9-9E5A-602220741835}"/>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1" name="直線コネクタ 720">
          <a:extLst>
            <a:ext uri="{FF2B5EF4-FFF2-40B4-BE49-F238E27FC236}">
              <a16:creationId xmlns:a16="http://schemas.microsoft.com/office/drawing/2014/main" id="{EB961B6A-73E5-4AE9-8DC4-1D5DB7CF865C}"/>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2" name="テキスト ボックス 721">
          <a:extLst>
            <a:ext uri="{FF2B5EF4-FFF2-40B4-BE49-F238E27FC236}">
              <a16:creationId xmlns:a16="http://schemas.microsoft.com/office/drawing/2014/main" id="{61FB4228-B6AC-4CF2-9693-A4DCC0E7E07F}"/>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3" name="直線コネクタ 722">
          <a:extLst>
            <a:ext uri="{FF2B5EF4-FFF2-40B4-BE49-F238E27FC236}">
              <a16:creationId xmlns:a16="http://schemas.microsoft.com/office/drawing/2014/main" id="{A0E713FF-1E8F-4212-AF41-9BC7929676DF}"/>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4" name="テキスト ボックス 723">
          <a:extLst>
            <a:ext uri="{FF2B5EF4-FFF2-40B4-BE49-F238E27FC236}">
              <a16:creationId xmlns:a16="http://schemas.microsoft.com/office/drawing/2014/main" id="{B73790C0-7F22-4EAC-83E9-C73A299FDE32}"/>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5" name="直線コネクタ 724">
          <a:extLst>
            <a:ext uri="{FF2B5EF4-FFF2-40B4-BE49-F238E27FC236}">
              <a16:creationId xmlns:a16="http://schemas.microsoft.com/office/drawing/2014/main" id="{0A65EB9C-8F84-445E-BBA8-F12F2905FD6E}"/>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6" name="テキスト ボックス 725">
          <a:extLst>
            <a:ext uri="{FF2B5EF4-FFF2-40B4-BE49-F238E27FC236}">
              <a16:creationId xmlns:a16="http://schemas.microsoft.com/office/drawing/2014/main" id="{B64D2BDD-3485-4D4D-954A-13749AA10738}"/>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a:extLst>
            <a:ext uri="{FF2B5EF4-FFF2-40B4-BE49-F238E27FC236}">
              <a16:creationId xmlns:a16="http://schemas.microsoft.com/office/drawing/2014/main" id="{3234A1CB-20B0-4B17-9565-6361C9B1EE28}"/>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庁舎】&#10;有形固定資産減価償却率グラフ枠">
          <a:extLst>
            <a:ext uri="{FF2B5EF4-FFF2-40B4-BE49-F238E27FC236}">
              <a16:creationId xmlns:a16="http://schemas.microsoft.com/office/drawing/2014/main" id="{D0288233-D97E-4031-BBFD-F208025DF0A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29" name="直線コネクタ 728">
          <a:extLst>
            <a:ext uri="{FF2B5EF4-FFF2-40B4-BE49-F238E27FC236}">
              <a16:creationId xmlns:a16="http://schemas.microsoft.com/office/drawing/2014/main" id="{8252399D-5A26-4327-9523-A1CBB48120ED}"/>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30" name="【庁舎】&#10;有形固定資産減価償却率最小値テキスト">
          <a:extLst>
            <a:ext uri="{FF2B5EF4-FFF2-40B4-BE49-F238E27FC236}">
              <a16:creationId xmlns:a16="http://schemas.microsoft.com/office/drawing/2014/main" id="{00648F81-00EC-43D4-9959-17629512A76B}"/>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31" name="直線コネクタ 730">
          <a:extLst>
            <a:ext uri="{FF2B5EF4-FFF2-40B4-BE49-F238E27FC236}">
              <a16:creationId xmlns:a16="http://schemas.microsoft.com/office/drawing/2014/main" id="{FF2A7771-CC47-405D-866F-58528F396DEF}"/>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32" name="【庁舎】&#10;有形固定資産減価償却率最大値テキスト">
          <a:extLst>
            <a:ext uri="{FF2B5EF4-FFF2-40B4-BE49-F238E27FC236}">
              <a16:creationId xmlns:a16="http://schemas.microsoft.com/office/drawing/2014/main" id="{412780AF-20E7-4E47-927E-D703A15E1D6B}"/>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33" name="直線コネクタ 732">
          <a:extLst>
            <a:ext uri="{FF2B5EF4-FFF2-40B4-BE49-F238E27FC236}">
              <a16:creationId xmlns:a16="http://schemas.microsoft.com/office/drawing/2014/main" id="{7467F8A7-5BC9-46E2-8A95-7FFB50F8B307}"/>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734" name="【庁舎】&#10;有形固定資産減価償却率平均値テキスト">
          <a:extLst>
            <a:ext uri="{FF2B5EF4-FFF2-40B4-BE49-F238E27FC236}">
              <a16:creationId xmlns:a16="http://schemas.microsoft.com/office/drawing/2014/main" id="{FD93C5D4-B01C-429C-8E6A-BE9B77839896}"/>
            </a:ext>
          </a:extLst>
        </xdr:cNvPr>
        <xdr:cNvSpPr txBox="1"/>
      </xdr:nvSpPr>
      <xdr:spPr>
        <a:xfrm>
          <a:off x="14414500" y="17291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735" name="フローチャート: 判断 734">
          <a:extLst>
            <a:ext uri="{FF2B5EF4-FFF2-40B4-BE49-F238E27FC236}">
              <a16:creationId xmlns:a16="http://schemas.microsoft.com/office/drawing/2014/main" id="{0FF3B326-8E53-48D1-9457-DD943D8ECC89}"/>
            </a:ext>
          </a:extLst>
        </xdr:cNvPr>
        <xdr:cNvSpPr/>
      </xdr:nvSpPr>
      <xdr:spPr>
        <a:xfrm>
          <a:off x="14325600" y="174358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736" name="フローチャート: 判断 735">
          <a:extLst>
            <a:ext uri="{FF2B5EF4-FFF2-40B4-BE49-F238E27FC236}">
              <a16:creationId xmlns:a16="http://schemas.microsoft.com/office/drawing/2014/main" id="{081E7C79-8F7D-4B51-9426-587BC418F562}"/>
            </a:ext>
          </a:extLst>
        </xdr:cNvPr>
        <xdr:cNvSpPr/>
      </xdr:nvSpPr>
      <xdr:spPr>
        <a:xfrm>
          <a:off x="13578840" y="1745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737" name="フローチャート: 判断 736">
          <a:extLst>
            <a:ext uri="{FF2B5EF4-FFF2-40B4-BE49-F238E27FC236}">
              <a16:creationId xmlns:a16="http://schemas.microsoft.com/office/drawing/2014/main" id="{630A56B7-7464-4EC8-838D-7E611D8781C7}"/>
            </a:ext>
          </a:extLst>
        </xdr:cNvPr>
        <xdr:cNvSpPr/>
      </xdr:nvSpPr>
      <xdr:spPr>
        <a:xfrm>
          <a:off x="12804140" y="1747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738" name="フローチャート: 判断 737">
          <a:extLst>
            <a:ext uri="{FF2B5EF4-FFF2-40B4-BE49-F238E27FC236}">
              <a16:creationId xmlns:a16="http://schemas.microsoft.com/office/drawing/2014/main" id="{EABDCF92-EA74-4BFC-A8A8-4A1E66DBDAB0}"/>
            </a:ext>
          </a:extLst>
        </xdr:cNvPr>
        <xdr:cNvSpPr/>
      </xdr:nvSpPr>
      <xdr:spPr>
        <a:xfrm>
          <a:off x="12029440" y="17445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39" name="フローチャート: 判断 738">
          <a:extLst>
            <a:ext uri="{FF2B5EF4-FFF2-40B4-BE49-F238E27FC236}">
              <a16:creationId xmlns:a16="http://schemas.microsoft.com/office/drawing/2014/main" id="{F882876F-B33C-4EFF-B6B6-E15A498A35E0}"/>
            </a:ext>
          </a:extLst>
        </xdr:cNvPr>
        <xdr:cNvSpPr/>
      </xdr:nvSpPr>
      <xdr:spPr>
        <a:xfrm>
          <a:off x="11231880" y="173913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8E490BC2-9F08-4FFD-9CFF-36BB23355B3C}"/>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75D9CC8B-4148-4D41-B9B1-54947963DC54}"/>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91D9088C-1615-4273-BF9B-5AC686530DD7}"/>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4B0D48B8-55C6-4CE2-AE9F-67E75ABC4EE8}"/>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8BF74079-11DB-418E-A590-3B4321F0995F}"/>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72389</xdr:rowOff>
    </xdr:from>
    <xdr:to>
      <xdr:col>85</xdr:col>
      <xdr:colOff>177800</xdr:colOff>
      <xdr:row>107</xdr:row>
      <xdr:rowOff>2539</xdr:rowOff>
    </xdr:to>
    <xdr:sp macro="" textlink="">
      <xdr:nvSpPr>
        <xdr:cNvPr id="745" name="楕円 744">
          <a:extLst>
            <a:ext uri="{FF2B5EF4-FFF2-40B4-BE49-F238E27FC236}">
              <a16:creationId xmlns:a16="http://schemas.microsoft.com/office/drawing/2014/main" id="{824ED90D-026F-45D9-9674-DFC4A0AFBCB1}"/>
            </a:ext>
          </a:extLst>
        </xdr:cNvPr>
        <xdr:cNvSpPr/>
      </xdr:nvSpPr>
      <xdr:spPr>
        <a:xfrm>
          <a:off x="14325600" y="1784222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158766</xdr:rowOff>
    </xdr:from>
    <xdr:ext cx="405111" cy="259045"/>
    <xdr:sp macro="" textlink="">
      <xdr:nvSpPr>
        <xdr:cNvPr id="746" name="【庁舎】&#10;有形固定資産減価償却率該当値テキスト">
          <a:extLst>
            <a:ext uri="{FF2B5EF4-FFF2-40B4-BE49-F238E27FC236}">
              <a16:creationId xmlns:a16="http://schemas.microsoft.com/office/drawing/2014/main" id="{1D34B9D9-2B58-4A57-BDC9-04069D7862BF}"/>
            </a:ext>
          </a:extLst>
        </xdr:cNvPr>
        <xdr:cNvSpPr txBox="1"/>
      </xdr:nvSpPr>
      <xdr:spPr>
        <a:xfrm>
          <a:off x="14414500"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54611</xdr:rowOff>
    </xdr:from>
    <xdr:to>
      <xdr:col>81</xdr:col>
      <xdr:colOff>101600</xdr:colOff>
      <xdr:row>106</xdr:row>
      <xdr:rowOff>156211</xdr:rowOff>
    </xdr:to>
    <xdr:sp macro="" textlink="">
      <xdr:nvSpPr>
        <xdr:cNvPr id="747" name="楕円 746">
          <a:extLst>
            <a:ext uri="{FF2B5EF4-FFF2-40B4-BE49-F238E27FC236}">
              <a16:creationId xmlns:a16="http://schemas.microsoft.com/office/drawing/2014/main" id="{073B50BE-7371-4B20-B88E-9A64E7B0B5A5}"/>
            </a:ext>
          </a:extLst>
        </xdr:cNvPr>
        <xdr:cNvSpPr/>
      </xdr:nvSpPr>
      <xdr:spPr>
        <a:xfrm>
          <a:off x="13578840" y="1782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105411</xdr:rowOff>
    </xdr:from>
    <xdr:to>
      <xdr:col>85</xdr:col>
      <xdr:colOff>127000</xdr:colOff>
      <xdr:row>106</xdr:row>
      <xdr:rowOff>123189</xdr:rowOff>
    </xdr:to>
    <xdr:cxnSp macro="">
      <xdr:nvCxnSpPr>
        <xdr:cNvPr id="748" name="直線コネクタ 747">
          <a:extLst>
            <a:ext uri="{FF2B5EF4-FFF2-40B4-BE49-F238E27FC236}">
              <a16:creationId xmlns:a16="http://schemas.microsoft.com/office/drawing/2014/main" id="{BEC830D8-1B62-4143-BECD-F239C86B2A7A}"/>
            </a:ext>
          </a:extLst>
        </xdr:cNvPr>
        <xdr:cNvCxnSpPr/>
      </xdr:nvCxnSpPr>
      <xdr:spPr>
        <a:xfrm>
          <a:off x="13629640" y="17875251"/>
          <a:ext cx="74676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35561</xdr:rowOff>
    </xdr:from>
    <xdr:to>
      <xdr:col>76</xdr:col>
      <xdr:colOff>165100</xdr:colOff>
      <xdr:row>106</xdr:row>
      <xdr:rowOff>137161</xdr:rowOff>
    </xdr:to>
    <xdr:sp macro="" textlink="">
      <xdr:nvSpPr>
        <xdr:cNvPr id="749" name="楕円 748">
          <a:extLst>
            <a:ext uri="{FF2B5EF4-FFF2-40B4-BE49-F238E27FC236}">
              <a16:creationId xmlns:a16="http://schemas.microsoft.com/office/drawing/2014/main" id="{2F169A39-9DBF-444F-A12B-A20012FA9C66}"/>
            </a:ext>
          </a:extLst>
        </xdr:cNvPr>
        <xdr:cNvSpPr/>
      </xdr:nvSpPr>
      <xdr:spPr>
        <a:xfrm>
          <a:off x="12804140" y="1780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86361</xdr:rowOff>
    </xdr:from>
    <xdr:to>
      <xdr:col>81</xdr:col>
      <xdr:colOff>50800</xdr:colOff>
      <xdr:row>106</xdr:row>
      <xdr:rowOff>105411</xdr:rowOff>
    </xdr:to>
    <xdr:cxnSp macro="">
      <xdr:nvCxnSpPr>
        <xdr:cNvPr id="750" name="直線コネクタ 749">
          <a:extLst>
            <a:ext uri="{FF2B5EF4-FFF2-40B4-BE49-F238E27FC236}">
              <a16:creationId xmlns:a16="http://schemas.microsoft.com/office/drawing/2014/main" id="{26B9BD00-47EC-4DAD-98C3-815DE45D70DE}"/>
            </a:ext>
          </a:extLst>
        </xdr:cNvPr>
        <xdr:cNvCxnSpPr/>
      </xdr:nvCxnSpPr>
      <xdr:spPr>
        <a:xfrm>
          <a:off x="12854940" y="17856201"/>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17780</xdr:rowOff>
    </xdr:from>
    <xdr:to>
      <xdr:col>72</xdr:col>
      <xdr:colOff>38100</xdr:colOff>
      <xdr:row>106</xdr:row>
      <xdr:rowOff>119380</xdr:rowOff>
    </xdr:to>
    <xdr:sp macro="" textlink="">
      <xdr:nvSpPr>
        <xdr:cNvPr id="751" name="楕円 750">
          <a:extLst>
            <a:ext uri="{FF2B5EF4-FFF2-40B4-BE49-F238E27FC236}">
              <a16:creationId xmlns:a16="http://schemas.microsoft.com/office/drawing/2014/main" id="{2870B81C-8389-4C1B-AF86-3203D3D49485}"/>
            </a:ext>
          </a:extLst>
        </xdr:cNvPr>
        <xdr:cNvSpPr/>
      </xdr:nvSpPr>
      <xdr:spPr>
        <a:xfrm>
          <a:off x="12029440" y="17787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68580</xdr:rowOff>
    </xdr:from>
    <xdr:to>
      <xdr:col>76</xdr:col>
      <xdr:colOff>114300</xdr:colOff>
      <xdr:row>106</xdr:row>
      <xdr:rowOff>86361</xdr:rowOff>
    </xdr:to>
    <xdr:cxnSp macro="">
      <xdr:nvCxnSpPr>
        <xdr:cNvPr id="752" name="直線コネクタ 751">
          <a:extLst>
            <a:ext uri="{FF2B5EF4-FFF2-40B4-BE49-F238E27FC236}">
              <a16:creationId xmlns:a16="http://schemas.microsoft.com/office/drawing/2014/main" id="{9FB195DD-0837-4B3C-AF65-3BEDE31588A2}"/>
            </a:ext>
          </a:extLst>
        </xdr:cNvPr>
        <xdr:cNvCxnSpPr/>
      </xdr:nvCxnSpPr>
      <xdr:spPr>
        <a:xfrm>
          <a:off x="12072620" y="17838420"/>
          <a:ext cx="78232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753" name="n_1aveValue【庁舎】&#10;有形固定資産減価償却率">
          <a:extLst>
            <a:ext uri="{FF2B5EF4-FFF2-40B4-BE49-F238E27FC236}">
              <a16:creationId xmlns:a16="http://schemas.microsoft.com/office/drawing/2014/main" id="{D16DB060-F574-44EC-9B1C-4D73D1951D97}"/>
            </a:ext>
          </a:extLst>
        </xdr:cNvPr>
        <xdr:cNvSpPr txBox="1"/>
      </xdr:nvSpPr>
      <xdr:spPr>
        <a:xfrm>
          <a:off x="1343724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754" name="n_2aveValue【庁舎】&#10;有形固定資産減価償却率">
          <a:extLst>
            <a:ext uri="{FF2B5EF4-FFF2-40B4-BE49-F238E27FC236}">
              <a16:creationId xmlns:a16="http://schemas.microsoft.com/office/drawing/2014/main" id="{B6B48D86-E79C-4A76-9E50-5145CC5FB18E}"/>
            </a:ext>
          </a:extLst>
        </xdr:cNvPr>
        <xdr:cNvSpPr txBox="1"/>
      </xdr:nvSpPr>
      <xdr:spPr>
        <a:xfrm>
          <a:off x="126752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755" name="n_3aveValue【庁舎】&#10;有形固定資産減価償却率">
          <a:extLst>
            <a:ext uri="{FF2B5EF4-FFF2-40B4-BE49-F238E27FC236}">
              <a16:creationId xmlns:a16="http://schemas.microsoft.com/office/drawing/2014/main" id="{8FEFF975-AE60-4FBB-A5C4-1AFE67137CDC}"/>
            </a:ext>
          </a:extLst>
        </xdr:cNvPr>
        <xdr:cNvSpPr txBox="1"/>
      </xdr:nvSpPr>
      <xdr:spPr>
        <a:xfrm>
          <a:off x="11900544" y="1722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756" name="n_4aveValue【庁舎】&#10;有形固定資産減価償却率">
          <a:extLst>
            <a:ext uri="{FF2B5EF4-FFF2-40B4-BE49-F238E27FC236}">
              <a16:creationId xmlns:a16="http://schemas.microsoft.com/office/drawing/2014/main" id="{838A3604-E2C9-4CF8-840D-0477797C4908}"/>
            </a:ext>
          </a:extLst>
        </xdr:cNvPr>
        <xdr:cNvSpPr txBox="1"/>
      </xdr:nvSpPr>
      <xdr:spPr>
        <a:xfrm>
          <a:off x="11102984" y="17170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147338</xdr:rowOff>
    </xdr:from>
    <xdr:ext cx="405111" cy="259045"/>
    <xdr:sp macro="" textlink="">
      <xdr:nvSpPr>
        <xdr:cNvPr id="757" name="n_1mainValue【庁舎】&#10;有形固定資産減価償却率">
          <a:extLst>
            <a:ext uri="{FF2B5EF4-FFF2-40B4-BE49-F238E27FC236}">
              <a16:creationId xmlns:a16="http://schemas.microsoft.com/office/drawing/2014/main" id="{E447BA93-64C1-4722-839C-2091BC73174C}"/>
            </a:ext>
          </a:extLst>
        </xdr:cNvPr>
        <xdr:cNvSpPr txBox="1"/>
      </xdr:nvSpPr>
      <xdr:spPr>
        <a:xfrm>
          <a:off x="13437244" y="17917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128288</xdr:rowOff>
    </xdr:from>
    <xdr:ext cx="405111" cy="259045"/>
    <xdr:sp macro="" textlink="">
      <xdr:nvSpPr>
        <xdr:cNvPr id="758" name="n_2mainValue【庁舎】&#10;有形固定資産減価償却率">
          <a:extLst>
            <a:ext uri="{FF2B5EF4-FFF2-40B4-BE49-F238E27FC236}">
              <a16:creationId xmlns:a16="http://schemas.microsoft.com/office/drawing/2014/main" id="{15B246EC-58C5-4211-8B33-4F934CA07C7A}"/>
            </a:ext>
          </a:extLst>
        </xdr:cNvPr>
        <xdr:cNvSpPr txBox="1"/>
      </xdr:nvSpPr>
      <xdr:spPr>
        <a:xfrm>
          <a:off x="12675244" y="17898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110507</xdr:rowOff>
    </xdr:from>
    <xdr:ext cx="405111" cy="259045"/>
    <xdr:sp macro="" textlink="">
      <xdr:nvSpPr>
        <xdr:cNvPr id="759" name="n_3mainValue【庁舎】&#10;有形固定資産減価償却率">
          <a:extLst>
            <a:ext uri="{FF2B5EF4-FFF2-40B4-BE49-F238E27FC236}">
              <a16:creationId xmlns:a16="http://schemas.microsoft.com/office/drawing/2014/main" id="{0973877D-F5E3-4530-8489-22C93A4DB4C9}"/>
            </a:ext>
          </a:extLst>
        </xdr:cNvPr>
        <xdr:cNvSpPr txBox="1"/>
      </xdr:nvSpPr>
      <xdr:spPr>
        <a:xfrm>
          <a:off x="119005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74D36078-1AAA-414B-9952-32D51C6E61F8}"/>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F9707533-09DA-4A03-A4E5-D625412B473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5358F948-EA10-473D-9536-7443D1F14E1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C1B62391-1874-4C00-828E-2F7453590474}"/>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F58CE8B1-3194-4F67-8B5D-E5170EFB07A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89323538-4975-4CBE-B4BB-5B0752955A98}"/>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E83352B0-EA72-4468-8688-9EED2B02115A}"/>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873B02C3-7E8F-47C5-9A6B-A89CA1220265}"/>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id="{8A13866D-00D0-41A7-9876-349A1B64B67A}"/>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A2663DA3-3A50-417D-B6B1-91C4E04868C1}"/>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0" name="直線コネクタ 769">
          <a:extLst>
            <a:ext uri="{FF2B5EF4-FFF2-40B4-BE49-F238E27FC236}">
              <a16:creationId xmlns:a16="http://schemas.microsoft.com/office/drawing/2014/main" id="{AF21539D-4B23-4EBA-A73F-EC6405E7A3A6}"/>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1" name="テキスト ボックス 770">
          <a:extLst>
            <a:ext uri="{FF2B5EF4-FFF2-40B4-BE49-F238E27FC236}">
              <a16:creationId xmlns:a16="http://schemas.microsoft.com/office/drawing/2014/main" id="{1905ED55-4DB7-4A66-95AC-2AF353C2C36C}"/>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2" name="直線コネクタ 771">
          <a:extLst>
            <a:ext uri="{FF2B5EF4-FFF2-40B4-BE49-F238E27FC236}">
              <a16:creationId xmlns:a16="http://schemas.microsoft.com/office/drawing/2014/main" id="{4FE9BC42-68DB-499F-9383-3AFEA70B9D08}"/>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3" name="テキスト ボックス 772">
          <a:extLst>
            <a:ext uri="{FF2B5EF4-FFF2-40B4-BE49-F238E27FC236}">
              <a16:creationId xmlns:a16="http://schemas.microsoft.com/office/drawing/2014/main" id="{CF068905-AA59-4AB2-B005-113E9B2BC494}"/>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4" name="直線コネクタ 773">
          <a:extLst>
            <a:ext uri="{FF2B5EF4-FFF2-40B4-BE49-F238E27FC236}">
              <a16:creationId xmlns:a16="http://schemas.microsoft.com/office/drawing/2014/main" id="{B508BD94-7CF3-4DA9-BD6F-B76AE696F8A2}"/>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5" name="テキスト ボックス 774">
          <a:extLst>
            <a:ext uri="{FF2B5EF4-FFF2-40B4-BE49-F238E27FC236}">
              <a16:creationId xmlns:a16="http://schemas.microsoft.com/office/drawing/2014/main" id="{CD36B46F-45D0-42F9-859D-1E2C6E7905C3}"/>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6" name="直線コネクタ 775">
          <a:extLst>
            <a:ext uri="{FF2B5EF4-FFF2-40B4-BE49-F238E27FC236}">
              <a16:creationId xmlns:a16="http://schemas.microsoft.com/office/drawing/2014/main" id="{D68E5989-FEF9-4A99-BDC1-7231B4D0C459}"/>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7" name="テキスト ボックス 776">
          <a:extLst>
            <a:ext uri="{FF2B5EF4-FFF2-40B4-BE49-F238E27FC236}">
              <a16:creationId xmlns:a16="http://schemas.microsoft.com/office/drawing/2014/main" id="{80D852A5-E56C-4D9D-9E3C-8B5EAB3BF5DE}"/>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8" name="直線コネクタ 777">
          <a:extLst>
            <a:ext uri="{FF2B5EF4-FFF2-40B4-BE49-F238E27FC236}">
              <a16:creationId xmlns:a16="http://schemas.microsoft.com/office/drawing/2014/main" id="{21187D2B-ACF3-428C-A6AF-7F226E4FB459}"/>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9" name="テキスト ボックス 778">
          <a:extLst>
            <a:ext uri="{FF2B5EF4-FFF2-40B4-BE49-F238E27FC236}">
              <a16:creationId xmlns:a16="http://schemas.microsoft.com/office/drawing/2014/main" id="{E7749DE9-9D4F-4F42-9A4E-B85692C22A38}"/>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a:extLst>
            <a:ext uri="{FF2B5EF4-FFF2-40B4-BE49-F238E27FC236}">
              <a16:creationId xmlns:a16="http://schemas.microsoft.com/office/drawing/2014/main" id="{5682AACF-2D69-4DDC-8654-FDAE9D14B13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a:extLst>
            <a:ext uri="{FF2B5EF4-FFF2-40B4-BE49-F238E27FC236}">
              <a16:creationId xmlns:a16="http://schemas.microsoft.com/office/drawing/2014/main" id="{C1E6B881-7525-4748-B2B2-B7E2C5981279}"/>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庁舎】&#10;一人当たり面積グラフ枠">
          <a:extLst>
            <a:ext uri="{FF2B5EF4-FFF2-40B4-BE49-F238E27FC236}">
              <a16:creationId xmlns:a16="http://schemas.microsoft.com/office/drawing/2014/main" id="{3BC73366-77C8-4201-9ABA-2070EBCACA13}"/>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783" name="直線コネクタ 782">
          <a:extLst>
            <a:ext uri="{FF2B5EF4-FFF2-40B4-BE49-F238E27FC236}">
              <a16:creationId xmlns:a16="http://schemas.microsoft.com/office/drawing/2014/main" id="{21EED2EC-668C-4CA0-838B-5DDB54BAC56B}"/>
            </a:ext>
          </a:extLst>
        </xdr:cNvPr>
        <xdr:cNvCxnSpPr/>
      </xdr:nvCxnSpPr>
      <xdr:spPr>
        <a:xfrm flipV="1">
          <a:off x="19509104" y="16766540"/>
          <a:ext cx="0" cy="1361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84" name="【庁舎】&#10;一人当たり面積最小値テキスト">
          <a:extLst>
            <a:ext uri="{FF2B5EF4-FFF2-40B4-BE49-F238E27FC236}">
              <a16:creationId xmlns:a16="http://schemas.microsoft.com/office/drawing/2014/main" id="{63CFDF93-14C0-4DDF-8AA2-8D9B56266968}"/>
            </a:ext>
          </a:extLst>
        </xdr:cNvPr>
        <xdr:cNvSpPr txBox="1"/>
      </xdr:nvSpPr>
      <xdr:spPr>
        <a:xfrm>
          <a:off x="19547840" y="181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85" name="直線コネクタ 784">
          <a:extLst>
            <a:ext uri="{FF2B5EF4-FFF2-40B4-BE49-F238E27FC236}">
              <a16:creationId xmlns:a16="http://schemas.microsoft.com/office/drawing/2014/main" id="{69E75A6A-E15D-4B74-B4A1-576DEB1B6A22}"/>
            </a:ext>
          </a:extLst>
        </xdr:cNvPr>
        <xdr:cNvCxnSpPr/>
      </xdr:nvCxnSpPr>
      <xdr:spPr>
        <a:xfrm>
          <a:off x="19443700" y="18127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786" name="【庁舎】&#10;一人当たり面積最大値テキスト">
          <a:extLst>
            <a:ext uri="{FF2B5EF4-FFF2-40B4-BE49-F238E27FC236}">
              <a16:creationId xmlns:a16="http://schemas.microsoft.com/office/drawing/2014/main" id="{52B26B68-70CD-41C3-8942-1913F42012D9}"/>
            </a:ext>
          </a:extLst>
        </xdr:cNvPr>
        <xdr:cNvSpPr txBox="1"/>
      </xdr:nvSpPr>
      <xdr:spPr>
        <a:xfrm>
          <a:off x="19547840" y="1654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787" name="直線コネクタ 786">
          <a:extLst>
            <a:ext uri="{FF2B5EF4-FFF2-40B4-BE49-F238E27FC236}">
              <a16:creationId xmlns:a16="http://schemas.microsoft.com/office/drawing/2014/main" id="{B9475751-5340-4EE0-BE11-C74D976472CE}"/>
            </a:ext>
          </a:extLst>
        </xdr:cNvPr>
        <xdr:cNvCxnSpPr/>
      </xdr:nvCxnSpPr>
      <xdr:spPr>
        <a:xfrm>
          <a:off x="19443700" y="16766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134638</xdr:rowOff>
    </xdr:from>
    <xdr:ext cx="469744" cy="259045"/>
    <xdr:sp macro="" textlink="">
      <xdr:nvSpPr>
        <xdr:cNvPr id="788" name="【庁舎】&#10;一人当たり面積平均値テキスト">
          <a:extLst>
            <a:ext uri="{FF2B5EF4-FFF2-40B4-BE49-F238E27FC236}">
              <a16:creationId xmlns:a16="http://schemas.microsoft.com/office/drawing/2014/main" id="{69A7322A-4197-4301-86F9-06FAB037D674}"/>
            </a:ext>
          </a:extLst>
        </xdr:cNvPr>
        <xdr:cNvSpPr txBox="1"/>
      </xdr:nvSpPr>
      <xdr:spPr>
        <a:xfrm>
          <a:off x="19547840" y="17569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789" name="フローチャート: 判断 788">
          <a:extLst>
            <a:ext uri="{FF2B5EF4-FFF2-40B4-BE49-F238E27FC236}">
              <a16:creationId xmlns:a16="http://schemas.microsoft.com/office/drawing/2014/main" id="{44181C68-CDE8-4A9B-B57D-70B37DC81E03}"/>
            </a:ext>
          </a:extLst>
        </xdr:cNvPr>
        <xdr:cNvSpPr/>
      </xdr:nvSpPr>
      <xdr:spPr>
        <a:xfrm>
          <a:off x="19458940" y="177139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90" name="フローチャート: 判断 789">
          <a:extLst>
            <a:ext uri="{FF2B5EF4-FFF2-40B4-BE49-F238E27FC236}">
              <a16:creationId xmlns:a16="http://schemas.microsoft.com/office/drawing/2014/main" id="{2E6D0BB6-7428-4FA7-AC60-AAFB8390A120}"/>
            </a:ext>
          </a:extLst>
        </xdr:cNvPr>
        <xdr:cNvSpPr/>
      </xdr:nvSpPr>
      <xdr:spPr>
        <a:xfrm>
          <a:off x="18735040" y="177076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791" name="フローチャート: 判断 790">
          <a:extLst>
            <a:ext uri="{FF2B5EF4-FFF2-40B4-BE49-F238E27FC236}">
              <a16:creationId xmlns:a16="http://schemas.microsoft.com/office/drawing/2014/main" id="{4C94E188-79C2-4C19-8B2C-98F25FCA6C7B}"/>
            </a:ext>
          </a:extLst>
        </xdr:cNvPr>
        <xdr:cNvSpPr/>
      </xdr:nvSpPr>
      <xdr:spPr>
        <a:xfrm>
          <a:off x="17937480" y="17743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792" name="フローチャート: 判断 791">
          <a:extLst>
            <a:ext uri="{FF2B5EF4-FFF2-40B4-BE49-F238E27FC236}">
              <a16:creationId xmlns:a16="http://schemas.microsoft.com/office/drawing/2014/main" id="{20CD25FE-5E18-46E7-914E-A39C723F7C8C}"/>
            </a:ext>
          </a:extLst>
        </xdr:cNvPr>
        <xdr:cNvSpPr/>
      </xdr:nvSpPr>
      <xdr:spPr>
        <a:xfrm>
          <a:off x="17162780" y="17716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793" name="フローチャート: 判断 792">
          <a:extLst>
            <a:ext uri="{FF2B5EF4-FFF2-40B4-BE49-F238E27FC236}">
              <a16:creationId xmlns:a16="http://schemas.microsoft.com/office/drawing/2014/main" id="{D412ECB1-B1F9-4566-8D86-C107E5F0B3E3}"/>
            </a:ext>
          </a:extLst>
        </xdr:cNvPr>
        <xdr:cNvSpPr/>
      </xdr:nvSpPr>
      <xdr:spPr>
        <a:xfrm>
          <a:off x="16388080" y="17771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A081B95-084A-4FB0-8D95-F1AC79F0B617}"/>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8E92C9A8-C4FB-4CFB-AEE9-201E2BE190E7}"/>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A0FCE683-E87B-46A1-82F8-0EDE7FF16AD7}"/>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CC8AAC80-EC9B-4C26-B8EA-70BBF8B89733}"/>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E09F626B-1C66-4D1E-A944-D00436A8BB94}"/>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133350</xdr:rowOff>
    </xdr:from>
    <xdr:to>
      <xdr:col>116</xdr:col>
      <xdr:colOff>114300</xdr:colOff>
      <xdr:row>106</xdr:row>
      <xdr:rowOff>63500</xdr:rowOff>
    </xdr:to>
    <xdr:sp macro="" textlink="">
      <xdr:nvSpPr>
        <xdr:cNvPr id="799" name="楕円 798">
          <a:extLst>
            <a:ext uri="{FF2B5EF4-FFF2-40B4-BE49-F238E27FC236}">
              <a16:creationId xmlns:a16="http://schemas.microsoft.com/office/drawing/2014/main" id="{7D2EF8F6-E401-4F2A-B39B-279FFDAC4A26}"/>
            </a:ext>
          </a:extLst>
        </xdr:cNvPr>
        <xdr:cNvSpPr/>
      </xdr:nvSpPr>
      <xdr:spPr>
        <a:xfrm>
          <a:off x="19458940" y="17735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111777</xdr:rowOff>
    </xdr:from>
    <xdr:ext cx="469744" cy="259045"/>
    <xdr:sp macro="" textlink="">
      <xdr:nvSpPr>
        <xdr:cNvPr id="800" name="【庁舎】&#10;一人当たり面積該当値テキスト">
          <a:extLst>
            <a:ext uri="{FF2B5EF4-FFF2-40B4-BE49-F238E27FC236}">
              <a16:creationId xmlns:a16="http://schemas.microsoft.com/office/drawing/2014/main" id="{6474DA3B-950A-4DF8-B94C-7555BE74AE79}"/>
            </a:ext>
          </a:extLst>
        </xdr:cNvPr>
        <xdr:cNvSpPr txBox="1"/>
      </xdr:nvSpPr>
      <xdr:spPr>
        <a:xfrm>
          <a:off x="19547840" y="177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142239</xdr:rowOff>
    </xdr:from>
    <xdr:to>
      <xdr:col>112</xdr:col>
      <xdr:colOff>38100</xdr:colOff>
      <xdr:row>106</xdr:row>
      <xdr:rowOff>72389</xdr:rowOff>
    </xdr:to>
    <xdr:sp macro="" textlink="">
      <xdr:nvSpPr>
        <xdr:cNvPr id="801" name="楕円 800">
          <a:extLst>
            <a:ext uri="{FF2B5EF4-FFF2-40B4-BE49-F238E27FC236}">
              <a16:creationId xmlns:a16="http://schemas.microsoft.com/office/drawing/2014/main" id="{9D698FB9-3564-43CE-8A62-08E0E959516F}"/>
            </a:ext>
          </a:extLst>
        </xdr:cNvPr>
        <xdr:cNvSpPr/>
      </xdr:nvSpPr>
      <xdr:spPr>
        <a:xfrm>
          <a:off x="18735040" y="177444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12700</xdr:rowOff>
    </xdr:from>
    <xdr:to>
      <xdr:col>116</xdr:col>
      <xdr:colOff>63500</xdr:colOff>
      <xdr:row>106</xdr:row>
      <xdr:rowOff>21589</xdr:rowOff>
    </xdr:to>
    <xdr:cxnSp macro="">
      <xdr:nvCxnSpPr>
        <xdr:cNvPr id="802" name="直線コネクタ 801">
          <a:extLst>
            <a:ext uri="{FF2B5EF4-FFF2-40B4-BE49-F238E27FC236}">
              <a16:creationId xmlns:a16="http://schemas.microsoft.com/office/drawing/2014/main" id="{A611D274-89FD-40D0-AA0A-4F0E25C7659C}"/>
            </a:ext>
          </a:extLst>
        </xdr:cNvPr>
        <xdr:cNvCxnSpPr/>
      </xdr:nvCxnSpPr>
      <xdr:spPr>
        <a:xfrm flipV="1">
          <a:off x="18778220" y="17782540"/>
          <a:ext cx="73152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803" name="楕円 802">
          <a:extLst>
            <a:ext uri="{FF2B5EF4-FFF2-40B4-BE49-F238E27FC236}">
              <a16:creationId xmlns:a16="http://schemas.microsoft.com/office/drawing/2014/main" id="{8FD113BF-4E04-4C57-B636-6A06F17A717D}"/>
            </a:ext>
          </a:extLst>
        </xdr:cNvPr>
        <xdr:cNvSpPr/>
      </xdr:nvSpPr>
      <xdr:spPr>
        <a:xfrm>
          <a:off x="17937480" y="1775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21589</xdr:rowOff>
    </xdr:from>
    <xdr:to>
      <xdr:col>111</xdr:col>
      <xdr:colOff>177800</xdr:colOff>
      <xdr:row>106</xdr:row>
      <xdr:rowOff>30480</xdr:rowOff>
    </xdr:to>
    <xdr:cxnSp macro="">
      <xdr:nvCxnSpPr>
        <xdr:cNvPr id="804" name="直線コネクタ 803">
          <a:extLst>
            <a:ext uri="{FF2B5EF4-FFF2-40B4-BE49-F238E27FC236}">
              <a16:creationId xmlns:a16="http://schemas.microsoft.com/office/drawing/2014/main" id="{2520DD2F-5DEC-4F23-B1B0-4C20D0CA6556}"/>
            </a:ext>
          </a:extLst>
        </xdr:cNvPr>
        <xdr:cNvCxnSpPr/>
      </xdr:nvCxnSpPr>
      <xdr:spPr>
        <a:xfrm flipV="1">
          <a:off x="17988280" y="17791429"/>
          <a:ext cx="78994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86361</xdr:rowOff>
    </xdr:from>
    <xdr:to>
      <xdr:col>102</xdr:col>
      <xdr:colOff>165100</xdr:colOff>
      <xdr:row>107</xdr:row>
      <xdr:rowOff>16511</xdr:rowOff>
    </xdr:to>
    <xdr:sp macro="" textlink="">
      <xdr:nvSpPr>
        <xdr:cNvPr id="805" name="楕円 804">
          <a:extLst>
            <a:ext uri="{FF2B5EF4-FFF2-40B4-BE49-F238E27FC236}">
              <a16:creationId xmlns:a16="http://schemas.microsoft.com/office/drawing/2014/main" id="{858A67F4-F63F-465B-B509-6B7F0946AC8B}"/>
            </a:ext>
          </a:extLst>
        </xdr:cNvPr>
        <xdr:cNvSpPr/>
      </xdr:nvSpPr>
      <xdr:spPr>
        <a:xfrm>
          <a:off x="17162780" y="17856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30480</xdr:rowOff>
    </xdr:from>
    <xdr:to>
      <xdr:col>107</xdr:col>
      <xdr:colOff>50800</xdr:colOff>
      <xdr:row>106</xdr:row>
      <xdr:rowOff>137161</xdr:rowOff>
    </xdr:to>
    <xdr:cxnSp macro="">
      <xdr:nvCxnSpPr>
        <xdr:cNvPr id="806" name="直線コネクタ 805">
          <a:extLst>
            <a:ext uri="{FF2B5EF4-FFF2-40B4-BE49-F238E27FC236}">
              <a16:creationId xmlns:a16="http://schemas.microsoft.com/office/drawing/2014/main" id="{8DEAED73-3A6A-45F6-8190-BABDF16996F8}"/>
            </a:ext>
          </a:extLst>
        </xdr:cNvPr>
        <xdr:cNvCxnSpPr/>
      </xdr:nvCxnSpPr>
      <xdr:spPr>
        <a:xfrm flipV="1">
          <a:off x="17213580" y="17800320"/>
          <a:ext cx="7747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807" name="n_1aveValue【庁舎】&#10;一人当たり面積">
          <a:extLst>
            <a:ext uri="{FF2B5EF4-FFF2-40B4-BE49-F238E27FC236}">
              <a16:creationId xmlns:a16="http://schemas.microsoft.com/office/drawing/2014/main" id="{F06EAC5A-BCFC-4DB1-A190-19D5157DB161}"/>
            </a:ext>
          </a:extLst>
        </xdr:cNvPr>
        <xdr:cNvSpPr txBox="1"/>
      </xdr:nvSpPr>
      <xdr:spPr>
        <a:xfrm>
          <a:off x="18561127" y="174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87647</xdr:rowOff>
    </xdr:from>
    <xdr:ext cx="469744" cy="259045"/>
    <xdr:sp macro="" textlink="">
      <xdr:nvSpPr>
        <xdr:cNvPr id="808" name="n_2aveValue【庁舎】&#10;一人当たり面積">
          <a:extLst>
            <a:ext uri="{FF2B5EF4-FFF2-40B4-BE49-F238E27FC236}">
              <a16:creationId xmlns:a16="http://schemas.microsoft.com/office/drawing/2014/main" id="{6E257A9D-B982-4612-B146-10D5CB797448}"/>
            </a:ext>
          </a:extLst>
        </xdr:cNvPr>
        <xdr:cNvSpPr txBox="1"/>
      </xdr:nvSpPr>
      <xdr:spPr>
        <a:xfrm>
          <a:off x="17776267" y="1752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809" name="n_3aveValue【庁舎】&#10;一人当たり面積">
          <a:extLst>
            <a:ext uri="{FF2B5EF4-FFF2-40B4-BE49-F238E27FC236}">
              <a16:creationId xmlns:a16="http://schemas.microsoft.com/office/drawing/2014/main" id="{A78B9819-5165-4694-BF93-0E53F3DB7C51}"/>
            </a:ext>
          </a:extLst>
        </xdr:cNvPr>
        <xdr:cNvSpPr txBox="1"/>
      </xdr:nvSpPr>
      <xdr:spPr>
        <a:xfrm>
          <a:off x="17001567" y="1749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810" name="n_4aveValue【庁舎】&#10;一人当たり面積">
          <a:extLst>
            <a:ext uri="{FF2B5EF4-FFF2-40B4-BE49-F238E27FC236}">
              <a16:creationId xmlns:a16="http://schemas.microsoft.com/office/drawing/2014/main" id="{4E23D8B1-0700-4861-876F-A4C7D30687DE}"/>
            </a:ext>
          </a:extLst>
        </xdr:cNvPr>
        <xdr:cNvSpPr txBox="1"/>
      </xdr:nvSpPr>
      <xdr:spPr>
        <a:xfrm>
          <a:off x="16226867" y="1755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63516</xdr:rowOff>
    </xdr:from>
    <xdr:ext cx="469744" cy="259045"/>
    <xdr:sp macro="" textlink="">
      <xdr:nvSpPr>
        <xdr:cNvPr id="811" name="n_1mainValue【庁舎】&#10;一人当たり面積">
          <a:extLst>
            <a:ext uri="{FF2B5EF4-FFF2-40B4-BE49-F238E27FC236}">
              <a16:creationId xmlns:a16="http://schemas.microsoft.com/office/drawing/2014/main" id="{C0624E7B-21CD-49E1-B14C-792794E86CA8}"/>
            </a:ext>
          </a:extLst>
        </xdr:cNvPr>
        <xdr:cNvSpPr txBox="1"/>
      </xdr:nvSpPr>
      <xdr:spPr>
        <a:xfrm>
          <a:off x="18561127" y="1783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812" name="n_2mainValue【庁舎】&#10;一人当たり面積">
          <a:extLst>
            <a:ext uri="{FF2B5EF4-FFF2-40B4-BE49-F238E27FC236}">
              <a16:creationId xmlns:a16="http://schemas.microsoft.com/office/drawing/2014/main" id="{7761E437-A735-4B5F-95B4-211BD514A855}"/>
            </a:ext>
          </a:extLst>
        </xdr:cNvPr>
        <xdr:cNvSpPr txBox="1"/>
      </xdr:nvSpPr>
      <xdr:spPr>
        <a:xfrm>
          <a:off x="1777626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7638</xdr:rowOff>
    </xdr:from>
    <xdr:ext cx="469744" cy="259045"/>
    <xdr:sp macro="" textlink="">
      <xdr:nvSpPr>
        <xdr:cNvPr id="813" name="n_3mainValue【庁舎】&#10;一人当たり面積">
          <a:extLst>
            <a:ext uri="{FF2B5EF4-FFF2-40B4-BE49-F238E27FC236}">
              <a16:creationId xmlns:a16="http://schemas.microsoft.com/office/drawing/2014/main" id="{595D404B-8237-43A9-941D-F720AF8EE6E5}"/>
            </a:ext>
          </a:extLst>
        </xdr:cNvPr>
        <xdr:cNvSpPr txBox="1"/>
      </xdr:nvSpPr>
      <xdr:spPr>
        <a:xfrm>
          <a:off x="17001567" y="1794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a:extLst>
            <a:ext uri="{FF2B5EF4-FFF2-40B4-BE49-F238E27FC236}">
              <a16:creationId xmlns:a16="http://schemas.microsoft.com/office/drawing/2014/main" id="{4D4310DB-1F44-44A0-9A4F-E3A259C154FF}"/>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a:extLst>
            <a:ext uri="{FF2B5EF4-FFF2-40B4-BE49-F238E27FC236}">
              <a16:creationId xmlns:a16="http://schemas.microsoft.com/office/drawing/2014/main" id="{E70BDFD5-BCF1-42D3-B085-E4EC9EA8A62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a:extLst>
            <a:ext uri="{FF2B5EF4-FFF2-40B4-BE49-F238E27FC236}">
              <a16:creationId xmlns:a16="http://schemas.microsoft.com/office/drawing/2014/main" id="{0F80ADEF-6FA1-4E18-85FC-D2EFB52E540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体育館である。庁舎の減価償却率は９０．７％であり特に高いが、旧八千穂庁舎が昭和３５年、旧佐久庁舎が昭和４５年に建設され、それぞれ５０年を経過したためである。このため令和元年から令和２年にかけて町村合併前から使用してきたそれぞれの庁舎を統合し新庁舎を建設した。体育館の減価償却率は７１．５％であるが、これは昭和６０年に建設した海瀬社会体育館が耐用年数の３４年を経過したためだと考えられる。体育館については、佐久穂町公共施設個別施設計画に基づき計画的に修繕を予定している。福祉施設の減価償却率は４５．２％であるが、そのほとんどが老人保健関係の施設である。この施設についても、佐久穂町公共施設個別施設計画に基づき老朽化対策に取り組んでいく予定である。一般廃棄物処理施設の減価償却率は５２．５％であるが、全ての施設が農業集落排水処理施設である。今後の維持管理に要する経費、少子高齢化による施設の使用料金収入について総合的に検討した結果、３箇所の施設について集約化を進めてき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10,969
10,880
188.15
9,841,166
9,468,103
12,914
5,308,215
4,945,266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人口の減少や高い高齢化率に加え、町内に中心となる産業がないこと等により財政基盤が弱く類似団体平均</a:t>
          </a:r>
          <a:r>
            <a:rPr kumimoji="1" lang="en-US" altLang="ja-JP" sz="1200">
              <a:latin typeface="ＭＳ Ｐゴシック" panose="020B0600070205080204" pitchFamily="50" charset="-128"/>
              <a:ea typeface="ＭＳ Ｐゴシック" panose="020B0600070205080204" pitchFamily="50" charset="-128"/>
            </a:rPr>
            <a:t>0.48</a:t>
          </a:r>
          <a:r>
            <a:rPr kumimoji="1" lang="ja-JP" altLang="en-US" sz="1200">
              <a:latin typeface="ＭＳ Ｐゴシック" panose="020B0600070205080204" pitchFamily="50" charset="-128"/>
              <a:ea typeface="ＭＳ Ｐゴシック" panose="020B0600070205080204" pitchFamily="50" charset="-128"/>
            </a:rPr>
            <a:t>を大きく下回っている。自主財源や就業場所確保のため、企業立地促進条例・企業支援条例の制定や雇用促進への助成金など事業所の新設・増設等に対する助成を大幅に強化したものの、具体的な成果には至っていない。今後とも産業振興・企業誘致を進めるとともに、計画的な事務事業の評価・見直しや新たな自立計画等の策定による行政効果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52494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962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60537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60537</xdr:rowOff>
    </xdr:from>
    <xdr:to>
      <xdr:col>15</xdr:col>
      <xdr:colOff>82550</xdr:colOff>
      <xdr:row>44</xdr:row>
      <xdr:rowOff>60537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69021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88071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9737</xdr:rowOff>
    </xdr:from>
    <xdr:to>
      <xdr:col>15</xdr:col>
      <xdr:colOff>133350</xdr:colOff>
      <xdr:row>44</xdr:row>
      <xdr:rowOff>111337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96114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96114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96114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年度と比較して、人件費が増加したなどの影響により</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ポイント悪化し、類似団体平均を上回っている。人件費の削減や、</a:t>
          </a:r>
          <a:r>
            <a:rPr kumimoji="1" lang="en-US" altLang="ja-JP" sz="1200">
              <a:latin typeface="ＭＳ Ｐゴシック" panose="020B0600070205080204" pitchFamily="50" charset="-128"/>
              <a:ea typeface="ＭＳ Ｐゴシック" panose="020B0600070205080204" pitchFamily="50" charset="-128"/>
            </a:rPr>
            <a:t>PDCA</a:t>
          </a:r>
          <a:r>
            <a:rPr kumimoji="1" lang="ja-JP" altLang="en-US" sz="1200">
              <a:latin typeface="ＭＳ Ｐゴシック" panose="020B0600070205080204" pitchFamily="50" charset="-128"/>
              <a:ea typeface="ＭＳ Ｐゴシック" panose="020B0600070205080204" pitchFamily="50" charset="-128"/>
            </a:rPr>
            <a:t>サイクルに基づき全ての事務事業を点検・見直しし、経常経費の削減に努める。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14817</xdr:rowOff>
    </xdr:from>
    <xdr:to>
      <xdr:col>23</xdr:col>
      <xdr:colOff>133350</xdr:colOff>
      <xdr:row>62</xdr:row>
      <xdr:rowOff>116840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473267"/>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61</xdr:row>
      <xdr:rowOff>30904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47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61</xdr:row>
      <xdr:rowOff>30904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3365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23723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146050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3365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38117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135467</xdr:rowOff>
    </xdr:from>
    <xdr:to>
      <xdr:col>19</xdr:col>
      <xdr:colOff>184150</xdr:colOff>
      <xdr:row>61</xdr:row>
      <xdr:rowOff>65617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75794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151554</xdr:rowOff>
    </xdr:from>
    <xdr:to>
      <xdr:col>15</xdr:col>
      <xdr:colOff>133350</xdr:colOff>
      <xdr:row>61</xdr:row>
      <xdr:rowOff>81704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91881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110507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全国平均、県平均に比べ高くなっているのは、人件費と賃金が要因である。人件費については</a:t>
          </a:r>
          <a:r>
            <a:rPr kumimoji="1" lang="en-US" altLang="ja-JP" sz="1200">
              <a:latin typeface="ＭＳ Ｐゴシック" panose="020B0600070205080204" pitchFamily="50" charset="-128"/>
              <a:ea typeface="ＭＳ Ｐゴシック" panose="020B0600070205080204" pitchFamily="50" charset="-128"/>
            </a:rPr>
            <a:t>H17</a:t>
          </a:r>
          <a:r>
            <a:rPr kumimoji="1" lang="ja-JP" altLang="en-US" sz="1200">
              <a:latin typeface="ＭＳ Ｐゴシック" panose="020B0600070205080204" pitchFamily="50" charset="-128"/>
              <a:ea typeface="ＭＳ Ｐゴシック" panose="020B0600070205080204" pitchFamily="50" charset="-128"/>
            </a:rPr>
            <a:t>年度以降、合併後集中改革プラン等に基づき職員数を減員してきたが、他の団体と比較してまだ職員数が多いことが要因と考えられる。賃金については、人件費と同じく、集中改革プラン等に基づき、調理員・用務員等の退職者を臨時職員で対応していること、保健予防及び子育て支援サービスを充実させるため、臨時職員を多く採用していることが要因と考えられる。今後これらの経費を抑制していく必要があるが、組織の見直しが必要になるため、すぐに実施していくことも困難な状況である。</a:t>
          </a:r>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年度は類似団体より</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千円ほど上回っている。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140443</xdr:rowOff>
    </xdr:from>
    <xdr:to>
      <xdr:col>23</xdr:col>
      <xdr:colOff>133350</xdr:colOff>
      <xdr:row>83</xdr:row>
      <xdr:rowOff>659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99343"/>
          <a:ext cx="8382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59599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100524</xdr:rowOff>
    </xdr:from>
    <xdr:to>
      <xdr:col>19</xdr:col>
      <xdr:colOff>133350</xdr:colOff>
      <xdr:row>82</xdr:row>
      <xdr:rowOff>140443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59424"/>
          <a:ext cx="889000" cy="3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1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100524</xdr:rowOff>
    </xdr:from>
    <xdr:to>
      <xdr:col>15</xdr:col>
      <xdr:colOff>82550</xdr:colOff>
      <xdr:row>82</xdr:row>
      <xdr:rowOff>136268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159424"/>
          <a:ext cx="889000" cy="3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102072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71495</xdr:rowOff>
    </xdr:from>
    <xdr:to>
      <xdr:col>11</xdr:col>
      <xdr:colOff>31750</xdr:colOff>
      <xdr:row>82</xdr:row>
      <xdr:rowOff>136268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30395"/>
          <a:ext cx="889000" cy="6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97841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104650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121309</xdr:rowOff>
    </xdr:from>
    <xdr:to>
      <xdr:col>23</xdr:col>
      <xdr:colOff>184150</xdr:colOff>
      <xdr:row>83</xdr:row>
      <xdr:rowOff>51459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93386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5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89643</xdr:rowOff>
    </xdr:from>
    <xdr:to>
      <xdr:col>19</xdr:col>
      <xdr:colOff>184150</xdr:colOff>
      <xdr:row>83</xdr:row>
      <xdr:rowOff>19793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234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49724</xdr:rowOff>
    </xdr:from>
    <xdr:to>
      <xdr:col>15</xdr:col>
      <xdr:colOff>133350</xdr:colOff>
      <xdr:row>82</xdr:row>
      <xdr:rowOff>151324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136101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1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85468</xdr:rowOff>
    </xdr:from>
    <xdr:to>
      <xdr:col>11</xdr:col>
      <xdr:colOff>82550</xdr:colOff>
      <xdr:row>83</xdr:row>
      <xdr:rowOff>15618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4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395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23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20695</xdr:rowOff>
    </xdr:from>
    <xdr:to>
      <xdr:col>7</xdr:col>
      <xdr:colOff>31750</xdr:colOff>
      <xdr:row>82</xdr:row>
      <xdr:rowOff>122295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7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107072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16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合併以降職員数は、抑制しているものの、指数算定に影響を与える階層の職員の増加で指数があまり下がらない要因と思われ、類似団体平均とほぼ同じである。諸手当の廃止・見直しを実施してきており、引き続き総点検を行いながら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159052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46300"/>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124582</xdr:rowOff>
    </xdr:from>
    <xdr:to>
      <xdr:col>77</xdr:col>
      <xdr:colOff>44450</xdr:colOff>
      <xdr:row>86</xdr:row>
      <xdr:rowOff>159052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69282"/>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86</xdr:row>
      <xdr:rowOff>124582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577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86</xdr:row>
      <xdr:rowOff>170543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577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108252</xdr:rowOff>
    </xdr:from>
    <xdr:to>
      <xdr:col>77</xdr:col>
      <xdr:colOff>95250</xdr:colOff>
      <xdr:row>87</xdr:row>
      <xdr:rowOff>38402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23179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3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73782</xdr:rowOff>
    </xdr:from>
    <xdr:to>
      <xdr:col>73</xdr:col>
      <xdr:colOff>44450</xdr:colOff>
      <xdr:row>87</xdr:row>
      <xdr:rowOff>3932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160159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人口千人当たり職員数は</a:t>
          </a:r>
          <a:r>
            <a:rPr kumimoji="1" lang="en-US" altLang="ja-JP" sz="1200">
              <a:latin typeface="ＭＳ Ｐゴシック" panose="020B0600070205080204" pitchFamily="50" charset="-128"/>
              <a:ea typeface="ＭＳ Ｐゴシック" panose="020B0600070205080204" pitchFamily="50" charset="-128"/>
            </a:rPr>
            <a:t>13.13</a:t>
          </a:r>
          <a:r>
            <a:rPr kumimoji="1" lang="ja-JP" altLang="en-US" sz="1200">
              <a:latin typeface="ＭＳ Ｐゴシック" panose="020B0600070205080204" pitchFamily="50" charset="-128"/>
              <a:ea typeface="ＭＳ Ｐゴシック" panose="020B0600070205080204" pitchFamily="50" charset="-128"/>
            </a:rPr>
            <a:t>人で、類似団体平均より</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人上回っている。</a:t>
          </a:r>
          <a:r>
            <a:rPr kumimoji="1" lang="en-US" altLang="ja-JP" sz="1200">
              <a:latin typeface="ＭＳ Ｐゴシック" panose="020B0600070205080204" pitchFamily="50" charset="-128"/>
              <a:ea typeface="ＭＳ Ｐゴシック" panose="020B0600070205080204" pitchFamily="50" charset="-128"/>
            </a:rPr>
            <a:t>H17</a:t>
          </a:r>
          <a:r>
            <a:rPr kumimoji="1" lang="ja-JP" altLang="en-US" sz="1200">
              <a:latin typeface="ＭＳ Ｐゴシック" panose="020B0600070205080204" pitchFamily="50" charset="-128"/>
              <a:ea typeface="ＭＳ Ｐゴシック" panose="020B0600070205080204" pitchFamily="50" charset="-128"/>
            </a:rPr>
            <a:t>年の合併以降、集中改革プラン等に基づき職員数を減員しているが、より適切な定員管理に努めていく。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145923</xdr:rowOff>
    </xdr:from>
    <xdr:to>
      <xdr:col>81</xdr:col>
      <xdr:colOff>44450</xdr:colOff>
      <xdr:row>62</xdr:row>
      <xdr:rowOff>14690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60437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125815</xdr:rowOff>
    </xdr:from>
    <xdr:to>
      <xdr:col>77</xdr:col>
      <xdr:colOff>44450</xdr:colOff>
      <xdr:row>61</xdr:row>
      <xdr:rowOff>145923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842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125815</xdr:rowOff>
    </xdr:from>
    <xdr:to>
      <xdr:col>72</xdr:col>
      <xdr:colOff>203200</xdr:colOff>
      <xdr:row>61</xdr:row>
      <xdr:rowOff>143510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584265"/>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143510</xdr:rowOff>
    </xdr:from>
    <xdr:to>
      <xdr:col>68</xdr:col>
      <xdr:colOff>152400</xdr:colOff>
      <xdr:row>61</xdr:row>
      <xdr:rowOff>157988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6019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10643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135340</xdr:rowOff>
    </xdr:from>
    <xdr:to>
      <xdr:col>81</xdr:col>
      <xdr:colOff>95250</xdr:colOff>
      <xdr:row>62</xdr:row>
      <xdr:rowOff>65490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107417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56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95123</xdr:rowOff>
    </xdr:from>
    <xdr:to>
      <xdr:col>77</xdr:col>
      <xdr:colOff>95250</xdr:colOff>
      <xdr:row>62</xdr:row>
      <xdr:rowOff>25273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10050</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639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75015</xdr:rowOff>
    </xdr:from>
    <xdr:to>
      <xdr:col>73</xdr:col>
      <xdr:colOff>44450</xdr:colOff>
      <xdr:row>62</xdr:row>
      <xdr:rowOff>5165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161392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61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92710</xdr:rowOff>
    </xdr:from>
    <xdr:to>
      <xdr:col>68</xdr:col>
      <xdr:colOff>203200</xdr:colOff>
      <xdr:row>62</xdr:row>
      <xdr:rowOff>22860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7637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107188</xdr:rowOff>
    </xdr:from>
    <xdr:to>
      <xdr:col>64</xdr:col>
      <xdr:colOff>152400</xdr:colOff>
      <xdr:row>62</xdr:row>
      <xdr:rowOff>37338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22115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実質公債費比率については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連続悪化した。地方債の元利償還金は減少傾向にあるが、一部事務組合に対する準元利償還金が増加傾向にあることが要因となっている。今後は庁舎建設のための起債発行を予定しており、さらに実質公債費比率が悪化する可能性があるため、算入公債費の額が高い起債の充当や原則借入額が償還額を上回ることのないよう計画的に発行していく必要が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70455</xdr:rowOff>
    </xdr:from>
    <xdr:to>
      <xdr:col>81</xdr:col>
      <xdr:colOff>44450</xdr:colOff>
      <xdr:row>41</xdr:row>
      <xdr:rowOff>81945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70999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41</xdr:row>
      <xdr:rowOff>70455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70194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160565</xdr:rowOff>
    </xdr:from>
    <xdr:to>
      <xdr:col>72</xdr:col>
      <xdr:colOff>203200</xdr:colOff>
      <xdr:row>40</xdr:row>
      <xdr:rowOff>161472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8471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171148</xdr:rowOff>
    </xdr:from>
    <xdr:to>
      <xdr:col>68</xdr:col>
      <xdr:colOff>152400</xdr:colOff>
      <xdr:row>39</xdr:row>
      <xdr:rowOff>160565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68624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19655</xdr:rowOff>
    </xdr:from>
    <xdr:to>
      <xdr:col>77</xdr:col>
      <xdr:colOff>95250</xdr:colOff>
      <xdr:row>41</xdr:row>
      <xdr:rowOff>121255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106032</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109765</xdr:rowOff>
    </xdr:from>
    <xdr:to>
      <xdr:col>68</xdr:col>
      <xdr:colOff>203200</xdr:colOff>
      <xdr:row>40</xdr:row>
      <xdr:rowOff>39915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120348</xdr:rowOff>
    </xdr:from>
    <xdr:to>
      <xdr:col>64</xdr:col>
      <xdr:colOff>152400</xdr:colOff>
      <xdr:row>39</xdr:row>
      <xdr:rowOff>50498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60675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将来負担比率については△</a:t>
          </a:r>
          <a:r>
            <a:rPr kumimoji="1" lang="en-US" altLang="ja-JP" sz="1200">
              <a:latin typeface="ＭＳ Ｐゴシック" panose="020B0600070205080204" pitchFamily="50" charset="-128"/>
              <a:ea typeface="ＭＳ Ｐゴシック" panose="020B0600070205080204" pitchFamily="50" charset="-128"/>
            </a:rPr>
            <a:t>107.8</a:t>
          </a:r>
          <a:r>
            <a:rPr kumimoji="1" lang="ja-JP" altLang="en-US" sz="1200">
              <a:latin typeface="ＭＳ Ｐゴシック" panose="020B0600070205080204" pitchFamily="50" charset="-128"/>
              <a:ea typeface="ＭＳ Ｐゴシック" panose="020B0600070205080204" pitchFamily="50" charset="-128"/>
            </a:rPr>
            <a:t>％で、類似団体平均より大きく下回っている。臨時財政対策債等の繰上償還による地方債残高の減や、財政調整基金、減債基金、公共施設等整備基金及び地域振興基金の積立による充当可能基金の増額や交付税措置の少ない町債残高が減少する一方、交付税措置の高い辺地債や合併特例債等の町債残高の増による基準財政需要額算入見込額の増が要因となっている。今後も公債費等義務的経費の削減を中心とする行財政改革を進め、財政の健全化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67552</xdr:rowOff>
    </xdr:from>
    <xdr:to>
      <xdr:col>73</xdr:col>
      <xdr:colOff>44450</xdr:colOff>
      <xdr:row>15</xdr:row>
      <xdr:rowOff>169152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10,969
10,880
188.15
9,841,166
9,468,103
12,914
5,308,215
4,945,266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a:t>
          </a:r>
          <a:r>
            <a:rPr kumimoji="1" lang="en-US" altLang="ja-JP" sz="1200">
              <a:latin typeface="ＭＳ Ｐゴシック" panose="020B0600070205080204" pitchFamily="50" charset="-128"/>
              <a:ea typeface="ＭＳ Ｐゴシック" panose="020B0600070205080204" pitchFamily="50" charset="-128"/>
            </a:rPr>
            <a:t>20.5</a:t>
          </a:r>
          <a:r>
            <a:rPr kumimoji="1" lang="ja-JP" altLang="en-US" sz="1200">
              <a:latin typeface="ＭＳ Ｐゴシック" panose="020B0600070205080204" pitchFamily="50" charset="-128"/>
              <a:ea typeface="ＭＳ Ｐゴシック" panose="020B0600070205080204" pitchFamily="50" charset="-128"/>
            </a:rPr>
            <a:t>％で、類似団体平均より</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ポイント下回っている。</a:t>
          </a:r>
          <a:r>
            <a:rPr kumimoji="1" lang="en-US" altLang="ja-JP" sz="1200">
              <a:latin typeface="ＭＳ Ｐゴシック" panose="020B0600070205080204" pitchFamily="50" charset="-128"/>
              <a:ea typeface="ＭＳ Ｐゴシック" panose="020B0600070205080204" pitchFamily="50" charset="-128"/>
            </a:rPr>
            <a:t>H17</a:t>
          </a:r>
          <a:r>
            <a:rPr kumimoji="1" lang="ja-JP" altLang="en-US" sz="1200">
              <a:latin typeface="ＭＳ Ｐゴシック" panose="020B0600070205080204" pitchFamily="50" charset="-128"/>
              <a:ea typeface="ＭＳ Ｐゴシック" panose="020B0600070205080204" pitchFamily="50" charset="-128"/>
            </a:rPr>
            <a:t>年度以降、集中改革プラン等に基づき職員数の減員により改善傾向にあるが、今後も行財政改革への取り組みを通じて人件費の削減に努めていく。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715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34</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7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73660</xdr:rowOff>
    </xdr:from>
    <xdr:to>
      <xdr:col>15</xdr:col>
      <xdr:colOff>98425</xdr:colOff>
      <xdr:row>34</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02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73660</xdr:rowOff>
    </xdr:from>
    <xdr:to>
      <xdr:col>11</xdr:col>
      <xdr:colOff>9525</xdr:colOff>
      <xdr:row>34</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0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22860</xdr:rowOff>
    </xdr:from>
    <xdr:to>
      <xdr:col>11</xdr:col>
      <xdr:colOff>60325</xdr:colOff>
      <xdr:row>34</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22860</xdr:rowOff>
    </xdr:from>
    <xdr:to>
      <xdr:col>6</xdr:col>
      <xdr:colOff>171450</xdr:colOff>
      <xdr:row>34</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物件費については</a:t>
          </a:r>
          <a:r>
            <a:rPr kumimoji="1" lang="en-US" altLang="ja-JP" sz="1200">
              <a:latin typeface="ＭＳ Ｐゴシック" panose="020B0600070205080204" pitchFamily="50" charset="-128"/>
              <a:ea typeface="ＭＳ Ｐゴシック" panose="020B0600070205080204" pitchFamily="50" charset="-128"/>
            </a:rPr>
            <a:t>12.2</a:t>
          </a:r>
          <a:r>
            <a:rPr kumimoji="1" lang="ja-JP" altLang="en-US" sz="1200">
              <a:latin typeface="ＭＳ Ｐゴシック" panose="020B0600070205080204" pitchFamily="50" charset="-128"/>
              <a:ea typeface="ＭＳ Ｐゴシック" panose="020B0600070205080204" pitchFamily="50" charset="-128"/>
            </a:rPr>
            <a:t>％で、類似団体平均より</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ポイント下回ってる。今後も需用費や委託料など物件費全体において、行財政改革への取り組みを通じて、物件費の圧縮に努めていく。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xdr:rowOff>
    </xdr:from>
    <xdr:to>
      <xdr:col>82</xdr:col>
      <xdr:colOff>107950</xdr:colOff>
      <xdr:row>14</xdr:row>
      <xdr:rowOff>99568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084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88138</xdr:rowOff>
    </xdr:from>
    <xdr:to>
      <xdr:col>78</xdr:col>
      <xdr:colOff>69850</xdr:colOff>
      <xdr:row>14</xdr:row>
      <xdr:rowOff>8128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169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60706</xdr:rowOff>
    </xdr:from>
    <xdr:to>
      <xdr:col>73</xdr:col>
      <xdr:colOff>180975</xdr:colOff>
      <xdr:row>13</xdr:row>
      <xdr:rowOff>88138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2895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60706</xdr:rowOff>
    </xdr:from>
    <xdr:to>
      <xdr:col>69</xdr:col>
      <xdr:colOff>92075</xdr:colOff>
      <xdr:row>14</xdr:row>
      <xdr:rowOff>26416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2895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48768</xdr:rowOff>
    </xdr:from>
    <xdr:to>
      <xdr:col>82</xdr:col>
      <xdr:colOff>158750</xdr:colOff>
      <xdr:row>14</xdr:row>
      <xdr:rowOff>150368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65295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9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128778</xdr:rowOff>
    </xdr:from>
    <xdr:to>
      <xdr:col>78</xdr:col>
      <xdr:colOff>120650</xdr:colOff>
      <xdr:row>14</xdr:row>
      <xdr:rowOff>58928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69105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2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37338</xdr:rowOff>
    </xdr:from>
    <xdr:to>
      <xdr:col>74</xdr:col>
      <xdr:colOff>31750</xdr:colOff>
      <xdr:row>13</xdr:row>
      <xdr:rowOff>138938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149115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9906</xdr:rowOff>
    </xdr:from>
    <xdr:to>
      <xdr:col>69</xdr:col>
      <xdr:colOff>142875</xdr:colOff>
      <xdr:row>13</xdr:row>
      <xdr:rowOff>111506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121683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147066</xdr:rowOff>
    </xdr:from>
    <xdr:to>
      <xdr:col>65</xdr:col>
      <xdr:colOff>53975</xdr:colOff>
      <xdr:row>14</xdr:row>
      <xdr:rowOff>77216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87393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扶助費については</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％で、類似団体平均より</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ポイント下回っているが、障害者福祉サービス給付費の増により増加傾向にある。今後も同程度あるいは増加していくことが見込まれるが、適正給付に努めていく。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19050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23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54</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54</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54</xdr:row>
      <xdr:rowOff>152400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その他に係る経常収支比率は</a:t>
          </a:r>
          <a:r>
            <a:rPr kumimoji="1" lang="en-US" altLang="ja-JP" sz="1200">
              <a:latin typeface="ＭＳ Ｐゴシック" panose="020B0600070205080204" pitchFamily="50" charset="-128"/>
              <a:ea typeface="ＭＳ Ｐゴシック" panose="020B0600070205080204" pitchFamily="50" charset="-128"/>
            </a:rPr>
            <a:t>23.2</a:t>
          </a:r>
          <a:r>
            <a:rPr kumimoji="1" lang="ja-JP" altLang="en-US" sz="1200">
              <a:latin typeface="ＭＳ Ｐゴシック" panose="020B0600070205080204" pitchFamily="50" charset="-128"/>
              <a:ea typeface="ＭＳ Ｐゴシック" panose="020B0600070205080204" pitchFamily="50" charset="-128"/>
            </a:rPr>
            <a:t>％で、類似団体で一番高い。これは、繰出金が要因であり、公共下水道事業に係る繰出金が大きいのが影響している。また、給付費増により介護保険特別会計、後期高齢者医療特別会計等への繰出金が増加しているのも要因のひと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134620</xdr:rowOff>
    </xdr:from>
    <xdr:to>
      <xdr:col>82</xdr:col>
      <xdr:colOff>107950</xdr:colOff>
      <xdr:row>61</xdr:row>
      <xdr:rowOff>8890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07872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58</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7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010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66040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02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129540</xdr:rowOff>
    </xdr:from>
    <xdr:to>
      <xdr:col>82</xdr:col>
      <xdr:colOff>158750</xdr:colOff>
      <xdr:row>61</xdr:row>
      <xdr:rowOff>59690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38117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83820</xdr:rowOff>
    </xdr:from>
    <xdr:to>
      <xdr:col>78</xdr:col>
      <xdr:colOff>120650</xdr:colOff>
      <xdr:row>59</xdr:row>
      <xdr:rowOff>13970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170197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補助費等については</a:t>
          </a:r>
          <a:r>
            <a:rPr kumimoji="1" lang="en-US" altLang="ja-JP" sz="1200">
              <a:latin typeface="ＭＳ Ｐゴシック" panose="020B0600070205080204" pitchFamily="50" charset="-128"/>
              <a:ea typeface="ＭＳ Ｐゴシック" panose="020B0600070205080204" pitchFamily="50" charset="-128"/>
            </a:rPr>
            <a:t>7.8</a:t>
          </a:r>
          <a:r>
            <a:rPr kumimoji="1" lang="ja-JP" altLang="en-US" sz="1200">
              <a:latin typeface="ＭＳ Ｐゴシック" panose="020B0600070205080204" pitchFamily="50" charset="-128"/>
              <a:ea typeface="ＭＳ Ｐゴシック" panose="020B0600070205080204" pitchFamily="50" charset="-128"/>
            </a:rPr>
            <a:t>％で、類似団体平均より</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ポイント下回っている。</a:t>
          </a:r>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年度は災害復旧事業を最優先の事業としたことが影響し、類似団体より低くなったと考えられる。ただし、今後は農業振興・産業振興のための補助金が増えることが見込まれるため、事務事業を点検・見直しし、補助費等の適正化に努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36</xdr:row>
      <xdr:rowOff>40132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08431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40132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36</xdr:row>
      <xdr:rowOff>30988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300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129286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088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公債費については</a:t>
          </a:r>
          <a:r>
            <a:rPr kumimoji="1" lang="en-US" altLang="ja-JP" sz="1200">
              <a:latin typeface="ＭＳ Ｐゴシック" panose="020B0600070205080204" pitchFamily="50" charset="-128"/>
              <a:ea typeface="ＭＳ Ｐゴシック" panose="020B0600070205080204" pitchFamily="50" charset="-128"/>
            </a:rPr>
            <a:t>22.8</a:t>
          </a:r>
          <a:r>
            <a:rPr kumimoji="1" lang="ja-JP" altLang="en-US" sz="1200">
              <a:latin typeface="ＭＳ Ｐゴシック" panose="020B0600070205080204" pitchFamily="50" charset="-128"/>
              <a:ea typeface="ＭＳ Ｐゴシック" panose="020B0600070205080204" pitchFamily="50" charset="-128"/>
            </a:rPr>
            <a:t>％で、類似団体平均より</a:t>
          </a:r>
          <a:r>
            <a:rPr kumimoji="1" lang="en-US" altLang="ja-JP" sz="1200">
              <a:latin typeface="ＭＳ Ｐゴシック" panose="020B0600070205080204" pitchFamily="50" charset="-128"/>
              <a:ea typeface="ＭＳ Ｐゴシック" panose="020B0600070205080204" pitchFamily="50" charset="-128"/>
            </a:rPr>
            <a:t>7.0</a:t>
          </a:r>
          <a:r>
            <a:rPr kumimoji="1" lang="ja-JP" altLang="en-US" sz="1200">
              <a:latin typeface="ＭＳ Ｐゴシック" panose="020B0600070205080204" pitchFamily="50" charset="-128"/>
              <a:ea typeface="ＭＳ Ｐゴシック" panose="020B0600070205080204" pitchFamily="50" charset="-128"/>
            </a:rPr>
            <a:t>ポイント上回っている。過去の起債償還が終了したことで改善傾向にあるが、今後は庁舎建設のための起債発行を予定しており、今後も類似団体より高い数値で推移していくものと見込んでいる。ただし、借入にあたっては、交付税措置の高い起債の借入や、原則借入額が償還額を上回ることのないよう計画的に行っ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21844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864592"/>
          <a:ext cx="0" cy="87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165371</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21844</xdr:rowOff>
    </xdr:from>
    <xdr:to>
      <xdr:col>24</xdr:col>
      <xdr:colOff>114300</xdr:colOff>
      <xdr:row>80</xdr:row>
      <xdr:rowOff>21844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83565</xdr:rowOff>
    </xdr:from>
    <xdr:to>
      <xdr:col>24</xdr:col>
      <xdr:colOff>25400</xdr:colOff>
      <xdr:row>79</xdr:row>
      <xdr:rowOff>147574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628115"/>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147574</xdr:rowOff>
    </xdr:from>
    <xdr:to>
      <xdr:col>19</xdr:col>
      <xdr:colOff>187325</xdr:colOff>
      <xdr:row>80</xdr:row>
      <xdr:rowOff>17272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6921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17272</xdr:rowOff>
    </xdr:from>
    <xdr:to>
      <xdr:col>15</xdr:col>
      <xdr:colOff>98425</xdr:colOff>
      <xdr:row>80</xdr:row>
      <xdr:rowOff>131572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7332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525</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131572</xdr:rowOff>
    </xdr:from>
    <xdr:to>
      <xdr:col>11</xdr:col>
      <xdr:colOff>9525</xdr:colOff>
      <xdr:row>80</xdr:row>
      <xdr:rowOff>159004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8475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32765</xdr:rowOff>
    </xdr:from>
    <xdr:to>
      <xdr:col>24</xdr:col>
      <xdr:colOff>76200</xdr:colOff>
      <xdr:row>79</xdr:row>
      <xdr:rowOff>134365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112792</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48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96774</xdr:rowOff>
    </xdr:from>
    <xdr:to>
      <xdr:col>20</xdr:col>
      <xdr:colOff>38100</xdr:colOff>
      <xdr:row>80</xdr:row>
      <xdr:rowOff>26924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11701</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137922</xdr:rowOff>
    </xdr:from>
    <xdr:to>
      <xdr:col>15</xdr:col>
      <xdr:colOff>149225</xdr:colOff>
      <xdr:row>80</xdr:row>
      <xdr:rowOff>68072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52849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80772</xdr:rowOff>
    </xdr:from>
    <xdr:to>
      <xdr:col>11</xdr:col>
      <xdr:colOff>60325</xdr:colOff>
      <xdr:row>81</xdr:row>
      <xdr:rowOff>10922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167149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108204</xdr:rowOff>
    </xdr:from>
    <xdr:to>
      <xdr:col>6</xdr:col>
      <xdr:colOff>171450</xdr:colOff>
      <xdr:row>81</xdr:row>
      <xdr:rowOff>38354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23131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9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公債費以外については</a:t>
          </a:r>
          <a:r>
            <a:rPr kumimoji="1" lang="en-US" altLang="ja-JP" sz="1200">
              <a:latin typeface="ＭＳ Ｐゴシック" panose="020B0600070205080204" pitchFamily="50" charset="-128"/>
              <a:ea typeface="ＭＳ Ｐゴシック" panose="020B0600070205080204" pitchFamily="50" charset="-128"/>
            </a:rPr>
            <a:t>66.6</a:t>
          </a:r>
          <a:r>
            <a:rPr kumimoji="1" lang="ja-JP" altLang="en-US" sz="1200">
              <a:latin typeface="ＭＳ Ｐゴシック" panose="020B0600070205080204" pitchFamily="50" charset="-128"/>
              <a:ea typeface="ＭＳ Ｐゴシック" panose="020B0600070205080204" pitchFamily="50" charset="-128"/>
            </a:rPr>
            <a:t>％で、類似団体平均より</a:t>
          </a:r>
          <a:r>
            <a:rPr kumimoji="1" lang="en-US" altLang="ja-JP" sz="1200">
              <a:latin typeface="ＭＳ Ｐゴシック" panose="020B0600070205080204" pitchFamily="50" charset="-128"/>
              <a:ea typeface="ＭＳ Ｐゴシック" panose="020B0600070205080204" pitchFamily="50" charset="-128"/>
            </a:rPr>
            <a:t>6.2</a:t>
          </a:r>
          <a:r>
            <a:rPr kumimoji="1" lang="ja-JP" altLang="en-US" sz="1200">
              <a:latin typeface="ＭＳ Ｐゴシック" panose="020B0600070205080204" pitchFamily="50" charset="-128"/>
              <a:ea typeface="ＭＳ Ｐゴシック" panose="020B0600070205080204" pitchFamily="50" charset="-128"/>
            </a:rPr>
            <a:t>ポイント下回っている。経年変化を見ると、補助費等は一時的に改善したが、扶助費においては横ばい傾向、人件費、物件費、その他については悪化の傾向にある。その他に係る経常収支比率については繰出金の増額が主な要因であると考えられるため、独立採算の原則に立ち返った料金の値上げによる健全化を図ることなどにより、普通会計の負担額を減らしていくよう努める。</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123190</xdr:rowOff>
    </xdr:from>
    <xdr:to>
      <xdr:col>82</xdr:col>
      <xdr:colOff>107950</xdr:colOff>
      <xdr:row>80</xdr:row>
      <xdr:rowOff>138430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981940"/>
          <a:ext cx="0" cy="872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110507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138430</xdr:rowOff>
    </xdr:from>
    <xdr:to>
      <xdr:col>82</xdr:col>
      <xdr:colOff>196850</xdr:colOff>
      <xdr:row>80</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38117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72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123190</xdr:rowOff>
    </xdr:from>
    <xdr:to>
      <xdr:col>82</xdr:col>
      <xdr:colOff>196850</xdr:colOff>
      <xdr:row>75</xdr:row>
      <xdr:rowOff>123190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9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100330</xdr:rowOff>
    </xdr:from>
    <xdr:to>
      <xdr:col>82</xdr:col>
      <xdr:colOff>107950</xdr:colOff>
      <xdr:row>76</xdr:row>
      <xdr:rowOff>111761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959080"/>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73660</xdr:rowOff>
    </xdr:from>
    <xdr:to>
      <xdr:col>78</xdr:col>
      <xdr:colOff>69850</xdr:colOff>
      <xdr:row>75</xdr:row>
      <xdr:rowOff>100330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9324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77470</xdr:rowOff>
    </xdr:from>
    <xdr:to>
      <xdr:col>73</xdr:col>
      <xdr:colOff>180975</xdr:colOff>
      <xdr:row>75</xdr:row>
      <xdr:rowOff>73660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76477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91439</xdr:rowOff>
    </xdr:from>
    <xdr:to>
      <xdr:col>74</xdr:col>
      <xdr:colOff>31750</xdr:colOff>
      <xdr:row>78</xdr:row>
      <xdr:rowOff>21589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6366</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77470</xdr:rowOff>
    </xdr:from>
    <xdr:to>
      <xdr:col>69</xdr:col>
      <xdr:colOff>92075</xdr:colOff>
      <xdr:row>74</xdr:row>
      <xdr:rowOff>100330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764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30480</xdr:rowOff>
    </xdr:from>
    <xdr:to>
      <xdr:col>69</xdr:col>
      <xdr:colOff>142875</xdr:colOff>
      <xdr:row>77</xdr:row>
      <xdr:rowOff>132080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116857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78757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49530</xdr:rowOff>
    </xdr:from>
    <xdr:to>
      <xdr:col>78</xdr:col>
      <xdr:colOff>120650</xdr:colOff>
      <xdr:row>75</xdr:row>
      <xdr:rowOff>151130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22860</xdr:rowOff>
    </xdr:from>
    <xdr:to>
      <xdr:col>74</xdr:col>
      <xdr:colOff>31750</xdr:colOff>
      <xdr:row>75</xdr:row>
      <xdr:rowOff>124460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134637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26670</xdr:rowOff>
    </xdr:from>
    <xdr:to>
      <xdr:col>69</xdr:col>
      <xdr:colOff>142875</xdr:colOff>
      <xdr:row>74</xdr:row>
      <xdr:rowOff>128270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138447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49530</xdr:rowOff>
    </xdr:from>
    <xdr:to>
      <xdr:col>65</xdr:col>
      <xdr:colOff>53975</xdr:colOff>
      <xdr:row>74</xdr:row>
      <xdr:rowOff>151130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161307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99576</xdr:rowOff>
    </xdr:from>
    <xdr:to>
      <xdr:col>29</xdr:col>
      <xdr:colOff>127000</xdr:colOff>
      <xdr:row>16</xdr:row>
      <xdr:rowOff>139680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90401"/>
          <a:ext cx="647700" cy="40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34134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6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139680</xdr:rowOff>
    </xdr:from>
    <xdr:to>
      <xdr:col>26</xdr:col>
      <xdr:colOff>50800</xdr:colOff>
      <xdr:row>16</xdr:row>
      <xdr:rowOff>160947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30505"/>
          <a:ext cx="698500" cy="2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160947</xdr:rowOff>
    </xdr:from>
    <xdr:to>
      <xdr:col>22</xdr:col>
      <xdr:colOff>114300</xdr:colOff>
      <xdr:row>17</xdr:row>
      <xdr:rowOff>35309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51772"/>
          <a:ext cx="698500" cy="4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35309</xdr:rowOff>
    </xdr:from>
    <xdr:to>
      <xdr:col>18</xdr:col>
      <xdr:colOff>177800</xdr:colOff>
      <xdr:row>17</xdr:row>
      <xdr:rowOff>52979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97584"/>
          <a:ext cx="698500" cy="17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48776</xdr:rowOff>
    </xdr:from>
    <xdr:to>
      <xdr:col>29</xdr:col>
      <xdr:colOff>177800</xdr:colOff>
      <xdr:row>16</xdr:row>
      <xdr:rowOff>150376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39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65303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8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88880</xdr:rowOff>
    </xdr:from>
    <xdr:to>
      <xdr:col>26</xdr:col>
      <xdr:colOff>101600</xdr:colOff>
      <xdr:row>17</xdr:row>
      <xdr:rowOff>19030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79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29207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48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110147</xdr:rowOff>
    </xdr:from>
    <xdr:to>
      <xdr:col>22</xdr:col>
      <xdr:colOff>165100</xdr:colOff>
      <xdr:row>17</xdr:row>
      <xdr:rowOff>40297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0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50474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155959</xdr:rowOff>
    </xdr:from>
    <xdr:to>
      <xdr:col>19</xdr:col>
      <xdr:colOff>38100</xdr:colOff>
      <xdr:row>17</xdr:row>
      <xdr:rowOff>86109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4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96286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1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2179</xdr:rowOff>
    </xdr:from>
    <xdr:to>
      <xdr:col>15</xdr:col>
      <xdr:colOff>101600</xdr:colOff>
      <xdr:row>17</xdr:row>
      <xdr:rowOff>103779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64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113956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3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125819</xdr:rowOff>
    </xdr:from>
    <xdr:to>
      <xdr:col>29</xdr:col>
      <xdr:colOff>127000</xdr:colOff>
      <xdr:row>35</xdr:row>
      <xdr:rowOff>164338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36169"/>
          <a:ext cx="647700" cy="3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4977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160813</xdr:rowOff>
    </xdr:from>
    <xdr:to>
      <xdr:col>26</xdr:col>
      <xdr:colOff>50800</xdr:colOff>
      <xdr:row>35</xdr:row>
      <xdr:rowOff>164338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71163"/>
          <a:ext cx="698500" cy="3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137850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160757</xdr:rowOff>
    </xdr:from>
    <xdr:to>
      <xdr:col>22</xdr:col>
      <xdr:colOff>114300</xdr:colOff>
      <xdr:row>35</xdr:row>
      <xdr:rowOff>160813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71107"/>
          <a:ext cx="698500" cy="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160757</xdr:rowOff>
    </xdr:from>
    <xdr:to>
      <xdr:col>18</xdr:col>
      <xdr:colOff>177800</xdr:colOff>
      <xdr:row>35</xdr:row>
      <xdr:rowOff>309918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71107"/>
          <a:ext cx="698500" cy="149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133431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75019</xdr:rowOff>
    </xdr:from>
    <xdr:to>
      <xdr:col>29</xdr:col>
      <xdr:colOff>177800</xdr:colOff>
      <xdr:row>35</xdr:row>
      <xdr:rowOff>176619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8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262996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3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113538</xdr:rowOff>
    </xdr:from>
    <xdr:to>
      <xdr:col>26</xdr:col>
      <xdr:colOff>101600</xdr:colOff>
      <xdr:row>35</xdr:row>
      <xdr:rowOff>215138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23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225315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9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110013</xdr:rowOff>
    </xdr:from>
    <xdr:to>
      <xdr:col>22</xdr:col>
      <xdr:colOff>165100</xdr:colOff>
      <xdr:row>35</xdr:row>
      <xdr:rowOff>211613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2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221790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8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109957</xdr:rowOff>
    </xdr:from>
    <xdr:to>
      <xdr:col>19</xdr:col>
      <xdr:colOff>38100</xdr:colOff>
      <xdr:row>35</xdr:row>
      <xdr:rowOff>211557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20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221734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8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259118</xdr:rowOff>
    </xdr:from>
    <xdr:to>
      <xdr:col>15</xdr:col>
      <xdr:colOff>101600</xdr:colOff>
      <xdr:row>36</xdr:row>
      <xdr:rowOff>17818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69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27995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10,969
10,880
188.15
9,841,166
9,468,103
12,914
5,308,215
4,945,266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79578</xdr:rowOff>
    </xdr:from>
    <xdr:to>
      <xdr:col>24</xdr:col>
      <xdr:colOff>63500</xdr:colOff>
      <xdr:row>35</xdr:row>
      <xdr:rowOff>129349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80328"/>
          <a:ext cx="838200" cy="4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129349</xdr:rowOff>
    </xdr:from>
    <xdr:to>
      <xdr:col>19</xdr:col>
      <xdr:colOff>177800</xdr:colOff>
      <xdr:row>35</xdr:row>
      <xdr:rowOff>141117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30099"/>
          <a:ext cx="889000" cy="1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141117</xdr:rowOff>
    </xdr:from>
    <xdr:to>
      <xdr:col>15</xdr:col>
      <xdr:colOff>50800</xdr:colOff>
      <xdr:row>35</xdr:row>
      <xdr:rowOff>165971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141867"/>
          <a:ext cx="8890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165971</xdr:rowOff>
    </xdr:from>
    <xdr:to>
      <xdr:col>10</xdr:col>
      <xdr:colOff>114300</xdr:colOff>
      <xdr:row>36</xdr:row>
      <xdr:rowOff>12278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166721"/>
          <a:ext cx="889000" cy="1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28778</xdr:rowOff>
    </xdr:from>
    <xdr:to>
      <xdr:col>24</xdr:col>
      <xdr:colOff>114300</xdr:colOff>
      <xdr:row>35</xdr:row>
      <xdr:rowOff>130378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51655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78549</xdr:rowOff>
    </xdr:from>
    <xdr:to>
      <xdr:col>20</xdr:col>
      <xdr:colOff>38100</xdr:colOff>
      <xdr:row>36</xdr:row>
      <xdr:rowOff>8699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25226</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85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90317</xdr:rowOff>
    </xdr:from>
    <xdr:to>
      <xdr:col>15</xdr:col>
      <xdr:colOff>101600</xdr:colOff>
      <xdr:row>36</xdr:row>
      <xdr:rowOff>20467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36994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86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115171</xdr:rowOff>
    </xdr:from>
    <xdr:to>
      <xdr:col>10</xdr:col>
      <xdr:colOff>165100</xdr:colOff>
      <xdr:row>36</xdr:row>
      <xdr:rowOff>45321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1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61848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89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132928</xdr:rowOff>
    </xdr:from>
    <xdr:to>
      <xdr:col>6</xdr:col>
      <xdr:colOff>38100</xdr:colOff>
      <xdr:row>36</xdr:row>
      <xdr:rowOff>63078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79605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90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45595</xdr:rowOff>
    </xdr:from>
    <xdr:to>
      <xdr:col>24</xdr:col>
      <xdr:colOff>63500</xdr:colOff>
      <xdr:row>56</xdr:row>
      <xdr:rowOff>63375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646795"/>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63375</xdr:rowOff>
    </xdr:from>
    <xdr:to>
      <xdr:col>19</xdr:col>
      <xdr:colOff>177800</xdr:colOff>
      <xdr:row>56</xdr:row>
      <xdr:rowOff>100724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664575"/>
          <a:ext cx="88900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132625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41507</xdr:rowOff>
    </xdr:from>
    <xdr:to>
      <xdr:col>15</xdr:col>
      <xdr:colOff>50800</xdr:colOff>
      <xdr:row>56</xdr:row>
      <xdr:rowOff>100724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642707"/>
          <a:ext cx="889000" cy="5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41507</xdr:rowOff>
    </xdr:from>
    <xdr:to>
      <xdr:col>10</xdr:col>
      <xdr:colOff>114300</xdr:colOff>
      <xdr:row>56</xdr:row>
      <xdr:rowOff>104056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642707"/>
          <a:ext cx="889000" cy="6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124779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166245</xdr:rowOff>
    </xdr:from>
    <xdr:to>
      <xdr:col>24</xdr:col>
      <xdr:colOff>114300</xdr:colOff>
      <xdr:row>56</xdr:row>
      <xdr:rowOff>96395</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59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144672</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57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12575</xdr:rowOff>
    </xdr:from>
    <xdr:to>
      <xdr:col>20</xdr:col>
      <xdr:colOff>38100</xdr:colOff>
      <xdr:row>56</xdr:row>
      <xdr:rowOff>114175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61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130702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38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49924</xdr:rowOff>
    </xdr:from>
    <xdr:to>
      <xdr:col>15</xdr:col>
      <xdr:colOff>101600</xdr:colOff>
      <xdr:row>56</xdr:row>
      <xdr:rowOff>151524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6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142651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7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162157</xdr:rowOff>
    </xdr:from>
    <xdr:to>
      <xdr:col>10</xdr:col>
      <xdr:colOff>165100</xdr:colOff>
      <xdr:row>56</xdr:row>
      <xdr:rowOff>92307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59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108834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36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53256</xdr:rowOff>
    </xdr:from>
    <xdr:to>
      <xdr:col>6</xdr:col>
      <xdr:colOff>38100</xdr:colOff>
      <xdr:row>56</xdr:row>
      <xdr:rowOff>154856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145983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74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117983</xdr:rowOff>
    </xdr:from>
    <xdr:to>
      <xdr:col>24</xdr:col>
      <xdr:colOff>63500</xdr:colOff>
      <xdr:row>77</xdr:row>
      <xdr:rowOff>169760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19633"/>
          <a:ext cx="838200" cy="5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117983</xdr:rowOff>
    </xdr:from>
    <xdr:to>
      <xdr:col>19</xdr:col>
      <xdr:colOff>177800</xdr:colOff>
      <xdr:row>77</xdr:row>
      <xdr:rowOff>140348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19633"/>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7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140348</xdr:rowOff>
    </xdr:from>
    <xdr:to>
      <xdr:col>15</xdr:col>
      <xdr:colOff>50800</xdr:colOff>
      <xdr:row>78</xdr:row>
      <xdr:rowOff>14199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41998"/>
          <a:ext cx="8890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14199</xdr:rowOff>
    </xdr:from>
    <xdr:to>
      <xdr:col>10</xdr:col>
      <xdr:colOff>114300</xdr:colOff>
      <xdr:row>78</xdr:row>
      <xdr:rowOff>26772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8729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118960</xdr:rowOff>
    </xdr:from>
    <xdr:to>
      <xdr:col>24</xdr:col>
      <xdr:colOff>114300</xdr:colOff>
      <xdr:row>78</xdr:row>
      <xdr:rowOff>49110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97387</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9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67183</xdr:rowOff>
    </xdr:from>
    <xdr:to>
      <xdr:col>20</xdr:col>
      <xdr:colOff>38100</xdr:colOff>
      <xdr:row>77</xdr:row>
      <xdr:rowOff>168783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13860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04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89548</xdr:rowOff>
    </xdr:from>
    <xdr:to>
      <xdr:col>15</xdr:col>
      <xdr:colOff>101600</xdr:colOff>
      <xdr:row>78</xdr:row>
      <xdr:rowOff>19698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10825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3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134849</xdr:rowOff>
    </xdr:from>
    <xdr:to>
      <xdr:col>10</xdr:col>
      <xdr:colOff>165100</xdr:colOff>
      <xdr:row>78</xdr:row>
      <xdr:rowOff>64999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56126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2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147422</xdr:rowOff>
    </xdr:from>
    <xdr:to>
      <xdr:col>6</xdr:col>
      <xdr:colOff>38100</xdr:colOff>
      <xdr:row>78</xdr:row>
      <xdr:rowOff>77572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68699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128857</xdr:rowOff>
    </xdr:from>
    <xdr:to>
      <xdr:col>24</xdr:col>
      <xdr:colOff>63500</xdr:colOff>
      <xdr:row>99</xdr:row>
      <xdr:rowOff>10280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30957"/>
          <a:ext cx="838200" cy="5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10280</xdr:rowOff>
    </xdr:from>
    <xdr:to>
      <xdr:col>19</xdr:col>
      <xdr:colOff>177800</xdr:colOff>
      <xdr:row>99</xdr:row>
      <xdr:rowOff>43574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83830"/>
          <a:ext cx="8890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43574</xdr:rowOff>
    </xdr:from>
    <xdr:to>
      <xdr:col>15</xdr:col>
      <xdr:colOff>50800</xdr:colOff>
      <xdr:row>99</xdr:row>
      <xdr:rowOff>73209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7017124"/>
          <a:ext cx="889000" cy="2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39998</xdr:rowOff>
    </xdr:from>
    <xdr:to>
      <xdr:col>10</xdr:col>
      <xdr:colOff>114300</xdr:colOff>
      <xdr:row>99</xdr:row>
      <xdr:rowOff>73209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7013548"/>
          <a:ext cx="8890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78057</xdr:rowOff>
    </xdr:from>
    <xdr:to>
      <xdr:col>24</xdr:col>
      <xdr:colOff>114300</xdr:colOff>
      <xdr:row>99</xdr:row>
      <xdr:rowOff>8207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8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164434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9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130930</xdr:rowOff>
    </xdr:from>
    <xdr:to>
      <xdr:col>20</xdr:col>
      <xdr:colOff>38100</xdr:colOff>
      <xdr:row>99</xdr:row>
      <xdr:rowOff>61080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3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52207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2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164224</xdr:rowOff>
    </xdr:from>
    <xdr:to>
      <xdr:col>15</xdr:col>
      <xdr:colOff>101600</xdr:colOff>
      <xdr:row>99</xdr:row>
      <xdr:rowOff>94374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85501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5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22409</xdr:rowOff>
    </xdr:from>
    <xdr:to>
      <xdr:col>10</xdr:col>
      <xdr:colOff>165100</xdr:colOff>
      <xdr:row>99</xdr:row>
      <xdr:rowOff>124009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9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115136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8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160648</xdr:rowOff>
    </xdr:from>
    <xdr:to>
      <xdr:col>6</xdr:col>
      <xdr:colOff>38100</xdr:colOff>
      <xdr:row>99</xdr:row>
      <xdr:rowOff>90798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6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81925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24274</xdr:rowOff>
    </xdr:from>
    <xdr:to>
      <xdr:col>55</xdr:col>
      <xdr:colOff>0</xdr:colOff>
      <xdr:row>38</xdr:row>
      <xdr:rowOff>31422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39374"/>
          <a:ext cx="8382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31422</xdr:rowOff>
    </xdr:from>
    <xdr:to>
      <xdr:col>50</xdr:col>
      <xdr:colOff>114300</xdr:colOff>
      <xdr:row>38</xdr:row>
      <xdr:rowOff>31517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46522"/>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31517</xdr:rowOff>
    </xdr:from>
    <xdr:to>
      <xdr:col>45</xdr:col>
      <xdr:colOff>177800</xdr:colOff>
      <xdr:row>38</xdr:row>
      <xdr:rowOff>62394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46617"/>
          <a:ext cx="8890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23715</xdr:rowOff>
    </xdr:from>
    <xdr:to>
      <xdr:col>41</xdr:col>
      <xdr:colOff>50800</xdr:colOff>
      <xdr:row>38</xdr:row>
      <xdr:rowOff>62394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38815"/>
          <a:ext cx="889000" cy="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144923</xdr:rowOff>
    </xdr:from>
    <xdr:to>
      <xdr:col>55</xdr:col>
      <xdr:colOff>50800</xdr:colOff>
      <xdr:row>38</xdr:row>
      <xdr:rowOff>75073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8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63388</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152072</xdr:rowOff>
    </xdr:from>
    <xdr:to>
      <xdr:col>50</xdr:col>
      <xdr:colOff>165100</xdr:colOff>
      <xdr:row>38</xdr:row>
      <xdr:rowOff>82222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73349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8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152167</xdr:rowOff>
    </xdr:from>
    <xdr:to>
      <xdr:col>46</xdr:col>
      <xdr:colOff>38100</xdr:colOff>
      <xdr:row>38</xdr:row>
      <xdr:rowOff>82317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9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73444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8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11594</xdr:rowOff>
    </xdr:from>
    <xdr:to>
      <xdr:col>41</xdr:col>
      <xdr:colOff>101600</xdr:colOff>
      <xdr:row>38</xdr:row>
      <xdr:rowOff>113194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104321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144365</xdr:rowOff>
    </xdr:from>
    <xdr:to>
      <xdr:col>36</xdr:col>
      <xdr:colOff>165100</xdr:colOff>
      <xdr:row>38</xdr:row>
      <xdr:rowOff>74515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65642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8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69933</xdr:rowOff>
    </xdr:from>
    <xdr:to>
      <xdr:col>55</xdr:col>
      <xdr:colOff>0</xdr:colOff>
      <xdr:row>58</xdr:row>
      <xdr:rowOff>11613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42583"/>
          <a:ext cx="838200" cy="11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136875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0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11613</xdr:rowOff>
    </xdr:from>
    <xdr:to>
      <xdr:col>50</xdr:col>
      <xdr:colOff>114300</xdr:colOff>
      <xdr:row>58</xdr:row>
      <xdr:rowOff>68950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55713"/>
          <a:ext cx="889000" cy="5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68950</xdr:rowOff>
    </xdr:from>
    <xdr:to>
      <xdr:col>45</xdr:col>
      <xdr:colOff>177800</xdr:colOff>
      <xdr:row>58</xdr:row>
      <xdr:rowOff>88038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13050"/>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88038</xdr:rowOff>
    </xdr:from>
    <xdr:to>
      <xdr:col>41</xdr:col>
      <xdr:colOff>50800</xdr:colOff>
      <xdr:row>58</xdr:row>
      <xdr:rowOff>115434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32138"/>
          <a:ext cx="889000" cy="2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19133</xdr:rowOff>
    </xdr:from>
    <xdr:to>
      <xdr:col>55</xdr:col>
      <xdr:colOff>50800</xdr:colOff>
      <xdr:row>57</xdr:row>
      <xdr:rowOff>120733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42010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4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132263</xdr:rowOff>
    </xdr:from>
    <xdr:to>
      <xdr:col>50</xdr:col>
      <xdr:colOff>165100</xdr:colOff>
      <xdr:row>58</xdr:row>
      <xdr:rowOff>62413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53540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9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18150</xdr:rowOff>
    </xdr:from>
    <xdr:to>
      <xdr:col>46</xdr:col>
      <xdr:colOff>38100</xdr:colOff>
      <xdr:row>58</xdr:row>
      <xdr:rowOff>119750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110877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5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37238</xdr:rowOff>
    </xdr:from>
    <xdr:to>
      <xdr:col>41</xdr:col>
      <xdr:colOff>101600</xdr:colOff>
      <xdr:row>58</xdr:row>
      <xdr:rowOff>138838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8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129965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7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64634</xdr:rowOff>
    </xdr:from>
    <xdr:to>
      <xdr:col>36</xdr:col>
      <xdr:colOff>165100</xdr:colOff>
      <xdr:row>58</xdr:row>
      <xdr:rowOff>166234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157361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0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10540</xdr:rowOff>
    </xdr:from>
    <xdr:to>
      <xdr:col>50</xdr:col>
      <xdr:colOff>114300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55090"/>
          <a:ext cx="889000" cy="3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149374</xdr:rowOff>
    </xdr:from>
    <xdr:to>
      <xdr:col>45</xdr:col>
      <xdr:colOff>177800</xdr:colOff>
      <xdr:row>79</xdr:row>
      <xdr:rowOff>10540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22474"/>
          <a:ext cx="889000" cy="3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149374</xdr:rowOff>
    </xdr:from>
    <xdr:to>
      <xdr:col>41</xdr:col>
      <xdr:colOff>50800</xdr:colOff>
      <xdr:row>78</xdr:row>
      <xdr:rowOff>158472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22474"/>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131190</xdr:rowOff>
    </xdr:from>
    <xdr:to>
      <xdr:col>46</xdr:col>
      <xdr:colOff>38100</xdr:colOff>
      <xdr:row>79</xdr:row>
      <xdr:rowOff>61340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52467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9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98574</xdr:rowOff>
    </xdr:from>
    <xdr:to>
      <xdr:col>41</xdr:col>
      <xdr:colOff>101600</xdr:colOff>
      <xdr:row>79</xdr:row>
      <xdr:rowOff>28724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7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19851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107672</xdr:rowOff>
    </xdr:from>
    <xdr:to>
      <xdr:col>36</xdr:col>
      <xdr:colOff>165100</xdr:colOff>
      <xdr:row>79</xdr:row>
      <xdr:rowOff>37822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28949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7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65872</xdr:rowOff>
    </xdr:from>
    <xdr:to>
      <xdr:col>55</xdr:col>
      <xdr:colOff>0</xdr:colOff>
      <xdr:row>96</xdr:row>
      <xdr:rowOff>76273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182172"/>
          <a:ext cx="838200" cy="3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3346</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3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76273</xdr:rowOff>
    </xdr:from>
    <xdr:to>
      <xdr:col>50</xdr:col>
      <xdr:colOff>114300</xdr:colOff>
      <xdr:row>97</xdr:row>
      <xdr:rowOff>80959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35473"/>
          <a:ext cx="889000" cy="17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61620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80959</xdr:rowOff>
    </xdr:from>
    <xdr:to>
      <xdr:col>45</xdr:col>
      <xdr:colOff>177800</xdr:colOff>
      <xdr:row>97</xdr:row>
      <xdr:rowOff>134410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11609"/>
          <a:ext cx="889000" cy="5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129950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134410</xdr:rowOff>
    </xdr:from>
    <xdr:to>
      <xdr:col>41</xdr:col>
      <xdr:colOff>50800</xdr:colOff>
      <xdr:row>97</xdr:row>
      <xdr:rowOff>152177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65060"/>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15072</xdr:rowOff>
    </xdr:from>
    <xdr:to>
      <xdr:col>55</xdr:col>
      <xdr:colOff>50800</xdr:colOff>
      <xdr:row>94</xdr:row>
      <xdr:rowOff>116672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1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37949</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98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25473</xdr:rowOff>
    </xdr:from>
    <xdr:to>
      <xdr:col>50</xdr:col>
      <xdr:colOff>165100</xdr:colOff>
      <xdr:row>96</xdr:row>
      <xdr:rowOff>127073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8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143600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5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30159</xdr:rowOff>
    </xdr:from>
    <xdr:to>
      <xdr:col>46</xdr:col>
      <xdr:colOff>38100</xdr:colOff>
      <xdr:row>97</xdr:row>
      <xdr:rowOff>131759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6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148286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43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83610</xdr:rowOff>
    </xdr:from>
    <xdr:to>
      <xdr:col>41</xdr:col>
      <xdr:colOff>101600</xdr:colOff>
      <xdr:row>98</xdr:row>
      <xdr:rowOff>13760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4887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0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101377</xdr:rowOff>
    </xdr:from>
    <xdr:to>
      <xdr:col>36</xdr:col>
      <xdr:colOff>165100</xdr:colOff>
      <xdr:row>98</xdr:row>
      <xdr:rowOff>31527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3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48054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5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81369</xdr:rowOff>
    </xdr:from>
    <xdr:to>
      <xdr:col>85</xdr:col>
      <xdr:colOff>127000</xdr:colOff>
      <xdr:row>38</xdr:row>
      <xdr:rowOff>158255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5739219"/>
          <a:ext cx="838200" cy="93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57345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00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158255</xdr:rowOff>
    </xdr:from>
    <xdr:to>
      <xdr:col>81</xdr:col>
      <xdr:colOff>50800</xdr:colOff>
      <xdr:row>39</xdr:row>
      <xdr:rowOff>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73355"/>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xdr:rowOff>
    </xdr:from>
    <xdr:to>
      <xdr:col>76</xdr:col>
      <xdr:colOff>114300</xdr:colOff>
      <xdr:row>39</xdr:row>
      <xdr:rowOff>27534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86614"/>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27534</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1408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30569</xdr:rowOff>
    </xdr:from>
    <xdr:to>
      <xdr:col>85</xdr:col>
      <xdr:colOff>177800</xdr:colOff>
      <xdr:row>33</xdr:row>
      <xdr:rowOff>132169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568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53446</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53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107455</xdr:rowOff>
    </xdr:from>
    <xdr:to>
      <xdr:col>81</xdr:col>
      <xdr:colOff>101600</xdr:colOff>
      <xdr:row>39</xdr:row>
      <xdr:rowOff>37605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28732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1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120714</xdr:rowOff>
    </xdr:from>
    <xdr:to>
      <xdr:col>76</xdr:col>
      <xdr:colOff>165100</xdr:colOff>
      <xdr:row>39</xdr:row>
      <xdr:rowOff>50864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41991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148184</xdr:rowOff>
    </xdr:from>
    <xdr:to>
      <xdr:col>72</xdr:col>
      <xdr:colOff>38100</xdr:colOff>
      <xdr:row>39</xdr:row>
      <xdr:rowOff>78334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69461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56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168321</xdr:rowOff>
    </xdr:from>
    <xdr:to>
      <xdr:col>85</xdr:col>
      <xdr:colOff>127000</xdr:colOff>
      <xdr:row>74</xdr:row>
      <xdr:rowOff>47909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2684171"/>
          <a:ext cx="838200" cy="5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28077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138488</xdr:rowOff>
    </xdr:from>
    <xdr:to>
      <xdr:col>81</xdr:col>
      <xdr:colOff>50800</xdr:colOff>
      <xdr:row>73</xdr:row>
      <xdr:rowOff>168321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2654338"/>
          <a:ext cx="8890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170280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25781</xdr:rowOff>
    </xdr:from>
    <xdr:to>
      <xdr:col>76</xdr:col>
      <xdr:colOff>114300</xdr:colOff>
      <xdr:row>73</xdr:row>
      <xdr:rowOff>138488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541631"/>
          <a:ext cx="889000" cy="11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157754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2944</xdr:rowOff>
    </xdr:from>
    <xdr:to>
      <xdr:col>71</xdr:col>
      <xdr:colOff>177800</xdr:colOff>
      <xdr:row>73</xdr:row>
      <xdr:rowOff>25781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518794"/>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139084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169015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168559</xdr:rowOff>
    </xdr:from>
    <xdr:to>
      <xdr:col>85</xdr:col>
      <xdr:colOff>177800</xdr:colOff>
      <xdr:row>74</xdr:row>
      <xdr:rowOff>98709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68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19986</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53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117521</xdr:rowOff>
    </xdr:from>
    <xdr:to>
      <xdr:col>81</xdr:col>
      <xdr:colOff>101600</xdr:colOff>
      <xdr:row>74</xdr:row>
      <xdr:rowOff>47671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63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64198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40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87688</xdr:rowOff>
    </xdr:from>
    <xdr:to>
      <xdr:col>76</xdr:col>
      <xdr:colOff>165100</xdr:colOff>
      <xdr:row>74</xdr:row>
      <xdr:rowOff>17838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60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34365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37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146431</xdr:rowOff>
    </xdr:from>
    <xdr:to>
      <xdr:col>72</xdr:col>
      <xdr:colOff>38100</xdr:colOff>
      <xdr:row>73</xdr:row>
      <xdr:rowOff>76581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4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93108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26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123594</xdr:rowOff>
    </xdr:from>
    <xdr:to>
      <xdr:col>67</xdr:col>
      <xdr:colOff>101600</xdr:colOff>
      <xdr:row>73</xdr:row>
      <xdr:rowOff>53744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46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70271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24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109334</xdr:rowOff>
    </xdr:from>
    <xdr:to>
      <xdr:col>85</xdr:col>
      <xdr:colOff>127000</xdr:colOff>
      <xdr:row>95</xdr:row>
      <xdr:rowOff>159982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397084"/>
          <a:ext cx="838200" cy="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98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159982</xdr:rowOff>
    </xdr:from>
    <xdr:to>
      <xdr:col>81</xdr:col>
      <xdr:colOff>50800</xdr:colOff>
      <xdr:row>96</xdr:row>
      <xdr:rowOff>106083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447732"/>
          <a:ext cx="889000" cy="1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107015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7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106083</xdr:rowOff>
    </xdr:from>
    <xdr:to>
      <xdr:col>76</xdr:col>
      <xdr:colOff>114300</xdr:colOff>
      <xdr:row>96</xdr:row>
      <xdr:rowOff>124397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565283"/>
          <a:ext cx="889000" cy="1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122141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124397</xdr:rowOff>
    </xdr:from>
    <xdr:to>
      <xdr:col>71</xdr:col>
      <xdr:colOff>177800</xdr:colOff>
      <xdr:row>98</xdr:row>
      <xdr:rowOff>33770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583597"/>
          <a:ext cx="889000" cy="2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135817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7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58534</xdr:rowOff>
    </xdr:from>
    <xdr:to>
      <xdr:col>85</xdr:col>
      <xdr:colOff>177800</xdr:colOff>
      <xdr:row>95</xdr:row>
      <xdr:rowOff>160134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34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81411</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19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109182</xdr:rowOff>
    </xdr:from>
    <xdr:to>
      <xdr:col>81</xdr:col>
      <xdr:colOff>101600</xdr:colOff>
      <xdr:row>96</xdr:row>
      <xdr:rowOff>39332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39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55859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17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55283</xdr:rowOff>
    </xdr:from>
    <xdr:to>
      <xdr:col>76</xdr:col>
      <xdr:colOff>165100</xdr:colOff>
      <xdr:row>96</xdr:row>
      <xdr:rowOff>156883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5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1960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2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73597</xdr:rowOff>
    </xdr:from>
    <xdr:to>
      <xdr:col>72</xdr:col>
      <xdr:colOff>38100</xdr:colOff>
      <xdr:row>97</xdr:row>
      <xdr:rowOff>3747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5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20274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3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154420</xdr:rowOff>
    </xdr:from>
    <xdr:to>
      <xdr:col>67</xdr:col>
      <xdr:colOff>101600</xdr:colOff>
      <xdr:row>98</xdr:row>
      <xdr:rowOff>84570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75697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87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96060</xdr:rowOff>
    </xdr:from>
    <xdr:to>
      <xdr:col>116</xdr:col>
      <xdr:colOff>63500</xdr:colOff>
      <xdr:row>37</xdr:row>
      <xdr:rowOff>110851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439710"/>
          <a:ext cx="8382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163408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507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110851</xdr:rowOff>
    </xdr:from>
    <xdr:to>
      <xdr:col>111</xdr:col>
      <xdr:colOff>177800</xdr:colOff>
      <xdr:row>37</xdr:row>
      <xdr:rowOff>119378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454501"/>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126534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119378</xdr:rowOff>
    </xdr:from>
    <xdr:to>
      <xdr:col>107</xdr:col>
      <xdr:colOff>50800</xdr:colOff>
      <xdr:row>37</xdr:row>
      <xdr:rowOff>126258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463028"/>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131815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126258</xdr:rowOff>
    </xdr:from>
    <xdr:to>
      <xdr:col>102</xdr:col>
      <xdr:colOff>114300</xdr:colOff>
      <xdr:row>38</xdr:row>
      <xdr:rowOff>19685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469908"/>
          <a:ext cx="889000" cy="6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118259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6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133735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6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45260</xdr:rowOff>
    </xdr:from>
    <xdr:to>
      <xdr:col>116</xdr:col>
      <xdr:colOff>114300</xdr:colOff>
      <xdr:row>37</xdr:row>
      <xdr:rowOff>146860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38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68137</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24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60051</xdr:rowOff>
    </xdr:from>
    <xdr:to>
      <xdr:col>112</xdr:col>
      <xdr:colOff>38100</xdr:colOff>
      <xdr:row>37</xdr:row>
      <xdr:rowOff>161651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4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6728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7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68578</xdr:rowOff>
    </xdr:from>
    <xdr:to>
      <xdr:col>107</xdr:col>
      <xdr:colOff>101600</xdr:colOff>
      <xdr:row>37</xdr:row>
      <xdr:rowOff>170177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412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15255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18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75458</xdr:rowOff>
    </xdr:from>
    <xdr:to>
      <xdr:col>102</xdr:col>
      <xdr:colOff>165100</xdr:colOff>
      <xdr:row>38</xdr:row>
      <xdr:rowOff>5608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1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22135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19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140335</xdr:rowOff>
    </xdr:from>
    <xdr:to>
      <xdr:col>98</xdr:col>
      <xdr:colOff>38100</xdr:colOff>
      <xdr:row>38</xdr:row>
      <xdr:rowOff>70485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87012</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5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134076</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78176"/>
          <a:ext cx="8382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83276</xdr:rowOff>
    </xdr:from>
    <xdr:to>
      <xdr:col>116</xdr:col>
      <xdr:colOff>114300</xdr:colOff>
      <xdr:row>59</xdr:row>
      <xdr:rowOff>13426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169653</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123393</xdr:rowOff>
    </xdr:from>
    <xdr:to>
      <xdr:col>116</xdr:col>
      <xdr:colOff>63500</xdr:colOff>
      <xdr:row>72</xdr:row>
      <xdr:rowOff>147712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2467793"/>
          <a:ext cx="8382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13279</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21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123393</xdr:rowOff>
    </xdr:from>
    <xdr:to>
      <xdr:col>111</xdr:col>
      <xdr:colOff>177800</xdr:colOff>
      <xdr:row>73</xdr:row>
      <xdr:rowOff>83225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2467793"/>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129222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3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130752</xdr:rowOff>
    </xdr:from>
    <xdr:to>
      <xdr:col>107</xdr:col>
      <xdr:colOff>50800</xdr:colOff>
      <xdr:row>73</xdr:row>
      <xdr:rowOff>83225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2475152"/>
          <a:ext cx="889000" cy="12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142166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3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130752</xdr:rowOff>
    </xdr:from>
    <xdr:to>
      <xdr:col>102</xdr:col>
      <xdr:colOff>114300</xdr:colOff>
      <xdr:row>73</xdr:row>
      <xdr:rowOff>84357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475152"/>
          <a:ext cx="889000" cy="12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131270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33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91439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2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96912</xdr:rowOff>
    </xdr:from>
    <xdr:to>
      <xdr:col>116</xdr:col>
      <xdr:colOff>114300</xdr:colOff>
      <xdr:row>73</xdr:row>
      <xdr:rowOff>27062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44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119789</xdr:rowOff>
    </xdr:from>
    <xdr:ext cx="599010"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29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72593</xdr:rowOff>
    </xdr:from>
    <xdr:to>
      <xdr:col>112</xdr:col>
      <xdr:colOff>38100</xdr:colOff>
      <xdr:row>73</xdr:row>
      <xdr:rowOff>2743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4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19270</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23795" y="1219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32425</xdr:rowOff>
    </xdr:from>
    <xdr:to>
      <xdr:col>107</xdr:col>
      <xdr:colOff>101600</xdr:colOff>
      <xdr:row>73</xdr:row>
      <xdr:rowOff>134025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54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150552</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34795" y="1232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79952</xdr:rowOff>
    </xdr:from>
    <xdr:to>
      <xdr:col>102</xdr:col>
      <xdr:colOff>165100</xdr:colOff>
      <xdr:row>73</xdr:row>
      <xdr:rowOff>10102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42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26629</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45795" y="1219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33557</xdr:rowOff>
    </xdr:from>
    <xdr:to>
      <xdr:col>98</xdr:col>
      <xdr:colOff>38100</xdr:colOff>
      <xdr:row>73</xdr:row>
      <xdr:rowOff>135157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5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151684</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56795" y="1232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863</a:t>
          </a:r>
          <a:r>
            <a:rPr kumimoji="1" lang="ja-JP" altLang="en-US" sz="12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200">
              <a:latin typeface="ＭＳ Ｐゴシック" panose="020B0600070205080204" pitchFamily="50" charset="-128"/>
              <a:ea typeface="ＭＳ Ｐゴシック" panose="020B0600070205080204" pitchFamily="50" charset="-128"/>
            </a:rPr>
            <a:t>112,825</a:t>
          </a:r>
          <a:r>
            <a:rPr kumimoji="1" lang="ja-JP" altLang="en-US" sz="1200">
              <a:latin typeface="ＭＳ Ｐゴシック" panose="020B0600070205080204" pitchFamily="50" charset="-128"/>
              <a:ea typeface="ＭＳ Ｐゴシック" panose="020B0600070205080204" pitchFamily="50" charset="-128"/>
            </a:rPr>
            <a:t>円となっており平成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年度から微増傾向にあり、類似団体平均と比べて</a:t>
          </a:r>
          <a:r>
            <a:rPr kumimoji="1" lang="en-US" altLang="ja-JP" sz="1200">
              <a:latin typeface="ＭＳ Ｐゴシック" panose="020B0600070205080204" pitchFamily="50" charset="-128"/>
              <a:ea typeface="ＭＳ Ｐゴシック" panose="020B0600070205080204" pitchFamily="50" charset="-128"/>
            </a:rPr>
            <a:t>23,764</a:t>
          </a:r>
          <a:r>
            <a:rPr kumimoji="1" lang="ja-JP" altLang="en-US" sz="1200">
              <a:latin typeface="ＭＳ Ｐゴシック" panose="020B0600070205080204" pitchFamily="50" charset="-128"/>
              <a:ea typeface="ＭＳ Ｐゴシック" panose="020B0600070205080204" pitchFamily="50" charset="-128"/>
            </a:rPr>
            <a:t>円高い水準にある。</a:t>
          </a:r>
        </a:p>
        <a:p>
          <a:r>
            <a:rPr kumimoji="1" lang="ja-JP" altLang="en-US" sz="12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166,623</a:t>
          </a:r>
          <a:r>
            <a:rPr kumimoji="1" lang="ja-JP" altLang="en-US" sz="1200">
              <a:latin typeface="ＭＳ Ｐゴシック" panose="020B0600070205080204" pitchFamily="50" charset="-128"/>
              <a:ea typeface="ＭＳ Ｐゴシック" panose="020B0600070205080204" pitchFamily="50" charset="-128"/>
            </a:rPr>
            <a:t>円となっており、類似団体平均と比べて</a:t>
          </a:r>
          <a:r>
            <a:rPr kumimoji="1" lang="en-US" altLang="ja-JP" sz="1200">
              <a:latin typeface="ＭＳ Ｐゴシック" panose="020B0600070205080204" pitchFamily="50" charset="-128"/>
              <a:ea typeface="ＭＳ Ｐゴシック" panose="020B0600070205080204" pitchFamily="50" charset="-128"/>
            </a:rPr>
            <a:t>73,131</a:t>
          </a:r>
          <a:r>
            <a:rPr kumimoji="1" lang="ja-JP" altLang="en-US" sz="1200">
              <a:latin typeface="ＭＳ Ｐゴシック" panose="020B0600070205080204" pitchFamily="50" charset="-128"/>
              <a:ea typeface="ＭＳ Ｐゴシック" panose="020B0600070205080204" pitchFamily="50" charset="-128"/>
            </a:rPr>
            <a:t>円高い水準にある。令和元年台風１９号災害の影響により、災害復旧事業費が</a:t>
          </a:r>
          <a:r>
            <a:rPr kumimoji="1" lang="en-US" altLang="ja-JP" sz="1200">
              <a:latin typeface="ＭＳ Ｐゴシック" panose="020B0600070205080204" pitchFamily="50" charset="-128"/>
              <a:ea typeface="ＭＳ Ｐゴシック" panose="020B0600070205080204" pitchFamily="50" charset="-128"/>
            </a:rPr>
            <a:t>52,062</a:t>
          </a:r>
          <a:r>
            <a:rPr kumimoji="1" lang="ja-JP" altLang="en-US" sz="1200">
              <a:latin typeface="ＭＳ Ｐゴシック" panose="020B0600070205080204" pitchFamily="50" charset="-128"/>
              <a:ea typeface="ＭＳ Ｐゴシック" panose="020B0600070205080204" pitchFamily="50" charset="-128"/>
            </a:rPr>
            <a:t>円となり高い水準となった。</a:t>
          </a:r>
        </a:p>
        <a:p>
          <a:r>
            <a:rPr kumimoji="1" lang="ja-JP" altLang="en-US" sz="1200">
              <a:latin typeface="ＭＳ Ｐゴシック" panose="020B0600070205080204" pitchFamily="50" charset="-128"/>
              <a:ea typeface="ＭＳ Ｐゴシック" panose="020B0600070205080204" pitchFamily="50" charset="-128"/>
            </a:rPr>
            <a:t>公債費は過去の起債償還終了により減少傾向にあるが、類似団体と比較すると高い水準にある。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10,969
10,880
188.15
9,841,166
9,468,103
12,914
5,308,215
4,945,266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59182</xdr:rowOff>
    </xdr:from>
    <xdr:to>
      <xdr:col>24</xdr:col>
      <xdr:colOff>63500</xdr:colOff>
      <xdr:row>36</xdr:row>
      <xdr:rowOff>94107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31382"/>
          <a:ext cx="8382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59182</xdr:rowOff>
    </xdr:from>
    <xdr:to>
      <xdr:col>19</xdr:col>
      <xdr:colOff>177800</xdr:colOff>
      <xdr:row>37</xdr:row>
      <xdr:rowOff>6477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31382"/>
          <a:ext cx="889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154940</xdr:rowOff>
    </xdr:from>
    <xdr:to>
      <xdr:col>15</xdr:col>
      <xdr:colOff>50800</xdr:colOff>
      <xdr:row>37</xdr:row>
      <xdr:rowOff>6477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27140"/>
          <a:ext cx="889000" cy="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168419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50292</xdr:rowOff>
    </xdr:from>
    <xdr:to>
      <xdr:col>10</xdr:col>
      <xdr:colOff>114300</xdr:colOff>
      <xdr:row>36</xdr:row>
      <xdr:rowOff>154940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22492"/>
          <a:ext cx="889000" cy="1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43307</xdr:rowOff>
    </xdr:from>
    <xdr:to>
      <xdr:col>24</xdr:col>
      <xdr:colOff>114300</xdr:colOff>
      <xdr:row>36</xdr:row>
      <xdr:rowOff>144907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21734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9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8382</xdr:rowOff>
    </xdr:from>
    <xdr:to>
      <xdr:col>20</xdr:col>
      <xdr:colOff>38100</xdr:colOff>
      <xdr:row>36</xdr:row>
      <xdr:rowOff>109982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126509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5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127127</xdr:rowOff>
    </xdr:from>
    <xdr:to>
      <xdr:col>15</xdr:col>
      <xdr:colOff>101600</xdr:colOff>
      <xdr:row>37</xdr:row>
      <xdr:rowOff>57277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48404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9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104140</xdr:rowOff>
    </xdr:from>
    <xdr:to>
      <xdr:col>10</xdr:col>
      <xdr:colOff>165100</xdr:colOff>
      <xdr:row>37</xdr:row>
      <xdr:rowOff>34290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25417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170942</xdr:rowOff>
    </xdr:from>
    <xdr:to>
      <xdr:col>6</xdr:col>
      <xdr:colOff>38100</xdr:colOff>
      <xdr:row>36</xdr:row>
      <xdr:rowOff>101092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92219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92112</xdr:rowOff>
    </xdr:from>
    <xdr:to>
      <xdr:col>24</xdr:col>
      <xdr:colOff>63500</xdr:colOff>
      <xdr:row>56</xdr:row>
      <xdr:rowOff>39691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21862"/>
          <a:ext cx="838200" cy="11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6777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39691</xdr:rowOff>
    </xdr:from>
    <xdr:to>
      <xdr:col>19</xdr:col>
      <xdr:colOff>177800</xdr:colOff>
      <xdr:row>57</xdr:row>
      <xdr:rowOff>84111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40891"/>
          <a:ext cx="889000" cy="21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134545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68177</xdr:rowOff>
    </xdr:from>
    <xdr:to>
      <xdr:col>15</xdr:col>
      <xdr:colOff>50800</xdr:colOff>
      <xdr:row>57</xdr:row>
      <xdr:rowOff>84111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40827"/>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170778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68177</xdr:rowOff>
    </xdr:from>
    <xdr:to>
      <xdr:col>10</xdr:col>
      <xdr:colOff>114300</xdr:colOff>
      <xdr:row>58</xdr:row>
      <xdr:rowOff>19721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40827"/>
          <a:ext cx="889000" cy="1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41312</xdr:rowOff>
    </xdr:from>
    <xdr:to>
      <xdr:col>24</xdr:col>
      <xdr:colOff>114300</xdr:colOff>
      <xdr:row>55</xdr:row>
      <xdr:rowOff>142912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7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64189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2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160341</xdr:rowOff>
    </xdr:from>
    <xdr:to>
      <xdr:col>20</xdr:col>
      <xdr:colOff>38100</xdr:colOff>
      <xdr:row>56</xdr:row>
      <xdr:rowOff>90491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9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107018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6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33311</xdr:rowOff>
    </xdr:from>
    <xdr:to>
      <xdr:col>15</xdr:col>
      <xdr:colOff>101600</xdr:colOff>
      <xdr:row>57</xdr:row>
      <xdr:rowOff>134911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151438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8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17377</xdr:rowOff>
    </xdr:from>
    <xdr:to>
      <xdr:col>10</xdr:col>
      <xdr:colOff>165100</xdr:colOff>
      <xdr:row>57</xdr:row>
      <xdr:rowOff>118977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9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135504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6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140371</xdr:rowOff>
    </xdr:from>
    <xdr:to>
      <xdr:col>6</xdr:col>
      <xdr:colOff>38100</xdr:colOff>
      <xdr:row>58</xdr:row>
      <xdr:rowOff>70521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61648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0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84516</xdr:rowOff>
    </xdr:from>
    <xdr:to>
      <xdr:col>24</xdr:col>
      <xdr:colOff>63500</xdr:colOff>
      <xdr:row>77</xdr:row>
      <xdr:rowOff>17171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14716"/>
          <a:ext cx="838200" cy="10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101799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31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75532</xdr:rowOff>
    </xdr:from>
    <xdr:to>
      <xdr:col>19</xdr:col>
      <xdr:colOff>177800</xdr:colOff>
      <xdr:row>77</xdr:row>
      <xdr:rowOff>17171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105732"/>
          <a:ext cx="889000" cy="11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79168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75532</xdr:rowOff>
    </xdr:from>
    <xdr:to>
      <xdr:col>15</xdr:col>
      <xdr:colOff>50800</xdr:colOff>
      <xdr:row>76</xdr:row>
      <xdr:rowOff>94712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05732"/>
          <a:ext cx="8890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72249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94712</xdr:rowOff>
    </xdr:from>
    <xdr:to>
      <xdr:col>10</xdr:col>
      <xdr:colOff>114300</xdr:colOff>
      <xdr:row>77</xdr:row>
      <xdr:rowOff>24989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24912"/>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90057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33716</xdr:rowOff>
    </xdr:from>
    <xdr:to>
      <xdr:col>24</xdr:col>
      <xdr:colOff>114300</xdr:colOff>
      <xdr:row>76</xdr:row>
      <xdr:rowOff>135316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6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56593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1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137821</xdr:rowOff>
    </xdr:from>
    <xdr:to>
      <xdr:col>20</xdr:col>
      <xdr:colOff>38100</xdr:colOff>
      <xdr:row>77</xdr:row>
      <xdr:rowOff>67971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84497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4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24732</xdr:rowOff>
    </xdr:from>
    <xdr:to>
      <xdr:col>15</xdr:col>
      <xdr:colOff>101600</xdr:colOff>
      <xdr:row>76</xdr:row>
      <xdr:rowOff>126332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3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43912</xdr:rowOff>
    </xdr:from>
    <xdr:to>
      <xdr:col>10</xdr:col>
      <xdr:colOff>165100</xdr:colOff>
      <xdr:row>76</xdr:row>
      <xdr:rowOff>145512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162038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4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145639</xdr:rowOff>
    </xdr:from>
    <xdr:to>
      <xdr:col>6</xdr:col>
      <xdr:colOff>38100</xdr:colOff>
      <xdr:row>77</xdr:row>
      <xdr:rowOff>75789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7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66916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68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20005</xdr:rowOff>
    </xdr:from>
    <xdr:to>
      <xdr:col>24</xdr:col>
      <xdr:colOff>63500</xdr:colOff>
      <xdr:row>96</xdr:row>
      <xdr:rowOff>105753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79205"/>
          <a:ext cx="838200" cy="8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7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105570</xdr:rowOff>
    </xdr:from>
    <xdr:to>
      <xdr:col>19</xdr:col>
      <xdr:colOff>177800</xdr:colOff>
      <xdr:row>96</xdr:row>
      <xdr:rowOff>105753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6477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72547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76896</xdr:rowOff>
    </xdr:from>
    <xdr:to>
      <xdr:col>15</xdr:col>
      <xdr:colOff>50800</xdr:colOff>
      <xdr:row>96</xdr:row>
      <xdr:rowOff>105570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36096"/>
          <a:ext cx="889000" cy="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74003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62640</xdr:rowOff>
    </xdr:from>
    <xdr:to>
      <xdr:col>10</xdr:col>
      <xdr:colOff>114300</xdr:colOff>
      <xdr:row>96</xdr:row>
      <xdr:rowOff>76896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21840"/>
          <a:ext cx="889000" cy="1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66825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81439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140655</xdr:rowOff>
    </xdr:from>
    <xdr:to>
      <xdr:col>24</xdr:col>
      <xdr:colOff>114300</xdr:colOff>
      <xdr:row>96</xdr:row>
      <xdr:rowOff>70805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163532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7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54953</xdr:rowOff>
    </xdr:from>
    <xdr:to>
      <xdr:col>20</xdr:col>
      <xdr:colOff>38100</xdr:colOff>
      <xdr:row>96</xdr:row>
      <xdr:rowOff>156553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1630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8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54770</xdr:rowOff>
    </xdr:from>
    <xdr:to>
      <xdr:col>15</xdr:col>
      <xdr:colOff>101600</xdr:colOff>
      <xdr:row>96</xdr:row>
      <xdr:rowOff>156370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8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26096</xdr:rowOff>
    </xdr:from>
    <xdr:to>
      <xdr:col>10</xdr:col>
      <xdr:colOff>165100</xdr:colOff>
      <xdr:row>96</xdr:row>
      <xdr:rowOff>127696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8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144223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6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11840</xdr:rowOff>
    </xdr:from>
    <xdr:to>
      <xdr:col>6</xdr:col>
      <xdr:colOff>38100</xdr:colOff>
      <xdr:row>96</xdr:row>
      <xdr:rowOff>113440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129967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4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21513</xdr:rowOff>
    </xdr:from>
    <xdr:to>
      <xdr:col>55</xdr:col>
      <xdr:colOff>0</xdr:colOff>
      <xdr:row>57</xdr:row>
      <xdr:rowOff>85663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794163"/>
          <a:ext cx="838200" cy="6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126937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28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69759</xdr:rowOff>
    </xdr:from>
    <xdr:to>
      <xdr:col>50</xdr:col>
      <xdr:colOff>114300</xdr:colOff>
      <xdr:row>57</xdr:row>
      <xdr:rowOff>85663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842409"/>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69759</xdr:rowOff>
    </xdr:from>
    <xdr:to>
      <xdr:col>45</xdr:col>
      <xdr:colOff>177800</xdr:colOff>
      <xdr:row>57</xdr:row>
      <xdr:rowOff>141518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842409"/>
          <a:ext cx="889000" cy="7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62847</xdr:rowOff>
    </xdr:from>
    <xdr:to>
      <xdr:col>41</xdr:col>
      <xdr:colOff>50800</xdr:colOff>
      <xdr:row>57</xdr:row>
      <xdr:rowOff>141518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835497"/>
          <a:ext cx="889000" cy="7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142163</xdr:rowOff>
    </xdr:from>
    <xdr:to>
      <xdr:col>55</xdr:col>
      <xdr:colOff>50800</xdr:colOff>
      <xdr:row>57</xdr:row>
      <xdr:rowOff>72313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165040</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5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34863</xdr:rowOff>
    </xdr:from>
    <xdr:to>
      <xdr:col>50</xdr:col>
      <xdr:colOff>165100</xdr:colOff>
      <xdr:row>57</xdr:row>
      <xdr:rowOff>136463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0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127590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90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18959</xdr:rowOff>
    </xdr:from>
    <xdr:to>
      <xdr:col>46</xdr:col>
      <xdr:colOff>38100</xdr:colOff>
      <xdr:row>57</xdr:row>
      <xdr:rowOff>120559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9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111686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88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90718</xdr:rowOff>
    </xdr:from>
    <xdr:to>
      <xdr:col>41</xdr:col>
      <xdr:colOff>101600</xdr:colOff>
      <xdr:row>58</xdr:row>
      <xdr:rowOff>20868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11995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9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12047</xdr:rowOff>
    </xdr:from>
    <xdr:to>
      <xdr:col>36</xdr:col>
      <xdr:colOff>165100</xdr:colOff>
      <xdr:row>57</xdr:row>
      <xdr:rowOff>113647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78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104774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87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76926</xdr:rowOff>
    </xdr:from>
    <xdr:to>
      <xdr:col>55</xdr:col>
      <xdr:colOff>0</xdr:colOff>
      <xdr:row>75</xdr:row>
      <xdr:rowOff>22108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764226"/>
          <a:ext cx="838200" cy="11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134490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9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76926</xdr:rowOff>
    </xdr:from>
    <xdr:to>
      <xdr:col>50</xdr:col>
      <xdr:colOff>114300</xdr:colOff>
      <xdr:row>76</xdr:row>
      <xdr:rowOff>38796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764226"/>
          <a:ext cx="889000" cy="30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129826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120406</xdr:rowOff>
    </xdr:from>
    <xdr:to>
      <xdr:col>45</xdr:col>
      <xdr:colOff>177800</xdr:colOff>
      <xdr:row>76</xdr:row>
      <xdr:rowOff>38796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979156"/>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96657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120406</xdr:rowOff>
    </xdr:from>
    <xdr:to>
      <xdr:col>41</xdr:col>
      <xdr:colOff>50800</xdr:colOff>
      <xdr:row>75</xdr:row>
      <xdr:rowOff>168686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979156"/>
          <a:ext cx="8890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134284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73613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142758</xdr:rowOff>
    </xdr:from>
    <xdr:to>
      <xdr:col>55</xdr:col>
      <xdr:colOff>50800</xdr:colOff>
      <xdr:row>75</xdr:row>
      <xdr:rowOff>72908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83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165635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6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26126</xdr:rowOff>
    </xdr:from>
    <xdr:to>
      <xdr:col>50</xdr:col>
      <xdr:colOff>165100</xdr:colOff>
      <xdr:row>74</xdr:row>
      <xdr:rowOff>127726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71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144253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48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159446</xdr:rowOff>
    </xdr:from>
    <xdr:to>
      <xdr:col>46</xdr:col>
      <xdr:colOff>38100</xdr:colOff>
      <xdr:row>76</xdr:row>
      <xdr:rowOff>89596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1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106123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79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69606</xdr:rowOff>
    </xdr:from>
    <xdr:to>
      <xdr:col>41</xdr:col>
      <xdr:colOff>101600</xdr:colOff>
      <xdr:row>75</xdr:row>
      <xdr:rowOff>171205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9283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16283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70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117887</xdr:rowOff>
    </xdr:from>
    <xdr:to>
      <xdr:col>36</xdr:col>
      <xdr:colOff>165100</xdr:colOff>
      <xdr:row>76</xdr:row>
      <xdr:rowOff>48037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9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64564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75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69962</xdr:rowOff>
    </xdr:from>
    <xdr:to>
      <xdr:col>55</xdr:col>
      <xdr:colOff>0</xdr:colOff>
      <xdr:row>97</xdr:row>
      <xdr:rowOff>75358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700612"/>
          <a:ext cx="838200" cy="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70564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701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59947</xdr:rowOff>
    </xdr:from>
    <xdr:to>
      <xdr:col>50</xdr:col>
      <xdr:colOff>114300</xdr:colOff>
      <xdr:row>97</xdr:row>
      <xdr:rowOff>69962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90597"/>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160244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59947</xdr:rowOff>
    </xdr:from>
    <xdr:to>
      <xdr:col>45</xdr:col>
      <xdr:colOff>177800</xdr:colOff>
      <xdr:row>97</xdr:row>
      <xdr:rowOff>66542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90597"/>
          <a:ext cx="889000" cy="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37323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66542</xdr:rowOff>
    </xdr:from>
    <xdr:to>
      <xdr:col>41</xdr:col>
      <xdr:colOff>50800</xdr:colOff>
      <xdr:row>97</xdr:row>
      <xdr:rowOff>98876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697192"/>
          <a:ext cx="8890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5884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24558</xdr:rowOff>
    </xdr:from>
    <xdr:to>
      <xdr:col>55</xdr:col>
      <xdr:colOff>50800</xdr:colOff>
      <xdr:row>97</xdr:row>
      <xdr:rowOff>126158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47435</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0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19162</xdr:rowOff>
    </xdr:from>
    <xdr:to>
      <xdr:col>50</xdr:col>
      <xdr:colOff>165100</xdr:colOff>
      <xdr:row>97</xdr:row>
      <xdr:rowOff>120762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137289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42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9147</xdr:rowOff>
    </xdr:from>
    <xdr:to>
      <xdr:col>46</xdr:col>
      <xdr:colOff>38100</xdr:colOff>
      <xdr:row>97</xdr:row>
      <xdr:rowOff>110747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3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127274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41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15742</xdr:rowOff>
    </xdr:from>
    <xdr:to>
      <xdr:col>41</xdr:col>
      <xdr:colOff>101600</xdr:colOff>
      <xdr:row>97</xdr:row>
      <xdr:rowOff>117342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133869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42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48076</xdr:rowOff>
    </xdr:from>
    <xdr:to>
      <xdr:col>36</xdr:col>
      <xdr:colOff>165100</xdr:colOff>
      <xdr:row>97</xdr:row>
      <xdr:rowOff>149676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166203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45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129934</xdr:rowOff>
    </xdr:from>
    <xdr:to>
      <xdr:col>85</xdr:col>
      <xdr:colOff>127000</xdr:colOff>
      <xdr:row>37</xdr:row>
      <xdr:rowOff>164744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73584"/>
          <a:ext cx="838200" cy="3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164744</xdr:rowOff>
    </xdr:from>
    <xdr:to>
      <xdr:col>81</xdr:col>
      <xdr:colOff>50800</xdr:colOff>
      <xdr:row>38</xdr:row>
      <xdr:rowOff>12129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508394"/>
          <a:ext cx="889000" cy="1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12129</xdr:rowOff>
    </xdr:from>
    <xdr:to>
      <xdr:col>76</xdr:col>
      <xdr:colOff>114300</xdr:colOff>
      <xdr:row>38</xdr:row>
      <xdr:rowOff>29908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27229"/>
          <a:ext cx="88900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17208</xdr:rowOff>
    </xdr:from>
    <xdr:to>
      <xdr:col>71</xdr:col>
      <xdr:colOff>177800</xdr:colOff>
      <xdr:row>38</xdr:row>
      <xdr:rowOff>29908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532308"/>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79134</xdr:rowOff>
    </xdr:from>
    <xdr:to>
      <xdr:col>85</xdr:col>
      <xdr:colOff>177800</xdr:colOff>
      <xdr:row>38</xdr:row>
      <xdr:rowOff>9283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227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165511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3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113944</xdr:rowOff>
    </xdr:from>
    <xdr:to>
      <xdr:col>81</xdr:col>
      <xdr:colOff>101600</xdr:colOff>
      <xdr:row>38</xdr:row>
      <xdr:rowOff>44094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35221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5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132778</xdr:rowOff>
    </xdr:from>
    <xdr:to>
      <xdr:col>76</xdr:col>
      <xdr:colOff>165100</xdr:colOff>
      <xdr:row>38</xdr:row>
      <xdr:rowOff>62928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54056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6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150559</xdr:rowOff>
    </xdr:from>
    <xdr:to>
      <xdr:col>72</xdr:col>
      <xdr:colOff>38100</xdr:colOff>
      <xdr:row>38</xdr:row>
      <xdr:rowOff>80708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942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71835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8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137859</xdr:rowOff>
    </xdr:from>
    <xdr:to>
      <xdr:col>67</xdr:col>
      <xdr:colOff>101600</xdr:colOff>
      <xdr:row>38</xdr:row>
      <xdr:rowOff>68008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815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59135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7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119149</xdr:rowOff>
    </xdr:from>
    <xdr:to>
      <xdr:col>85</xdr:col>
      <xdr:colOff>127000</xdr:colOff>
      <xdr:row>57</xdr:row>
      <xdr:rowOff>48100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20349"/>
          <a:ext cx="838200" cy="10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48100</xdr:rowOff>
    </xdr:from>
    <xdr:to>
      <xdr:col>81</xdr:col>
      <xdr:colOff>50800</xdr:colOff>
      <xdr:row>57</xdr:row>
      <xdr:rowOff>68941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20750"/>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68941</xdr:rowOff>
    </xdr:from>
    <xdr:to>
      <xdr:col>76</xdr:col>
      <xdr:colOff>114300</xdr:colOff>
      <xdr:row>57</xdr:row>
      <xdr:rowOff>83891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41591"/>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83891</xdr:rowOff>
    </xdr:from>
    <xdr:to>
      <xdr:col>71</xdr:col>
      <xdr:colOff>177800</xdr:colOff>
      <xdr:row>57</xdr:row>
      <xdr:rowOff>88806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56541"/>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68349</xdr:rowOff>
    </xdr:from>
    <xdr:to>
      <xdr:col>85</xdr:col>
      <xdr:colOff>177800</xdr:colOff>
      <xdr:row>56</xdr:row>
      <xdr:rowOff>169949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6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46776</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4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168750</xdr:rowOff>
    </xdr:from>
    <xdr:to>
      <xdr:col>81</xdr:col>
      <xdr:colOff>101600</xdr:colOff>
      <xdr:row>57</xdr:row>
      <xdr:rowOff>98900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90027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6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18141</xdr:rowOff>
    </xdr:from>
    <xdr:to>
      <xdr:col>76</xdr:col>
      <xdr:colOff>165100</xdr:colOff>
      <xdr:row>57</xdr:row>
      <xdr:rowOff>119741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9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110868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8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33091</xdr:rowOff>
    </xdr:from>
    <xdr:to>
      <xdr:col>72</xdr:col>
      <xdr:colOff>38100</xdr:colOff>
      <xdr:row>57</xdr:row>
      <xdr:rowOff>134691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0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125818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89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38006</xdr:rowOff>
    </xdr:from>
    <xdr:to>
      <xdr:col>67</xdr:col>
      <xdr:colOff>101600</xdr:colOff>
      <xdr:row>57</xdr:row>
      <xdr:rowOff>139606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130733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81369</xdr:rowOff>
    </xdr:from>
    <xdr:to>
      <xdr:col>85</xdr:col>
      <xdr:colOff>127000</xdr:colOff>
      <xdr:row>78</xdr:row>
      <xdr:rowOff>158255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2597219"/>
          <a:ext cx="838200" cy="93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57307</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158255</xdr:rowOff>
    </xdr:from>
    <xdr:to>
      <xdr:col>81</xdr:col>
      <xdr:colOff>50800</xdr:colOff>
      <xdr:row>79</xdr:row>
      <xdr:rowOff>64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31355"/>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64</xdr:rowOff>
    </xdr:from>
    <xdr:to>
      <xdr:col>76</xdr:col>
      <xdr:colOff>114300</xdr:colOff>
      <xdr:row>79</xdr:row>
      <xdr:rowOff>27533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44614"/>
          <a:ext cx="889000" cy="2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27533</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72083"/>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30569</xdr:rowOff>
    </xdr:from>
    <xdr:to>
      <xdr:col>85</xdr:col>
      <xdr:colOff>177800</xdr:colOff>
      <xdr:row>73</xdr:row>
      <xdr:rowOff>132169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25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53446</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39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107455</xdr:rowOff>
    </xdr:from>
    <xdr:to>
      <xdr:col>81</xdr:col>
      <xdr:colOff>101600</xdr:colOff>
      <xdr:row>79</xdr:row>
      <xdr:rowOff>37605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28732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7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120714</xdr:rowOff>
    </xdr:from>
    <xdr:to>
      <xdr:col>76</xdr:col>
      <xdr:colOff>165100</xdr:colOff>
      <xdr:row>79</xdr:row>
      <xdr:rowOff>50864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41991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8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148183</xdr:rowOff>
    </xdr:from>
    <xdr:to>
      <xdr:col>72</xdr:col>
      <xdr:colOff>38100</xdr:colOff>
      <xdr:row>79</xdr:row>
      <xdr:rowOff>78333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2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69460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1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168320</xdr:rowOff>
    </xdr:from>
    <xdr:to>
      <xdr:col>85</xdr:col>
      <xdr:colOff>127000</xdr:colOff>
      <xdr:row>94</xdr:row>
      <xdr:rowOff>47910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113170"/>
          <a:ext cx="838200" cy="5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28069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487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138488</xdr:rowOff>
    </xdr:from>
    <xdr:to>
      <xdr:col>81</xdr:col>
      <xdr:colOff>50800</xdr:colOff>
      <xdr:row>93</xdr:row>
      <xdr:rowOff>168320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083338"/>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170265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25781</xdr:rowOff>
    </xdr:from>
    <xdr:to>
      <xdr:col>76</xdr:col>
      <xdr:colOff>114300</xdr:colOff>
      <xdr:row>93</xdr:row>
      <xdr:rowOff>138488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5970631"/>
          <a:ext cx="889000" cy="11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157746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2944</xdr:rowOff>
    </xdr:from>
    <xdr:to>
      <xdr:col>71</xdr:col>
      <xdr:colOff>177800</xdr:colOff>
      <xdr:row>93</xdr:row>
      <xdr:rowOff>25781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5947794"/>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139078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168688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168560</xdr:rowOff>
    </xdr:from>
    <xdr:to>
      <xdr:col>85</xdr:col>
      <xdr:colOff>177800</xdr:colOff>
      <xdr:row>94</xdr:row>
      <xdr:rowOff>98710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1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19987</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96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117520</xdr:rowOff>
    </xdr:from>
    <xdr:to>
      <xdr:col>81</xdr:col>
      <xdr:colOff>101600</xdr:colOff>
      <xdr:row>94</xdr:row>
      <xdr:rowOff>47670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0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64197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583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87688</xdr:rowOff>
    </xdr:from>
    <xdr:to>
      <xdr:col>76</xdr:col>
      <xdr:colOff>165100</xdr:colOff>
      <xdr:row>94</xdr:row>
      <xdr:rowOff>17838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0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34365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580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146431</xdr:rowOff>
    </xdr:from>
    <xdr:to>
      <xdr:col>72</xdr:col>
      <xdr:colOff>38100</xdr:colOff>
      <xdr:row>93</xdr:row>
      <xdr:rowOff>76581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9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93108</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569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123594</xdr:rowOff>
    </xdr:from>
    <xdr:to>
      <xdr:col>67</xdr:col>
      <xdr:colOff>101600</xdr:colOff>
      <xdr:row>93</xdr:row>
      <xdr:rowOff>53744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589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70271</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567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135813</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6650913"/>
          <a:ext cx="1269" cy="3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120591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7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82491</xdr:rowOff>
    </xdr:from>
    <xdr:ext cx="313932"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6426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135813</xdr:rowOff>
    </xdr:from>
    <xdr:to>
      <xdr:col>116</xdr:col>
      <xdr:colOff>152400</xdr:colOff>
      <xdr:row>38</xdr:row>
      <xdr:rowOff>135813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135357</xdr:rowOff>
    </xdr:from>
    <xdr:to>
      <xdr:col>116</xdr:col>
      <xdr:colOff>63500</xdr:colOff>
      <xdr:row>38</xdr:row>
      <xdr:rowOff>135813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0457"/>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165040</xdr:rowOff>
    </xdr:from>
    <xdr:ext cx="249299"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680140"/>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88671</xdr:rowOff>
    </xdr:from>
    <xdr:to>
      <xdr:col>116</xdr:col>
      <xdr:colOff>114300</xdr:colOff>
      <xdr:row>39</xdr:row>
      <xdr:rowOff>18821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135357</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0434300" y="665045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88671</xdr:rowOff>
    </xdr:from>
    <xdr:to>
      <xdr:col>112</xdr:col>
      <xdr:colOff>38100</xdr:colOff>
      <xdr:row>39</xdr:row>
      <xdr:rowOff>18821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9948</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98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88214</xdr:rowOff>
    </xdr:from>
    <xdr:to>
      <xdr:col>107</xdr:col>
      <xdr:colOff>101600</xdr:colOff>
      <xdr:row>39</xdr:row>
      <xdr:rowOff>18364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34891</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3785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60604</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5204104"/>
          <a:ext cx="889000" cy="145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43637</xdr:rowOff>
    </xdr:from>
    <xdr:to>
      <xdr:col>102</xdr:col>
      <xdr:colOff>165100</xdr:colOff>
      <xdr:row>38</xdr:row>
      <xdr:rowOff>145237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5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161764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33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65583</xdr:rowOff>
    </xdr:from>
    <xdr:to>
      <xdr:col>98</xdr:col>
      <xdr:colOff>38100</xdr:colOff>
      <xdr:row>38</xdr:row>
      <xdr:rowOff>167183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158310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673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85013</xdr:rowOff>
    </xdr:from>
    <xdr:to>
      <xdr:col>116</xdr:col>
      <xdr:colOff>114300</xdr:colOff>
      <xdr:row>39</xdr:row>
      <xdr:rowOff>15163</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38041</xdr:rowOff>
    </xdr:from>
    <xdr:ext cx="313932"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3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84557</xdr:rowOff>
    </xdr:from>
    <xdr:to>
      <xdr:col>112</xdr:col>
      <xdr:colOff>38100</xdr:colOff>
      <xdr:row>39</xdr:row>
      <xdr:rowOff>14707</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31233</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66333" y="6374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9804</xdr:rowOff>
    </xdr:from>
    <xdr:to>
      <xdr:col>98</xdr:col>
      <xdr:colOff>38100</xdr:colOff>
      <xdr:row>30</xdr:row>
      <xdr:rowOff>111404</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51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127931</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21428" y="492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総務費が住民一人当たり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212,072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円となっており、類似団体と比較すると高い水準にある。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令和元年台風１９号災害の影響により、災害復旧事業費が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52,062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円となり高い水準となった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latin typeface="ＭＳ ゴシック" panose="020B0609070205080204" pitchFamily="49" charset="-128"/>
              <a:ea typeface="ＭＳ ゴシック" panose="020B0609070205080204" pitchFamily="49" charset="-128"/>
            </a:rPr>
            <a:t>教育費が住民一人当たり</a:t>
          </a:r>
          <a:r>
            <a:rPr kumimoji="1" lang="en-US" altLang="ja-JP" sz="1200">
              <a:latin typeface="ＭＳ ゴシック" panose="020B0609070205080204" pitchFamily="49" charset="-128"/>
              <a:ea typeface="ＭＳ ゴシック" panose="020B0609070205080204" pitchFamily="49" charset="-128"/>
            </a:rPr>
            <a:t>57,697</a:t>
          </a:r>
          <a:r>
            <a:rPr kumimoji="1" lang="ja-JP" altLang="en-US" sz="1200">
              <a:latin typeface="ＭＳ ゴシック" panose="020B0609070205080204" pitchFamily="49" charset="-128"/>
              <a:ea typeface="ＭＳ ゴシック" panose="020B0609070205080204" pitchFamily="49" charset="-128"/>
            </a:rPr>
            <a:t>円となっており、類似団体平均と同じ水準にある。</a:t>
          </a:r>
        </a:p>
        <a:p>
          <a:r>
            <a:rPr kumimoji="1" lang="ja-JP" altLang="en-US" sz="1200">
              <a:latin typeface="ＭＳ ゴシック" panose="020B0609070205080204" pitchFamily="49" charset="-128"/>
              <a:ea typeface="ＭＳ ゴシック" panose="020B0609070205080204" pitchFamily="49" charset="-128"/>
            </a:rPr>
            <a:t>公債費は過去の起債償還終了により減少傾向にあるが、類似団体と比較すると高い水準にある。</a:t>
          </a:r>
          <a:endParaRPr kumimoji="1" lang="en-US" altLang="ja-JP" sz="1200">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については、大型の公共事業等が予定されていることから、公共施設等整備基金だけでなく、財政調整基金の積立に努めてきている。令和元年度については、台風１９号災害に係る災害復旧等の臨時財政需要があったため実質収支額については悪化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連結実質赤字比率について各会計とも黒字となっている。一般会計においては、</a:t>
          </a:r>
          <a:r>
            <a:rPr kumimoji="1" lang="en-US" altLang="ja-JP" sz="1200">
              <a:latin typeface="ＭＳ ゴシック" pitchFamily="49" charset="-128"/>
              <a:ea typeface="ＭＳ ゴシック" pitchFamily="49" charset="-128"/>
            </a:rPr>
            <a:t>H26</a:t>
          </a:r>
          <a:r>
            <a:rPr kumimoji="1" lang="ja-JP" altLang="en-US" sz="1200">
              <a:latin typeface="ＭＳ ゴシック" pitchFamily="49" charset="-128"/>
              <a:ea typeface="ＭＳ ゴシック" pitchFamily="49" charset="-128"/>
            </a:rPr>
            <a:t>年度以降普通交付税の減額等の影響で黒字額は減少している。病院事業会計、国保会計、老人保健施設会計及び介護保険会計においても、医療費・給付費の増や経済不況等による収入の減少により黒字額が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9841166</v>
      </c>
      <c r="BO4" s="431"/>
      <c r="BP4" s="431"/>
      <c r="BQ4" s="431"/>
      <c r="BR4" s="431"/>
      <c r="BS4" s="431"/>
      <c r="BT4" s="431"/>
      <c r="BU4" s="432"/>
      <c r="BV4" s="430">
        <v>8693519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0.2</v>
      </c>
      <c r="CU4" s="437"/>
      <c r="CV4" s="437"/>
      <c r="CW4" s="437"/>
      <c r="CX4" s="437"/>
      <c r="CY4" s="437"/>
      <c r="CZ4" s="437"/>
      <c r="DA4" s="438"/>
      <c r="DB4" s="436">
        <v>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9468103</v>
      </c>
      <c r="BO5" s="468"/>
      <c r="BP5" s="468"/>
      <c r="BQ5" s="468"/>
      <c r="BR5" s="468"/>
      <c r="BS5" s="468"/>
      <c r="BT5" s="468"/>
      <c r="BU5" s="469"/>
      <c r="BV5" s="467">
        <v>8321612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89.4</v>
      </c>
      <c r="CU5" s="465"/>
      <c r="CV5" s="465"/>
      <c r="CW5" s="465"/>
      <c r="CX5" s="465"/>
      <c r="CY5" s="465"/>
      <c r="CZ5" s="465"/>
      <c r="DA5" s="466"/>
      <c r="DB5" s="464">
        <v>86</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373063</v>
      </c>
      <c r="BO6" s="468"/>
      <c r="BP6" s="468"/>
      <c r="BQ6" s="468"/>
      <c r="BR6" s="468"/>
      <c r="BS6" s="468"/>
      <c r="BT6" s="468"/>
      <c r="BU6" s="469"/>
      <c r="BV6" s="467">
        <v>371907</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92.1</v>
      </c>
      <c r="CU6" s="505"/>
      <c r="CV6" s="505"/>
      <c r="CW6" s="505"/>
      <c r="CX6" s="505"/>
      <c r="CY6" s="505"/>
      <c r="CZ6" s="505"/>
      <c r="DA6" s="506"/>
      <c r="DB6" s="504">
        <v>89.5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360149</v>
      </c>
      <c r="BO7" s="468"/>
      <c r="BP7" s="468"/>
      <c r="BQ7" s="468"/>
      <c r="BR7" s="468"/>
      <c r="BS7" s="468"/>
      <c r="BT7" s="468"/>
      <c r="BU7" s="469"/>
      <c r="BV7" s="467">
        <v>156768</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5308215</v>
      </c>
      <c r="CU7" s="468"/>
      <c r="CV7" s="468"/>
      <c r="CW7" s="468"/>
      <c r="CX7" s="468"/>
      <c r="CY7" s="468"/>
      <c r="CZ7" s="468"/>
      <c r="DA7" s="469"/>
      <c r="DB7" s="467">
        <v>5423134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12914</v>
      </c>
      <c r="BO8" s="468"/>
      <c r="BP8" s="468"/>
      <c r="BQ8" s="468"/>
      <c r="BR8" s="468"/>
      <c r="BS8" s="468"/>
      <c r="BT8" s="468"/>
      <c r="BU8" s="469"/>
      <c r="BV8" s="467">
        <v>215139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0.24</v>
      </c>
      <c r="CU8" s="508"/>
      <c r="CV8" s="508"/>
      <c r="CW8" s="508"/>
      <c r="CX8" s="508"/>
      <c r="CY8" s="508"/>
      <c r="CZ8" s="508"/>
      <c r="DA8" s="509"/>
      <c r="DB8" s="507">
        <v>0.24</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11186</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-202225</v>
      </c>
      <c r="BO9" s="468"/>
      <c r="BP9" s="468"/>
      <c r="BQ9" s="468"/>
      <c r="BR9" s="468"/>
      <c r="BS9" s="468"/>
      <c r="BT9" s="468"/>
      <c r="BU9" s="469"/>
      <c r="BV9" s="467">
        <v>-35309</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16.399999999999999</v>
      </c>
      <c r="CU9" s="465"/>
      <c r="CV9" s="465"/>
      <c r="CW9" s="465"/>
      <c r="CX9" s="465"/>
      <c r="CY9" s="465"/>
      <c r="CZ9" s="465"/>
      <c r="DA9" s="466"/>
      <c r="DB9" s="464">
        <v>19.100000000000001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12069</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109</v>
      </c>
      <c r="AV10" s="500"/>
      <c r="AW10" s="500"/>
      <c r="AX10" s="500"/>
      <c r="AY10" s="501" t="s">
        <v>121</v>
      </c>
      <c r="AZ10" s="502"/>
      <c r="BA10" s="502"/>
      <c r="BB10" s="502"/>
      <c r="BC10" s="502"/>
      <c r="BD10" s="502"/>
      <c r="BE10" s="502"/>
      <c r="BF10" s="502"/>
      <c r="BG10" s="502"/>
      <c r="BH10" s="502"/>
      <c r="BI10" s="502"/>
      <c r="BJ10" s="502"/>
      <c r="BK10" s="502"/>
      <c r="BL10" s="502"/>
      <c r="BM10" s="503"/>
      <c r="BN10" s="467">
        <v>517154</v>
      </c>
      <c r="BO10" s="468"/>
      <c r="BP10" s="468"/>
      <c r="BQ10" s="468"/>
      <c r="BR10" s="468"/>
      <c r="BS10" s="468"/>
      <c r="BT10" s="468"/>
      <c r="BU10" s="469"/>
      <c r="BV10" s="467">
        <v>1116</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10969</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94</v>
      </c>
      <c r="AV12" s="500"/>
      <c r="AW12" s="500"/>
      <c r="AX12" s="500"/>
      <c r="AY12" s="501" t="s">
        <v>135</v>
      </c>
      <c r="AZ12" s="502"/>
      <c r="BA12" s="502"/>
      <c r="BB12" s="502"/>
      <c r="BC12" s="502"/>
      <c r="BD12" s="502"/>
      <c r="BE12" s="502"/>
      <c r="BF12" s="502"/>
      <c r="BG12" s="502"/>
      <c r="BH12" s="502"/>
      <c r="BI12" s="502"/>
      <c r="BJ12" s="502"/>
      <c r="BK12" s="502"/>
      <c r="BL12" s="502"/>
      <c r="BM12" s="503"/>
      <c r="BN12" s="467">
        <v>450000</v>
      </c>
      <c r="BO12" s="468"/>
      <c r="BP12" s="468"/>
      <c r="BQ12" s="468"/>
      <c r="BR12" s="468"/>
      <c r="BS12" s="468"/>
      <c r="BT12" s="468"/>
      <c r="BU12" s="469"/>
      <c r="BV12" s="467">
        <v>330000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10880</v>
      </c>
      <c r="S13" s="552"/>
      <c r="T13" s="552"/>
      <c r="U13" s="552"/>
      <c r="V13" s="553"/>
      <c r="W13" s="483" t="s">
        <v>139</v>
      </c>
      <c r="X13" s="484"/>
      <c r="Y13" s="484"/>
      <c r="Z13" s="484"/>
      <c r="AA13" s="484"/>
      <c r="AB13" s="474"/>
      <c r="AC13" s="518">
        <v>929</v>
      </c>
      <c r="AD13" s="519"/>
      <c r="AE13" s="519"/>
      <c r="AF13" s="519"/>
      <c r="AG13" s="561"/>
      <c r="AH13" s="518">
        <v>968</v>
      </c>
      <c r="AI13" s="519"/>
      <c r="AJ13" s="519"/>
      <c r="AK13" s="519"/>
      <c r="AL13" s="520"/>
      <c r="AM13" s="496" t="s">
        <v>140</v>
      </c>
      <c r="AN13" s="497"/>
      <c r="AO13" s="497"/>
      <c r="AP13" s="497"/>
      <c r="AQ13" s="497"/>
      <c r="AR13" s="497"/>
      <c r="AS13" s="497"/>
      <c r="AT13" s="498"/>
      <c r="AU13" s="499" t="s">
        <v>116</v>
      </c>
      <c r="AV13" s="500"/>
      <c r="AW13" s="500"/>
      <c r="AX13" s="500"/>
      <c r="AY13" s="501" t="s">
        <v>141</v>
      </c>
      <c r="AZ13" s="502"/>
      <c r="BA13" s="502"/>
      <c r="BB13" s="502"/>
      <c r="BC13" s="502"/>
      <c r="BD13" s="502"/>
      <c r="BE13" s="502"/>
      <c r="BF13" s="502"/>
      <c r="BG13" s="502"/>
      <c r="BH13" s="502"/>
      <c r="BI13" s="502"/>
      <c r="BJ13" s="502"/>
      <c r="BK13" s="502"/>
      <c r="BL13" s="502"/>
      <c r="BM13" s="503"/>
      <c r="BN13" s="467">
        <v>-135071</v>
      </c>
      <c r="BO13" s="468"/>
      <c r="BP13" s="468"/>
      <c r="BQ13" s="468"/>
      <c r="BR13" s="468"/>
      <c r="BS13" s="468"/>
      <c r="BT13" s="468"/>
      <c r="BU13" s="469"/>
      <c r="BV13" s="467">
        <v>-364193</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11.6</v>
      </c>
      <c r="CU13" s="465"/>
      <c r="CV13" s="465"/>
      <c r="CW13" s="465"/>
      <c r="CX13" s="465"/>
      <c r="CY13" s="465"/>
      <c r="CZ13" s="465"/>
      <c r="DA13" s="466"/>
      <c r="DB13" s="464">
        <v>11.5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11164</v>
      </c>
      <c r="S14" s="552"/>
      <c r="T14" s="552"/>
      <c r="U14" s="552"/>
      <c r="V14" s="553"/>
      <c r="W14" s="457"/>
      <c r="X14" s="458"/>
      <c r="Y14" s="458"/>
      <c r="Z14" s="458"/>
      <c r="AA14" s="458"/>
      <c r="AB14" s="447"/>
      <c r="AC14" s="554">
        <v>16.3</v>
      </c>
      <c r="AD14" s="555"/>
      <c r="AE14" s="555"/>
      <c r="AF14" s="555"/>
      <c r="AG14" s="556"/>
      <c r="AH14" s="554">
        <v>16.3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137</v>
      </c>
      <c r="CU14" s="566"/>
      <c r="CV14" s="566"/>
      <c r="CW14" s="566"/>
      <c r="CX14" s="566"/>
      <c r="CY14" s="566"/>
      <c r="CZ14" s="566"/>
      <c r="DA14" s="567"/>
      <c r="DB14" s="565" t="s">
        <v>129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11079</v>
      </c>
      <c r="S15" s="552"/>
      <c r="T15" s="552"/>
      <c r="U15" s="552"/>
      <c r="V15" s="553"/>
      <c r="W15" s="483" t="s">
        <v>145</v>
      </c>
      <c r="X15" s="484"/>
      <c r="Y15" s="484"/>
      <c r="Z15" s="484"/>
      <c r="AA15" s="484"/>
      <c r="AB15" s="474"/>
      <c r="AC15" s="518">
        <v>1595</v>
      </c>
      <c r="AD15" s="519"/>
      <c r="AE15" s="519"/>
      <c r="AF15" s="519"/>
      <c r="AG15" s="561"/>
      <c r="AH15" s="518">
        <v>1767</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1143689</v>
      </c>
      <c r="BO15" s="431"/>
      <c r="BP15" s="431"/>
      <c r="BQ15" s="431"/>
      <c r="BR15" s="431"/>
      <c r="BS15" s="431"/>
      <c r="BT15" s="431"/>
      <c r="BU15" s="432"/>
      <c r="BV15" s="430">
        <v>1152918</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28.1</v>
      </c>
      <c r="AD16" s="555"/>
      <c r="AE16" s="555"/>
      <c r="AF16" s="555"/>
      <c r="AG16" s="556"/>
      <c r="AH16" s="554">
        <v>29.8</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4856018</v>
      </c>
      <c r="BO16" s="468"/>
      <c r="BP16" s="468"/>
      <c r="BQ16" s="468"/>
      <c r="BR16" s="468"/>
      <c r="BS16" s="468"/>
      <c r="BT16" s="468"/>
      <c r="BU16" s="469"/>
      <c r="BV16" s="467">
        <v>4836744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3158</v>
      </c>
      <c r="AD17" s="519"/>
      <c r="AE17" s="519"/>
      <c r="AF17" s="519"/>
      <c r="AG17" s="561"/>
      <c r="AH17" s="518">
        <v>3204</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1413219</v>
      </c>
      <c r="BO17" s="468"/>
      <c r="BP17" s="468"/>
      <c r="BQ17" s="468"/>
      <c r="BR17" s="468"/>
      <c r="BS17" s="468"/>
      <c r="BT17" s="468"/>
      <c r="BU17" s="469"/>
      <c r="BV17" s="467">
        <v>1427095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188.15</v>
      </c>
      <c r="M18" s="583"/>
      <c r="N18" s="583"/>
      <c r="O18" s="583"/>
      <c r="P18" s="583"/>
      <c r="Q18" s="583"/>
      <c r="R18" s="584"/>
      <c r="S18" s="584"/>
      <c r="T18" s="584"/>
      <c r="U18" s="584"/>
      <c r="V18" s="585"/>
      <c r="W18" s="485"/>
      <c r="X18" s="486"/>
      <c r="Y18" s="486"/>
      <c r="Z18" s="486"/>
      <c r="AA18" s="486"/>
      <c r="AB18" s="477"/>
      <c r="AC18" s="586">
        <v>55.6</v>
      </c>
      <c r="AD18" s="587"/>
      <c r="AE18" s="587"/>
      <c r="AF18" s="587"/>
      <c r="AG18" s="588"/>
      <c r="AH18" s="586">
        <v>53.9</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4821484</v>
      </c>
      <c r="BO18" s="468"/>
      <c r="BP18" s="468"/>
      <c r="BQ18" s="468"/>
      <c r="BR18" s="468"/>
      <c r="BS18" s="468"/>
      <c r="BT18" s="468"/>
      <c r="BU18" s="469"/>
      <c r="BV18" s="467">
        <v>4709181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59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7490266</v>
      </c>
      <c r="BO19" s="468"/>
      <c r="BP19" s="468"/>
      <c r="BQ19" s="468"/>
      <c r="BR19" s="468"/>
      <c r="BS19" s="468"/>
      <c r="BT19" s="468"/>
      <c r="BU19" s="469"/>
      <c r="BV19" s="467">
        <v>6937158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4014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4945266</v>
      </c>
      <c r="BO23" s="468"/>
      <c r="BP23" s="468"/>
      <c r="BQ23" s="468"/>
      <c r="BR23" s="468"/>
      <c r="BS23" s="468"/>
      <c r="BT23" s="468"/>
      <c r="BU23" s="469"/>
      <c r="BV23" s="467">
        <v>5032654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6750</v>
      </c>
      <c r="R24" s="519"/>
      <c r="S24" s="519"/>
      <c r="T24" s="519"/>
      <c r="U24" s="519"/>
      <c r="V24" s="561"/>
      <c r="W24" s="620"/>
      <c r="X24" s="608"/>
      <c r="Y24" s="609"/>
      <c r="Z24" s="517" t="s">
        <v>169</v>
      </c>
      <c r="AA24" s="497"/>
      <c r="AB24" s="497"/>
      <c r="AC24" s="497"/>
      <c r="AD24" s="497"/>
      <c r="AE24" s="497"/>
      <c r="AF24" s="497"/>
      <c r="AG24" s="498"/>
      <c r="AH24" s="518">
        <v>144</v>
      </c>
      <c r="AI24" s="519"/>
      <c r="AJ24" s="519"/>
      <c r="AK24" s="519"/>
      <c r="AL24" s="561"/>
      <c r="AM24" s="518">
        <v>453600</v>
      </c>
      <c r="AN24" s="519"/>
      <c r="AO24" s="519"/>
      <c r="AP24" s="519"/>
      <c r="AQ24" s="519"/>
      <c r="AR24" s="561"/>
      <c r="AS24" s="518">
        <v>3150</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1486118</v>
      </c>
      <c r="BO24" s="468"/>
      <c r="BP24" s="468"/>
      <c r="BQ24" s="468"/>
      <c r="BR24" s="468"/>
      <c r="BS24" s="468"/>
      <c r="BT24" s="468"/>
      <c r="BU24" s="469"/>
      <c r="BV24" s="467">
        <v>1706675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5720</v>
      </c>
      <c r="R25" s="519"/>
      <c r="S25" s="519"/>
      <c r="T25" s="519"/>
      <c r="U25" s="519"/>
      <c r="V25" s="561"/>
      <c r="W25" s="620"/>
      <c r="X25" s="608"/>
      <c r="Y25" s="609"/>
      <c r="Z25" s="517" t="s">
        <v>172</v>
      </c>
      <c r="AA25" s="497"/>
      <c r="AB25" s="497"/>
      <c r="AC25" s="497"/>
      <c r="AD25" s="497"/>
      <c r="AE25" s="497"/>
      <c r="AF25" s="497"/>
      <c r="AG25" s="498"/>
      <c r="AH25" s="518" t="s">
        <v>137</v>
      </c>
      <c r="AI25" s="519"/>
      <c r="AJ25" s="519"/>
      <c r="AK25" s="519"/>
      <c r="AL25" s="561"/>
      <c r="AM25" s="518" t="s">
        <v>137</v>
      </c>
      <c r="AN25" s="519"/>
      <c r="AO25" s="519"/>
      <c r="AP25" s="519"/>
      <c r="AQ25" s="519"/>
      <c r="AR25" s="561"/>
      <c r="AS25" s="518" t="s">
        <v>137</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770449</v>
      </c>
      <c r="BO25" s="431"/>
      <c r="BP25" s="431"/>
      <c r="BQ25" s="431"/>
      <c r="BR25" s="431"/>
      <c r="BS25" s="431"/>
      <c r="BT25" s="431"/>
      <c r="BU25" s="432"/>
      <c r="BV25" s="430">
        <v>1676096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5500</v>
      </c>
      <c r="R26" s="519"/>
      <c r="S26" s="519"/>
      <c r="T26" s="519"/>
      <c r="U26" s="519"/>
      <c r="V26" s="561"/>
      <c r="W26" s="620"/>
      <c r="X26" s="608"/>
      <c r="Y26" s="609"/>
      <c r="Z26" s="517" t="s">
        <v>175</v>
      </c>
      <c r="AA26" s="630"/>
      <c r="AB26" s="630"/>
      <c r="AC26" s="630"/>
      <c r="AD26" s="630"/>
      <c r="AE26" s="630"/>
      <c r="AF26" s="630"/>
      <c r="AG26" s="631"/>
      <c r="AH26" s="518">
        <v>7</v>
      </c>
      <c r="AI26" s="519"/>
      <c r="AJ26" s="519"/>
      <c r="AK26" s="519"/>
      <c r="AL26" s="561"/>
      <c r="AM26" s="518">
        <v>23401</v>
      </c>
      <c r="AN26" s="519"/>
      <c r="AO26" s="519"/>
      <c r="AP26" s="519"/>
      <c r="AQ26" s="519"/>
      <c r="AR26" s="561"/>
      <c r="AS26" s="518">
        <v>3343</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2750</v>
      </c>
      <c r="R27" s="519"/>
      <c r="S27" s="519"/>
      <c r="T27" s="519"/>
      <c r="U27" s="519"/>
      <c r="V27" s="561"/>
      <c r="W27" s="620"/>
      <c r="X27" s="608"/>
      <c r="Y27" s="609"/>
      <c r="Z27" s="517" t="s">
        <v>178</v>
      </c>
      <c r="AA27" s="497"/>
      <c r="AB27" s="497"/>
      <c r="AC27" s="497"/>
      <c r="AD27" s="497"/>
      <c r="AE27" s="497"/>
      <c r="AF27" s="497"/>
      <c r="AG27" s="498"/>
      <c r="AH27" s="518" t="s">
        <v>129</v>
      </c>
      <c r="AI27" s="519"/>
      <c r="AJ27" s="519"/>
      <c r="AK27" s="519"/>
      <c r="AL27" s="561"/>
      <c r="AM27" s="518" t="s">
        <v>137</v>
      </c>
      <c r="AN27" s="519"/>
      <c r="AO27" s="519"/>
      <c r="AP27" s="519"/>
      <c r="AQ27" s="519"/>
      <c r="AR27" s="561"/>
      <c r="AS27" s="518" t="s">
        <v>129</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460000</v>
      </c>
      <c r="BO27" s="644"/>
      <c r="BP27" s="644"/>
      <c r="BQ27" s="644"/>
      <c r="BR27" s="644"/>
      <c r="BS27" s="644"/>
      <c r="BT27" s="644"/>
      <c r="BU27" s="645"/>
      <c r="BV27" s="643">
        <v>460000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2100</v>
      </c>
      <c r="R28" s="519"/>
      <c r="S28" s="519"/>
      <c r="T28" s="519"/>
      <c r="U28" s="519"/>
      <c r="V28" s="561"/>
      <c r="W28" s="620"/>
      <c r="X28" s="608"/>
      <c r="Y28" s="609"/>
      <c r="Z28" s="517" t="s">
        <v>181</v>
      </c>
      <c r="AA28" s="497"/>
      <c r="AB28" s="497"/>
      <c r="AC28" s="497"/>
      <c r="AD28" s="497"/>
      <c r="AE28" s="497"/>
      <c r="AF28" s="497"/>
      <c r="AG28" s="498"/>
      <c r="AH28" s="518" t="s">
        <v>129</v>
      </c>
      <c r="AI28" s="519"/>
      <c r="AJ28" s="519"/>
      <c r="AK28" s="519"/>
      <c r="AL28" s="561"/>
      <c r="AM28" s="518" t="s">
        <v>129</v>
      </c>
      <c r="AN28" s="519"/>
      <c r="AO28" s="519"/>
      <c r="AP28" s="519"/>
      <c r="AQ28" s="519"/>
      <c r="AR28" s="561"/>
      <c r="AS28" s="518" t="s">
        <v>137</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1922702</v>
      </c>
      <c r="BO28" s="431"/>
      <c r="BP28" s="431"/>
      <c r="BQ28" s="431"/>
      <c r="BR28" s="431"/>
      <c r="BS28" s="431"/>
      <c r="BT28" s="431"/>
      <c r="BU28" s="432"/>
      <c r="BV28" s="430">
        <v>1855548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12</v>
      </c>
      <c r="M29" s="519"/>
      <c r="N29" s="519"/>
      <c r="O29" s="519"/>
      <c r="P29" s="561"/>
      <c r="Q29" s="518">
        <v>1860</v>
      </c>
      <c r="R29" s="519"/>
      <c r="S29" s="519"/>
      <c r="T29" s="519"/>
      <c r="U29" s="519"/>
      <c r="V29" s="561"/>
      <c r="W29" s="621"/>
      <c r="X29" s="622"/>
      <c r="Y29" s="623"/>
      <c r="Z29" s="517" t="s">
        <v>184</v>
      </c>
      <c r="AA29" s="497"/>
      <c r="AB29" s="497"/>
      <c r="AC29" s="497"/>
      <c r="AD29" s="497"/>
      <c r="AE29" s="497"/>
      <c r="AF29" s="497"/>
      <c r="AG29" s="498"/>
      <c r="AH29" s="518">
        <v>144</v>
      </c>
      <c r="AI29" s="519"/>
      <c r="AJ29" s="519"/>
      <c r="AK29" s="519"/>
      <c r="AL29" s="561"/>
      <c r="AM29" s="518">
        <v>453600</v>
      </c>
      <c r="AN29" s="519"/>
      <c r="AO29" s="519"/>
      <c r="AP29" s="519"/>
      <c r="AQ29" s="519"/>
      <c r="AR29" s="561"/>
      <c r="AS29" s="518">
        <v>3150</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520719</v>
      </c>
      <c r="BO29" s="468"/>
      <c r="BP29" s="468"/>
      <c r="BQ29" s="468"/>
      <c r="BR29" s="468"/>
      <c r="BS29" s="468"/>
      <c r="BT29" s="468"/>
      <c r="BU29" s="469"/>
      <c r="BV29" s="467">
        <v>621600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96.6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4552949</v>
      </c>
      <c r="BO30" s="644"/>
      <c r="BP30" s="644"/>
      <c r="BQ30" s="644"/>
      <c r="BR30" s="644"/>
      <c r="BS30" s="644"/>
      <c r="BT30" s="644"/>
      <c r="BU30" s="645"/>
      <c r="BV30" s="643">
        <v>5100941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195</v>
      </c>
      <c r="X33" s="456"/>
      <c r="Y33" s="456"/>
      <c r="Z33" s="456"/>
      <c r="AA33" s="456"/>
      <c r="AB33" s="456"/>
      <c r="AC33" s="456"/>
      <c r="AD33" s="456"/>
      <c r="AE33" s="456"/>
      <c r="AF33" s="456"/>
      <c r="AG33" s="456"/>
      <c r="AH33" s="456"/>
      <c r="AI33" s="456"/>
      <c r="AJ33" s="456"/>
      <c r="AK33" s="456"/>
      <c r="AL33" s="216"/>
      <c r="AM33" s="491" t="s">
        <v>193</v>
      </c>
      <c r="AN33" s="491"/>
      <c r="AO33" s="456" t="s">
        <v>194</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199</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佐久穂町国民健康保険特別会計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佐久穂町病院事業会計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佐久穂町簡易水道事業特別会計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佐久平環境衛生組合</v>
      </c>
      <c r="BZ34" s="657"/>
      <c r="CA34" s="657"/>
      <c r="CB34" s="657"/>
      <c r="CC34" s="657"/>
      <c r="CD34" s="657"/>
      <c r="CE34" s="657"/>
      <c r="CF34" s="657"/>
      <c r="CG34" s="657"/>
      <c r="CH34" s="657"/>
      <c r="CI34" s="657"/>
      <c r="CJ34" s="657"/>
      <c r="CK34" s="657"/>
      <c r="CL34" s="657"/>
      <c r="CM34" s="657"/>
      <c r="CN34" s="214"/>
      <c r="CO34" s="656">
        <f>IF(CQ34="","",MAX(C34:D43,U34:V43,AM34:AN43,BE34:BF43,BW34:BX43)+1)</f>
        <v>22</v>
      </c>
      <c r="CP34" s="656"/>
      <c r="CQ34" s="657" t="str">
        <f>IF('各会計、関係団体の財政状況及び健全化判断比率'!BS7="","",'各会計、関係団体の財政状況及び健全化判断比率'!BS7)</f>
        <v>佐久高原ケーブルビジョン</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佐久穂町住宅改修資金等貸付事業特別会計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佐久穂町介護保険特別会計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IF('各会計、関係団体の財政状況及び健全化判断比率'!B34="","",'各会計、関係団体の財政状況及び健全化判断比率'!B34)</f>
        <v>佐久穂町農業集落排水事業特別会計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南佐久環境衛生組合（一般会計）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佐久穂町老人保健施設特別会計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10</v>
      </c>
      <c r="BF36" s="656"/>
      <c r="BG36" s="657" t="str">
        <f>IF('各会計、関係団体の財政状況及び健全化判断比率'!B35="","",'各会計、関係団体の財政状況及び健全化判断比率'!B35)</f>
        <v>佐久穂町索道事業特別会計</v>
      </c>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南佐久環境衛生組合（公共下水道事業特別会計）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佐久穂町後期高齢者医療特別会計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11</v>
      </c>
      <c r="BF37" s="656"/>
      <c r="BG37" s="657" t="str">
        <f>IF('各会計、関係団体の財政状況及び健全化判断比率'!B36="","",'各会計、関係団体の財政状況及び健全化判断比率'!B36)</f>
        <v>佐久穂町住宅地造成事業特別会計</v>
      </c>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長野県市町村自治振興組合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長野県市町村総合事務組合（一般会計）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17</v>
      </c>
      <c r="BX39" s="656"/>
      <c r="BY39" s="657" t="str">
        <f>IF('各会計、関係団体の財政状況及び健全化判断比率'!B73="","",'各会計、関係団体の財政状況及び健全化判断比率'!B73)</f>
        <v>長野県市町村総合事務組合（非常勤職員公務災害補償特別会計）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18</v>
      </c>
      <c r="BX40" s="656"/>
      <c r="BY40" s="657" t="str">
        <f>IF('各会計、関係団体の財政状況及び健全化判断比率'!B74="","",'各会計、関係団体の財政状況及び健全化判断比率'!B74)</f>
        <v>長野県後期高齢医療広域連合（一般会計）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19</v>
      </c>
      <c r="BX41" s="656"/>
      <c r="BY41" s="657" t="str">
        <f>IF('各会計、関係団体の財政状況及び健全化判断比率'!B75="","",'各会計、関係団体の財政状況及び健全化判断比率'!B75)</f>
        <v>長野県後期高齢医療広域連合（後期高齢者医療特別会計）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20</v>
      </c>
      <c r="BX42" s="656"/>
      <c r="BY42" s="657" t="str">
        <f>IF('各会計、関係団体の財政状況及び健全化判断比率'!B76="","",'各会計、関係団体の財政状況及び健全化判断比率'!B76)</f>
        <v>長野県地方税滞納整理機構</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21</v>
      </c>
      <c r="BX43" s="656"/>
      <c r="BY43" s="657" t="str">
        <f>IF('各会計、関係団体の財政状況及び健全化判断比率'!B77="","",'各会計、関係団体の財政状況及び健全化判断比率'!B77)</f>
        <v>東北信市町村交通災害共済事務組合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8Ci3tdF5LTDiCOLLoYhnB9cDim+aOr3B7k4jRQK181jxRB8DOblYnqBiWTVRwp66PZyiNIHZ3g4TsH1wfzfmmQ==" saltValue="0oL2K+lV3BXD2nn9995e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7"/>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8" t="s">
        <v>573</v>
      </c>
      <c r="D34" s="1248"/>
      <c r="E34" s="1249"/>
      <c r="F34" s="32">
        <v>5.95</v>
      </c>
      <c r="G34" s="33">
        <v>4.42</v>
      </c>
      <c r="H34" s="33">
        <v>2.82</v>
      </c>
      <c r="I34" s="33">
        <v>2.06</v>
      </c>
      <c r="J34" s="34">
        <v>1.94</v>
      </c>
      <c r="K34" s="22"/>
      <c r="L34" s="22"/>
      <c r="M34" s="22"/>
      <c r="N34" s="22"/>
      <c r="O34" s="22"/>
      <c r="P34" s="22"/>
    </row>
    <row r="35" spans="1:16" ht="39" customHeight="1" x14ac:dyDescent="0.15">
      <c r="A35" s="22"/>
      <c r="B35" s="35"/>
      <c r="C35" s="1242" t="s">
        <v>574</v>
      </c>
      <c r="D35" s="1243"/>
      <c r="E35" s="1244"/>
      <c r="F35" s="36">
        <v>0.28999999999999998</v>
      </c>
      <c r="G35" s="37">
        <v>0.55000000000000004</v>
      </c>
      <c r="H35" s="37">
        <v>0.45</v>
      </c>
      <c r="I35" s="37">
        <v>0.45</v>
      </c>
      <c r="J35" s="38">
        <v>0.46</v>
      </c>
      <c r="K35" s="22"/>
      <c r="L35" s="22"/>
      <c r="M35" s="22"/>
      <c r="N35" s="22"/>
      <c r="O35" s="22"/>
      <c r="P35" s="22"/>
    </row>
    <row r="36" spans="1:16" ht="39" customHeight="1" x14ac:dyDescent="0.15">
      <c r="A36" s="22"/>
      <c r="B36" s="35"/>
      <c r="C36" s="1242" t="s">
        <v>575</v>
      </c>
      <c r="D36" s="1243"/>
      <c r="E36" s="1244"/>
      <c r="F36" s="36">
        <v>0.08</v>
      </c>
      <c r="G36" s="37">
        <v>0.05</v>
      </c>
      <c r="H36" s="37">
        <v>0.02</v>
      </c>
      <c r="I36" s="37">
        <v>0</v>
      </c>
      <c r="J36" s="38">
        <v>0.28000000000000003</v>
      </c>
      <c r="K36" s="22"/>
      <c r="L36" s="22"/>
      <c r="M36" s="22"/>
      <c r="N36" s="22"/>
      <c r="O36" s="22"/>
      <c r="P36" s="22"/>
    </row>
    <row r="37" spans="1:16" ht="39" customHeight="1" x14ac:dyDescent="0.15">
      <c r="A37" s="22"/>
      <c r="B37" s="35"/>
      <c r="C37" s="1242" t="s">
        <v>576</v>
      </c>
      <c r="D37" s="1243"/>
      <c r="E37" s="1244"/>
      <c r="F37" s="36">
        <v>0.05</v>
      </c>
      <c r="G37" s="37">
        <v>0.05</v>
      </c>
      <c r="H37" s="37">
        <v>0.05</v>
      </c>
      <c r="I37" s="37">
        <v>0.17</v>
      </c>
      <c r="J37" s="38">
        <v>0.26</v>
      </c>
      <c r="K37" s="22"/>
      <c r="L37" s="22"/>
      <c r="M37" s="22"/>
      <c r="N37" s="22"/>
      <c r="O37" s="22"/>
      <c r="P37" s="22"/>
    </row>
    <row r="38" spans="1:16" ht="39" customHeight="1" x14ac:dyDescent="0.15">
      <c r="A38" s="22"/>
      <c r="B38" s="35"/>
      <c r="C38" s="1242" t="s">
        <v>577</v>
      </c>
      <c r="D38" s="1243"/>
      <c r="E38" s="1244"/>
      <c r="F38" s="36">
        <v>5.98</v>
      </c>
      <c r="G38" s="37">
        <v>5.61</v>
      </c>
      <c r="H38" s="37">
        <v>4.54</v>
      </c>
      <c r="I38" s="37">
        <v>3.96</v>
      </c>
      <c r="J38" s="38">
        <v>0.24</v>
      </c>
      <c r="K38" s="22"/>
      <c r="L38" s="22"/>
      <c r="M38" s="22"/>
      <c r="N38" s="22"/>
      <c r="O38" s="22"/>
      <c r="P38" s="22"/>
    </row>
    <row r="39" spans="1:16" ht="39" customHeight="1" x14ac:dyDescent="0.15">
      <c r="A39" s="22"/>
      <c r="B39" s="35"/>
      <c r="C39" s="1242" t="s">
        <v>578</v>
      </c>
      <c r="D39" s="1243"/>
      <c r="E39" s="1244"/>
      <c r="F39" s="36">
        <v>0.19</v>
      </c>
      <c r="G39" s="37">
        <v>0.2</v>
      </c>
      <c r="H39" s="37">
        <v>0.21</v>
      </c>
      <c r="I39" s="37">
        <v>0.2</v>
      </c>
      <c r="J39" s="38">
        <v>0.2</v>
      </c>
      <c r="K39" s="22"/>
      <c r="L39" s="22"/>
      <c r="M39" s="22"/>
      <c r="N39" s="22"/>
      <c r="O39" s="22"/>
      <c r="P39" s="22"/>
    </row>
    <row r="40" spans="1:16" ht="39" customHeight="1" x14ac:dyDescent="0.15">
      <c r="A40" s="22"/>
      <c r="B40" s="35"/>
      <c r="C40" s="1242" t="s">
        <v>579</v>
      </c>
      <c r="D40" s="1243"/>
      <c r="E40" s="1244"/>
      <c r="F40" s="36">
        <v>0</v>
      </c>
      <c r="G40" s="37">
        <v>0</v>
      </c>
      <c r="H40" s="37">
        <v>0</v>
      </c>
      <c r="I40" s="37">
        <v>0.01</v>
      </c>
      <c r="J40" s="38">
        <v>0.01</v>
      </c>
      <c r="K40" s="22"/>
      <c r="L40" s="22"/>
      <c r="M40" s="22"/>
      <c r="N40" s="22"/>
      <c r="O40" s="22"/>
      <c r="P40" s="22"/>
    </row>
    <row r="41" spans="1:16" ht="39" customHeight="1" x14ac:dyDescent="0.15">
      <c r="A41" s="22"/>
      <c r="B41" s="35"/>
      <c r="C41" s="1242" t="s">
        <v>580</v>
      </c>
      <c r="D41" s="1243"/>
      <c r="E41" s="1244"/>
      <c r="F41" s="36">
        <v>0.04</v>
      </c>
      <c r="G41" s="37">
        <v>0.03</v>
      </c>
      <c r="H41" s="37">
        <v>0.01</v>
      </c>
      <c r="I41" s="37">
        <v>0.01</v>
      </c>
      <c r="J41" s="38">
        <v>0.01</v>
      </c>
      <c r="K41" s="22"/>
      <c r="L41" s="22"/>
      <c r="M41" s="22"/>
      <c r="N41" s="22"/>
      <c r="O41" s="22"/>
      <c r="P41" s="22"/>
    </row>
    <row r="42" spans="1:16" ht="39" customHeight="1" x14ac:dyDescent="0.15">
      <c r="A42" s="22"/>
      <c r="B42" s="39"/>
      <c r="C42" s="1242" t="s">
        <v>581</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582</v>
      </c>
      <c r="D43" s="1246"/>
      <c r="E43" s="1247"/>
      <c r="F43" s="41">
        <v>0.01</v>
      </c>
      <c r="G43" s="42">
        <v>0.02</v>
      </c>
      <c r="H43" s="42">
        <v>0.01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row r="47" spans="1:16" ht="12.95" hidden="1" customHeight="1" x14ac:dyDescent="0.15"/>
  </sheetData>
  <sheetProtection algorithmName="SHA-512" hashValue="IgbMp7NkVt6AHnHQkbuHXrZYNHweOh+4z1h1un32xNWA/SN3W1UPVlpojydswLkElDPB1DewgCAqrLIT4E7A3w==" saltValue="sBdENF1ZADYQzQ+4xH4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1361</v>
      </c>
      <c r="L45" s="60">
        <v>1364</v>
      </c>
      <c r="M45" s="60">
        <v>1173</v>
      </c>
      <c r="N45" s="60">
        <v>1113</v>
      </c>
      <c r="O45" s="61">
        <v>1074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522</v>
      </c>
      <c r="L46" s="64" t="s">
        <v>522</v>
      </c>
      <c r="M46" s="64" t="s">
        <v>522</v>
      </c>
      <c r="N46" s="64" t="s">
        <v>522</v>
      </c>
      <c r="O46" s="65" t="s">
        <v>522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522</v>
      </c>
      <c r="L47" s="64" t="s">
        <v>522</v>
      </c>
      <c r="M47" s="64" t="s">
        <v>522</v>
      </c>
      <c r="N47" s="64" t="s">
        <v>522</v>
      </c>
      <c r="O47" s="65" t="s">
        <v>522</v>
      </c>
      <c r="P47" s="48"/>
      <c r="Q47" s="48"/>
      <c r="R47" s="48"/>
      <c r="S47" s="48"/>
      <c r="T47" s="48"/>
      <c r="U47" s="48"/>
    </row>
    <row r="48" spans="1:21" ht="30.75" customHeight="1" x14ac:dyDescent="0.15">
      <c r="A48" s="48"/>
      <c r="B48" s="1252"/>
      <c r="C48" s="1253"/>
      <c r="D48" s="62"/>
      <c r="E48" s="1258" t="s">
        <v>15</v>
      </c>
      <c r="F48" s="1258"/>
      <c r="G48" s="1258"/>
      <c r="H48" s="1258"/>
      <c r="I48" s="1258"/>
      <c r="J48" s="1259"/>
      <c r="K48" s="63">
        <v>111</v>
      </c>
      <c r="L48" s="64">
        <v>145</v>
      </c>
      <c r="M48" s="64">
        <v>145</v>
      </c>
      <c r="N48" s="64">
        <v>142</v>
      </c>
      <c r="O48" s="65">
        <v>148</v>
      </c>
      <c r="P48" s="48"/>
      <c r="Q48" s="48"/>
      <c r="R48" s="48"/>
      <c r="S48" s="48"/>
      <c r="T48" s="48"/>
      <c r="U48" s="48"/>
    </row>
    <row r="49" spans="1:21" ht="30.75" customHeight="1" x14ac:dyDescent="0.15">
      <c r="A49" s="48"/>
      <c r="B49" s="1252"/>
      <c r="C49" s="1253"/>
      <c r="D49" s="62"/>
      <c r="E49" s="1258" t="s">
        <v>16</v>
      </c>
      <c r="F49" s="1258"/>
      <c r="G49" s="1258"/>
      <c r="H49" s="1258"/>
      <c r="I49" s="1258"/>
      <c r="J49" s="1259"/>
      <c r="K49" s="63">
        <v>523</v>
      </c>
      <c r="L49" s="64">
        <v>538</v>
      </c>
      <c r="M49" s="64">
        <v>629</v>
      </c>
      <c r="N49" s="64">
        <v>621</v>
      </c>
      <c r="O49" s="65">
        <v>613</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522</v>
      </c>
      <c r="L50" s="64" t="s">
        <v>522</v>
      </c>
      <c r="M50" s="64" t="s">
        <v>522</v>
      </c>
      <c r="N50" s="64" t="s">
        <v>522</v>
      </c>
      <c r="O50" s="65" t="s">
        <v>522</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522</v>
      </c>
      <c r="L51" s="64" t="s">
        <v>522</v>
      </c>
      <c r="M51" s="64" t="s">
        <v>522</v>
      </c>
      <c r="N51" s="64" t="s">
        <v>522</v>
      </c>
      <c r="O51" s="65" t="s">
        <v>522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1601</v>
      </c>
      <c r="L52" s="64">
        <v>1568</v>
      </c>
      <c r="M52" s="64">
        <v>1477</v>
      </c>
      <c r="N52" s="64">
        <v>1418</v>
      </c>
      <c r="O52" s="65">
        <v>1363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394</v>
      </c>
      <c r="L53" s="69">
        <v>479</v>
      </c>
      <c r="M53" s="69">
        <v>470</v>
      </c>
      <c r="N53" s="69">
        <v>458</v>
      </c>
      <c r="O53" s="70">
        <v>472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615</v>
      </c>
      <c r="L57" s="84" t="s">
        <v>615</v>
      </c>
      <c r="M57" s="84" t="s">
        <v>615</v>
      </c>
      <c r="N57" s="84" t="s">
        <v>615</v>
      </c>
      <c r="O57" s="85" t="s">
        <v>615</v>
      </c>
    </row>
    <row r="58" spans="1:21" ht="31.5" customHeight="1" thickBot="1" x14ac:dyDescent="0.2">
      <c r="B58" s="1268"/>
      <c r="C58" s="1269"/>
      <c r="D58" s="1273" t="s">
        <v>27</v>
      </c>
      <c r="E58" s="1274"/>
      <c r="F58" s="1274"/>
      <c r="G58" s="1274"/>
      <c r="H58" s="1274"/>
      <c r="I58" s="1274"/>
      <c r="J58" s="1275"/>
      <c r="K58" s="86" t="s">
        <v>615</v>
      </c>
      <c r="L58" s="87" t="s">
        <v>615</v>
      </c>
      <c r="M58" s="87" t="s">
        <v>615</v>
      </c>
      <c r="N58" s="87" t="s">
        <v>615</v>
      </c>
      <c r="O58" s="88" t="s">
        <v>615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rwrET3ltuoWKjKPHLRMz2Q5JY6l4u9mngJgV6W/l+MFSzxDccvSDpjUgHfSFgJ7jfadumtdNYU99s5qtmjD0g==" saltValue="JqfDE5vhy8Yj9OQfCbEx4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76" t="s">
        <v>30</v>
      </c>
      <c r="C41" s="1277"/>
      <c r="D41" s="102"/>
      <c r="E41" s="1282" t="s">
        <v>31</v>
      </c>
      <c r="F41" s="1282"/>
      <c r="G41" s="1282"/>
      <c r="H41" s="1283"/>
      <c r="I41" s="103">
        <v>7679</v>
      </c>
      <c r="J41" s="104">
        <v>6606</v>
      </c>
      <c r="K41" s="104">
        <v>5698</v>
      </c>
      <c r="L41" s="104">
        <v>5033</v>
      </c>
      <c r="M41" s="105">
        <v>4945</v>
      </c>
    </row>
    <row r="42" spans="2:13" ht="27.75" customHeight="1" x14ac:dyDescent="0.15">
      <c r="B42" s="1278"/>
      <c r="C42" s="1279"/>
      <c r="D42" s="106"/>
      <c r="E42" s="1284" t="s">
        <v>32</v>
      </c>
      <c r="F42" s="1284"/>
      <c r="G42" s="1284"/>
      <c r="H42" s="1285"/>
      <c r="I42" s="107" t="s">
        <v>522</v>
      </c>
      <c r="J42" s="108" t="s">
        <v>522</v>
      </c>
      <c r="K42" s="108" t="s">
        <v>522</v>
      </c>
      <c r="L42" s="108" t="s">
        <v>522</v>
      </c>
      <c r="M42" s="109" t="s">
        <v>522</v>
      </c>
    </row>
    <row r="43" spans="2:13" ht="27.75" customHeight="1" x14ac:dyDescent="0.15">
      <c r="B43" s="1278"/>
      <c r="C43" s="1279"/>
      <c r="D43" s="106"/>
      <c r="E43" s="1284" t="s">
        <v>33</v>
      </c>
      <c r="F43" s="1284"/>
      <c r="G43" s="1284"/>
      <c r="H43" s="1285"/>
      <c r="I43" s="107">
        <v>1438</v>
      </c>
      <c r="J43" s="108">
        <v>1377</v>
      </c>
      <c r="K43" s="108">
        <v>1286</v>
      </c>
      <c r="L43" s="108">
        <v>1091</v>
      </c>
      <c r="M43" s="109">
        <v>983</v>
      </c>
    </row>
    <row r="44" spans="2:13" ht="27.75" customHeight="1" x14ac:dyDescent="0.15">
      <c r="B44" s="1278"/>
      <c r="C44" s="1279"/>
      <c r="D44" s="106"/>
      <c r="E44" s="1284" t="s">
        <v>34</v>
      </c>
      <c r="F44" s="1284"/>
      <c r="G44" s="1284"/>
      <c r="H44" s="1285"/>
      <c r="I44" s="107">
        <v>7074</v>
      </c>
      <c r="J44" s="108">
        <v>6687</v>
      </c>
      <c r="K44" s="108">
        <v>6217</v>
      </c>
      <c r="L44" s="108">
        <v>5773</v>
      </c>
      <c r="M44" s="109">
        <v>5281</v>
      </c>
    </row>
    <row r="45" spans="2:13" ht="27.75" customHeight="1" x14ac:dyDescent="0.15">
      <c r="B45" s="1278"/>
      <c r="C45" s="1279"/>
      <c r="D45" s="106"/>
      <c r="E45" s="1284" t="s">
        <v>35</v>
      </c>
      <c r="F45" s="1284"/>
      <c r="G45" s="1284"/>
      <c r="H45" s="1285"/>
      <c r="I45" s="107">
        <v>883</v>
      </c>
      <c r="J45" s="108">
        <v>804</v>
      </c>
      <c r="K45" s="108">
        <v>774</v>
      </c>
      <c r="L45" s="108">
        <v>715</v>
      </c>
      <c r="M45" s="109">
        <v>709</v>
      </c>
    </row>
    <row r="46" spans="2:13" ht="27.75" customHeight="1" x14ac:dyDescent="0.15">
      <c r="B46" s="1278"/>
      <c r="C46" s="1279"/>
      <c r="D46" s="110"/>
      <c r="E46" s="1284" t="s">
        <v>36</v>
      </c>
      <c r="F46" s="1284"/>
      <c r="G46" s="1284"/>
      <c r="H46" s="1285"/>
      <c r="I46" s="107" t="s">
        <v>522</v>
      </c>
      <c r="J46" s="108" t="s">
        <v>522</v>
      </c>
      <c r="K46" s="108" t="s">
        <v>522</v>
      </c>
      <c r="L46" s="108" t="s">
        <v>522</v>
      </c>
      <c r="M46" s="109" t="s">
        <v>522</v>
      </c>
    </row>
    <row r="47" spans="2:13" ht="27.75" customHeight="1" x14ac:dyDescent="0.15">
      <c r="B47" s="1278"/>
      <c r="C47" s="1279"/>
      <c r="D47" s="111"/>
      <c r="E47" s="1286" t="s">
        <v>37</v>
      </c>
      <c r="F47" s="1287"/>
      <c r="G47" s="1287"/>
      <c r="H47" s="1288"/>
      <c r="I47" s="107" t="s">
        <v>522</v>
      </c>
      <c r="J47" s="108" t="s">
        <v>522</v>
      </c>
      <c r="K47" s="108" t="s">
        <v>522</v>
      </c>
      <c r="L47" s="108" t="s">
        <v>522</v>
      </c>
      <c r="M47" s="109" t="s">
        <v>522</v>
      </c>
    </row>
    <row r="48" spans="2:13" ht="27.75" customHeight="1" x14ac:dyDescent="0.15">
      <c r="B48" s="1278"/>
      <c r="C48" s="1279"/>
      <c r="D48" s="106"/>
      <c r="E48" s="1284" t="s">
        <v>38</v>
      </c>
      <c r="F48" s="1284"/>
      <c r="G48" s="1284"/>
      <c r="H48" s="1285"/>
      <c r="I48" s="107" t="s">
        <v>522</v>
      </c>
      <c r="J48" s="108" t="s">
        <v>522</v>
      </c>
      <c r="K48" s="108" t="s">
        <v>522</v>
      </c>
      <c r="L48" s="108" t="s">
        <v>522</v>
      </c>
      <c r="M48" s="109" t="s">
        <v>522</v>
      </c>
    </row>
    <row r="49" spans="2:13" ht="27.75" customHeight="1" x14ac:dyDescent="0.15">
      <c r="B49" s="1280"/>
      <c r="C49" s="1281"/>
      <c r="D49" s="106"/>
      <c r="E49" s="1284" t="s">
        <v>39</v>
      </c>
      <c r="F49" s="1284"/>
      <c r="G49" s="1284"/>
      <c r="H49" s="1285"/>
      <c r="I49" s="107" t="s">
        <v>522</v>
      </c>
      <c r="J49" s="108" t="s">
        <v>522</v>
      </c>
      <c r="K49" s="108" t="s">
        <v>522</v>
      </c>
      <c r="L49" s="108" t="s">
        <v>522</v>
      </c>
      <c r="M49" s="109" t="s">
        <v>522</v>
      </c>
    </row>
    <row r="50" spans="2:13" ht="27.75" customHeight="1" x14ac:dyDescent="0.15">
      <c r="B50" s="1289" t="s">
        <v>40</v>
      </c>
      <c r="C50" s="1290"/>
      <c r="D50" s="112"/>
      <c r="E50" s="1284" t="s">
        <v>41</v>
      </c>
      <c r="F50" s="1284"/>
      <c r="G50" s="1284"/>
      <c r="H50" s="1285"/>
      <c r="I50" s="107">
        <v>6689</v>
      </c>
      <c r="J50" s="108">
        <v>6961</v>
      </c>
      <c r="K50" s="108">
        <v>7127</v>
      </c>
      <c r="L50" s="108">
        <v>6701</v>
      </c>
      <c r="M50" s="109">
        <v>6233</v>
      </c>
    </row>
    <row r="51" spans="2:13" ht="27.75" customHeight="1" x14ac:dyDescent="0.15">
      <c r="B51" s="1278"/>
      <c r="C51" s="1279"/>
      <c r="D51" s="106"/>
      <c r="E51" s="1284" t="s">
        <v>42</v>
      </c>
      <c r="F51" s="1284"/>
      <c r="G51" s="1284"/>
      <c r="H51" s="1285"/>
      <c r="I51" s="107" t="s">
        <v>522</v>
      </c>
      <c r="J51" s="108" t="s">
        <v>522</v>
      </c>
      <c r="K51" s="108" t="s">
        <v>522</v>
      </c>
      <c r="L51" s="108" t="s">
        <v>522</v>
      </c>
      <c r="M51" s="109">
        <v>3</v>
      </c>
    </row>
    <row r="52" spans="2:13" ht="27.75" customHeight="1" x14ac:dyDescent="0.15">
      <c r="B52" s="1280"/>
      <c r="C52" s="1281"/>
      <c r="D52" s="106"/>
      <c r="E52" s="1284" t="s">
        <v>43</v>
      </c>
      <c r="F52" s="1284"/>
      <c r="G52" s="1284"/>
      <c r="H52" s="1285"/>
      <c r="I52" s="107">
        <v>13313</v>
      </c>
      <c r="J52" s="108">
        <v>12359</v>
      </c>
      <c r="K52" s="108">
        <v>11337</v>
      </c>
      <c r="L52" s="108">
        <v>10571</v>
      </c>
      <c r="M52" s="109">
        <v>9938</v>
      </c>
    </row>
    <row r="53" spans="2:13" ht="27.75" customHeight="1" thickBot="1" x14ac:dyDescent="0.2">
      <c r="B53" s="1291" t="s">
        <v>44</v>
      </c>
      <c r="C53" s="1292"/>
      <c r="D53" s="113"/>
      <c r="E53" s="1293" t="s">
        <v>45</v>
      </c>
      <c r="F53" s="1293"/>
      <c r="G53" s="1293"/>
      <c r="H53" s="1294"/>
      <c r="I53" s="114">
        <v>-2929</v>
      </c>
      <c r="J53" s="115">
        <v>-3846</v>
      </c>
      <c r="K53" s="115">
        <v>-4489</v>
      </c>
      <c r="L53" s="115">
        <v>-4661</v>
      </c>
      <c r="M53" s="116">
        <v>-4255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hjHbflmCvdAM5F3jaHmQvK3j7v98SwjeK4eU1K5PKYGz+Fd5ym3xw9Fjcv+/8FZD4t4gbUat5HP06RPcgxlow==" saltValue="nCHYPsXKRaaV3v4I45ZQ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3" t="s">
        <v>48</v>
      </c>
      <c r="D55" s="1303"/>
      <c r="E55" s="1304"/>
      <c r="F55" s="128">
        <v>2184</v>
      </c>
      <c r="G55" s="128">
        <v>1856</v>
      </c>
      <c r="H55" s="129">
        <v>1923</v>
      </c>
    </row>
    <row r="56" spans="2:8" ht="52.5" customHeight="1" x14ac:dyDescent="0.15">
      <c r="B56" s="130"/>
      <c r="C56" s="1305" t="s">
        <v>49</v>
      </c>
      <c r="D56" s="1305"/>
      <c r="E56" s="1306"/>
      <c r="F56" s="131">
        <v>428</v>
      </c>
      <c r="G56" s="131">
        <v>622</v>
      </c>
      <c r="H56" s="132">
        <v>521</v>
      </c>
    </row>
    <row r="57" spans="2:8" ht="53.25" customHeight="1" x14ac:dyDescent="0.15">
      <c r="B57" s="130"/>
      <c r="C57" s="1307" t="s">
        <v>50</v>
      </c>
      <c r="D57" s="1307"/>
      <c r="E57" s="1308"/>
      <c r="F57" s="133">
        <v>5217</v>
      </c>
      <c r="G57" s="133">
        <v>5101</v>
      </c>
      <c r="H57" s="134">
        <v>4553</v>
      </c>
    </row>
    <row r="58" spans="2:8" ht="45.75" customHeight="1" x14ac:dyDescent="0.15">
      <c r="B58" s="135"/>
      <c r="C58" s="1295" t="s">
        <v>608</v>
      </c>
      <c r="D58" s="1296"/>
      <c r="E58" s="1297"/>
      <c r="F58" s="136">
        <v>3885</v>
      </c>
      <c r="G58" s="136">
        <v>3652</v>
      </c>
      <c r="H58" s="137">
        <v>3218</v>
      </c>
    </row>
    <row r="59" spans="2:8" ht="45.75" customHeight="1" x14ac:dyDescent="0.15">
      <c r="B59" s="135"/>
      <c r="C59" s="1295" t="s">
        <v>609</v>
      </c>
      <c r="D59" s="1296"/>
      <c r="E59" s="1297"/>
      <c r="F59" s="136">
        <v>984</v>
      </c>
      <c r="G59" s="136">
        <v>924</v>
      </c>
      <c r="H59" s="137">
        <v>825</v>
      </c>
    </row>
    <row r="60" spans="2:8" ht="45.75" customHeight="1" x14ac:dyDescent="0.15">
      <c r="B60" s="135"/>
      <c r="C60" s="1295" t="s">
        <v>610</v>
      </c>
      <c r="D60" s="1296"/>
      <c r="E60" s="1297"/>
      <c r="F60" s="136">
        <v>330</v>
      </c>
      <c r="G60" s="136">
        <v>330</v>
      </c>
      <c r="H60" s="137">
        <v>330</v>
      </c>
    </row>
    <row r="61" spans="2:8" ht="45.75" customHeight="1" x14ac:dyDescent="0.15">
      <c r="B61" s="135"/>
      <c r="C61" s="1295" t="s">
        <v>611</v>
      </c>
      <c r="D61" s="1296"/>
      <c r="E61" s="1297"/>
      <c r="F61" s="136">
        <v>0</v>
      </c>
      <c r="G61" s="136">
        <v>180</v>
      </c>
      <c r="H61" s="137">
        <v>162</v>
      </c>
    </row>
    <row r="62" spans="2:8" ht="45.75" customHeight="1" thickBot="1" x14ac:dyDescent="0.2">
      <c r="B62" s="138"/>
      <c r="C62" s="1298" t="s">
        <v>612</v>
      </c>
      <c r="D62" s="1299"/>
      <c r="E62" s="1300"/>
      <c r="F62" s="139">
        <v>0</v>
      </c>
      <c r="G62" s="139">
        <v>0</v>
      </c>
      <c r="H62" s="140">
        <v>7</v>
      </c>
    </row>
    <row r="63" spans="2:8" ht="52.5" customHeight="1" thickBot="1" x14ac:dyDescent="0.2">
      <c r="B63" s="141"/>
      <c r="C63" s="1301" t="s">
        <v>51</v>
      </c>
      <c r="D63" s="1301"/>
      <c r="E63" s="1302"/>
      <c r="F63" s="142">
        <v>7830</v>
      </c>
      <c r="G63" s="142">
        <v>7578</v>
      </c>
      <c r="H63" s="143">
        <v>6996</v>
      </c>
    </row>
    <row r="64" spans="2:8" ht="15" customHeight="1" x14ac:dyDescent="0.15"/>
  </sheetData>
  <sheetProtection algorithmName="SHA-512" hashValue="INSVkcoRLfiIBHySNVEeOsyCWMVhh6h89b6MrqR7sfvnxdBzmI3JZuggngLi75on3eKejqXGGtzYsLPI5yPLuQ==" saltValue="gF6CCQXISfuVy2ih0tyS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DD62" sqref="DD6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626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619</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564</v>
      </c>
      <c r="BQ50" s="1322"/>
      <c r="BR50" s="1322"/>
      <c r="BS50" s="1322"/>
      <c r="BT50" s="1322"/>
      <c r="BU50" s="1322"/>
      <c r="BV50" s="1322"/>
      <c r="BW50" s="1322"/>
      <c r="BX50" s="1322" t="s">
        <v>565</v>
      </c>
      <c r="BY50" s="1322"/>
      <c r="BZ50" s="1322"/>
      <c r="CA50" s="1322"/>
      <c r="CB50" s="1322"/>
      <c r="CC50" s="1322"/>
      <c r="CD50" s="1322"/>
      <c r="CE50" s="1322"/>
      <c r="CF50" s="1322" t="s">
        <v>566</v>
      </c>
      <c r="CG50" s="1322"/>
      <c r="CH50" s="1322"/>
      <c r="CI50" s="1322"/>
      <c r="CJ50" s="1322"/>
      <c r="CK50" s="1322"/>
      <c r="CL50" s="1322"/>
      <c r="CM50" s="1322"/>
      <c r="CN50" s="1322" t="s">
        <v>567</v>
      </c>
      <c r="CO50" s="1322"/>
      <c r="CP50" s="1322"/>
      <c r="CQ50" s="1322"/>
      <c r="CR50" s="1322"/>
      <c r="CS50" s="1322"/>
      <c r="CT50" s="1322"/>
      <c r="CU50" s="1322"/>
      <c r="CV50" s="1322" t="s">
        <v>568</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620</v>
      </c>
      <c r="AO51" s="1325"/>
      <c r="AP51" s="1325"/>
      <c r="AQ51" s="1325"/>
      <c r="AR51" s="1325"/>
      <c r="AS51" s="1325"/>
      <c r="AT51" s="1325"/>
      <c r="AU51" s="1325"/>
      <c r="AV51" s="1325"/>
      <c r="AW51" s="1325"/>
      <c r="AX51" s="1325"/>
      <c r="AY51" s="1325"/>
      <c r="AZ51" s="1325"/>
      <c r="BA51" s="1325"/>
      <c r="BB51" s="1325" t="s">
        <v>621</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622</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41.1</v>
      </c>
      <c r="BY53" s="1323"/>
      <c r="BZ53" s="1323"/>
      <c r="CA53" s="1323"/>
      <c r="CB53" s="1323"/>
      <c r="CC53" s="1323"/>
      <c r="CD53" s="1323"/>
      <c r="CE53" s="1323"/>
      <c r="CF53" s="1323">
        <v>53.9</v>
      </c>
      <c r="CG53" s="1323"/>
      <c r="CH53" s="1323"/>
      <c r="CI53" s="1323"/>
      <c r="CJ53" s="1323"/>
      <c r="CK53" s="1323"/>
      <c r="CL53" s="1323"/>
      <c r="CM53" s="1323"/>
      <c r="CN53" s="1323">
        <v>55.5</v>
      </c>
      <c r="CO53" s="1323"/>
      <c r="CP53" s="1323"/>
      <c r="CQ53" s="1323"/>
      <c r="CR53" s="1323"/>
      <c r="CS53" s="1323"/>
      <c r="CT53" s="1323"/>
      <c r="CU53" s="1323"/>
      <c r="CV53" s="1323">
        <v>56</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623</v>
      </c>
      <c r="AO55" s="1322"/>
      <c r="AP55" s="1322"/>
      <c r="AQ55" s="1322"/>
      <c r="AR55" s="1322"/>
      <c r="AS55" s="1322"/>
      <c r="AT55" s="1322"/>
      <c r="AU55" s="1322"/>
      <c r="AV55" s="1322"/>
      <c r="AW55" s="1322"/>
      <c r="AX55" s="1322"/>
      <c r="AY55" s="1322"/>
      <c r="AZ55" s="1322"/>
      <c r="BA55" s="1322"/>
      <c r="BB55" s="1325" t="s">
        <v>621</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38.5</v>
      </c>
      <c r="BY55" s="1323"/>
      <c r="BZ55" s="1323"/>
      <c r="CA55" s="1323"/>
      <c r="CB55" s="1323"/>
      <c r="CC55" s="1323"/>
      <c r="CD55" s="1323"/>
      <c r="CE55" s="1323"/>
      <c r="CF55" s="1323">
        <v>32.799999999999997</v>
      </c>
      <c r="CG55" s="1323"/>
      <c r="CH55" s="1323"/>
      <c r="CI55" s="1323"/>
      <c r="CJ55" s="1323"/>
      <c r="CK55" s="1323"/>
      <c r="CL55" s="1323"/>
      <c r="CM55" s="1323"/>
      <c r="CN55" s="1323">
        <v>20.9</v>
      </c>
      <c r="CO55" s="1323"/>
      <c r="CP55" s="1323"/>
      <c r="CQ55" s="1323"/>
      <c r="CR55" s="1323"/>
      <c r="CS55" s="1323"/>
      <c r="CT55" s="1323"/>
      <c r="CU55" s="1323"/>
      <c r="CV55" s="1323">
        <v>21</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622</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57.6</v>
      </c>
      <c r="BY57" s="1323"/>
      <c r="BZ57" s="1323"/>
      <c r="CA57" s="1323"/>
      <c r="CB57" s="1323"/>
      <c r="CC57" s="1323"/>
      <c r="CD57" s="1323"/>
      <c r="CE57" s="1323"/>
      <c r="CF57" s="1323">
        <v>58.9</v>
      </c>
      <c r="CG57" s="1323"/>
      <c r="CH57" s="1323"/>
      <c r="CI57" s="1323"/>
      <c r="CJ57" s="1323"/>
      <c r="CK57" s="1323"/>
      <c r="CL57" s="1323"/>
      <c r="CM57" s="1323"/>
      <c r="CN57" s="1323">
        <v>60.5</v>
      </c>
      <c r="CO57" s="1323"/>
      <c r="CP57" s="1323"/>
      <c r="CQ57" s="1323"/>
      <c r="CR57" s="1323"/>
      <c r="CS57" s="1323"/>
      <c r="CT57" s="1323"/>
      <c r="CU57" s="1323"/>
      <c r="CV57" s="1323">
        <v>61.2</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624</v>
      </c>
    </row>
    <row r="64" spans="1:109" x14ac:dyDescent="0.15">
      <c r="B64" s="395"/>
      <c r="G64" s="402"/>
      <c r="I64" s="415"/>
      <c r="J64" s="415"/>
      <c r="K64" s="415"/>
      <c r="L64" s="415"/>
      <c r="M64" s="415"/>
      <c r="N64" s="416"/>
      <c r="AM64" s="402"/>
      <c r="AN64" s="402" t="s">
        <v>618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627</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619</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564</v>
      </c>
      <c r="BQ72" s="1322"/>
      <c r="BR72" s="1322"/>
      <c r="BS72" s="1322"/>
      <c r="BT72" s="1322"/>
      <c r="BU72" s="1322"/>
      <c r="BV72" s="1322"/>
      <c r="BW72" s="1322"/>
      <c r="BX72" s="1322" t="s">
        <v>565</v>
      </c>
      <c r="BY72" s="1322"/>
      <c r="BZ72" s="1322"/>
      <c r="CA72" s="1322"/>
      <c r="CB72" s="1322"/>
      <c r="CC72" s="1322"/>
      <c r="CD72" s="1322"/>
      <c r="CE72" s="1322"/>
      <c r="CF72" s="1322" t="s">
        <v>566</v>
      </c>
      <c r="CG72" s="1322"/>
      <c r="CH72" s="1322"/>
      <c r="CI72" s="1322"/>
      <c r="CJ72" s="1322"/>
      <c r="CK72" s="1322"/>
      <c r="CL72" s="1322"/>
      <c r="CM72" s="1322"/>
      <c r="CN72" s="1322" t="s">
        <v>567</v>
      </c>
      <c r="CO72" s="1322"/>
      <c r="CP72" s="1322"/>
      <c r="CQ72" s="1322"/>
      <c r="CR72" s="1322"/>
      <c r="CS72" s="1322"/>
      <c r="CT72" s="1322"/>
      <c r="CU72" s="1322"/>
      <c r="CV72" s="1322" t="s">
        <v>568</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620</v>
      </c>
      <c r="AO73" s="1325"/>
      <c r="AP73" s="1325"/>
      <c r="AQ73" s="1325"/>
      <c r="AR73" s="1325"/>
      <c r="AS73" s="1325"/>
      <c r="AT73" s="1325"/>
      <c r="AU73" s="1325"/>
      <c r="AV73" s="1325"/>
      <c r="AW73" s="1325"/>
      <c r="AX73" s="1325"/>
      <c r="AY73" s="1325"/>
      <c r="AZ73" s="1325"/>
      <c r="BA73" s="1325"/>
      <c r="BB73" s="1325" t="s">
        <v>621</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625</v>
      </c>
      <c r="BC75" s="1325"/>
      <c r="BD75" s="1325"/>
      <c r="BE75" s="1325"/>
      <c r="BF75" s="1325"/>
      <c r="BG75" s="1325"/>
      <c r="BH75" s="1325"/>
      <c r="BI75" s="1325"/>
      <c r="BJ75" s="1325"/>
      <c r="BK75" s="1325"/>
      <c r="BL75" s="1325"/>
      <c r="BM75" s="1325"/>
      <c r="BN75" s="1325"/>
      <c r="BO75" s="1325"/>
      <c r="BP75" s="1323">
        <v>7.9</v>
      </c>
      <c r="BQ75" s="1323"/>
      <c r="BR75" s="1323"/>
      <c r="BS75" s="1323"/>
      <c r="BT75" s="1323"/>
      <c r="BU75" s="1323"/>
      <c r="BV75" s="1323"/>
      <c r="BW75" s="1323"/>
      <c r="BX75" s="1323">
        <v>9.3000000000000007</v>
      </c>
      <c r="BY75" s="1323"/>
      <c r="BZ75" s="1323"/>
      <c r="CA75" s="1323"/>
      <c r="CB75" s="1323"/>
      <c r="CC75" s="1323"/>
      <c r="CD75" s="1323"/>
      <c r="CE75" s="1323"/>
      <c r="CF75" s="1323">
        <v>10.8</v>
      </c>
      <c r="CG75" s="1323"/>
      <c r="CH75" s="1323"/>
      <c r="CI75" s="1323"/>
      <c r="CJ75" s="1323"/>
      <c r="CK75" s="1323"/>
      <c r="CL75" s="1323"/>
      <c r="CM75" s="1323"/>
      <c r="CN75" s="1323">
        <v>11.5</v>
      </c>
      <c r="CO75" s="1323"/>
      <c r="CP75" s="1323"/>
      <c r="CQ75" s="1323"/>
      <c r="CR75" s="1323"/>
      <c r="CS75" s="1323"/>
      <c r="CT75" s="1323"/>
      <c r="CU75" s="1323"/>
      <c r="CV75" s="1323">
        <v>11.6</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623</v>
      </c>
      <c r="AO77" s="1322"/>
      <c r="AP77" s="1322"/>
      <c r="AQ77" s="1322"/>
      <c r="AR77" s="1322"/>
      <c r="AS77" s="1322"/>
      <c r="AT77" s="1322"/>
      <c r="AU77" s="1322"/>
      <c r="AV77" s="1322"/>
      <c r="AW77" s="1322"/>
      <c r="AX77" s="1322"/>
      <c r="AY77" s="1322"/>
      <c r="AZ77" s="1322"/>
      <c r="BA77" s="1322"/>
      <c r="BB77" s="1325" t="s">
        <v>621</v>
      </c>
      <c r="BC77" s="1325"/>
      <c r="BD77" s="1325"/>
      <c r="BE77" s="1325"/>
      <c r="BF77" s="1325"/>
      <c r="BG77" s="1325"/>
      <c r="BH77" s="1325"/>
      <c r="BI77" s="1325"/>
      <c r="BJ77" s="1325"/>
      <c r="BK77" s="1325"/>
      <c r="BL77" s="1325"/>
      <c r="BM77" s="1325"/>
      <c r="BN77" s="1325"/>
      <c r="BO77" s="1325"/>
      <c r="BP77" s="1323">
        <v>20.2</v>
      </c>
      <c r="BQ77" s="1323"/>
      <c r="BR77" s="1323"/>
      <c r="BS77" s="1323"/>
      <c r="BT77" s="1323"/>
      <c r="BU77" s="1323"/>
      <c r="BV77" s="1323"/>
      <c r="BW77" s="1323"/>
      <c r="BX77" s="1323">
        <v>38.5</v>
      </c>
      <c r="BY77" s="1323"/>
      <c r="BZ77" s="1323"/>
      <c r="CA77" s="1323"/>
      <c r="CB77" s="1323"/>
      <c r="CC77" s="1323"/>
      <c r="CD77" s="1323"/>
      <c r="CE77" s="1323"/>
      <c r="CF77" s="1323">
        <v>32.799999999999997</v>
      </c>
      <c r="CG77" s="1323"/>
      <c r="CH77" s="1323"/>
      <c r="CI77" s="1323"/>
      <c r="CJ77" s="1323"/>
      <c r="CK77" s="1323"/>
      <c r="CL77" s="1323"/>
      <c r="CM77" s="1323"/>
      <c r="CN77" s="1323">
        <v>20.9</v>
      </c>
      <c r="CO77" s="1323"/>
      <c r="CP77" s="1323"/>
      <c r="CQ77" s="1323"/>
      <c r="CR77" s="1323"/>
      <c r="CS77" s="1323"/>
      <c r="CT77" s="1323"/>
      <c r="CU77" s="1323"/>
      <c r="CV77" s="1323">
        <v>21</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625</v>
      </c>
      <c r="BC79" s="1325"/>
      <c r="BD79" s="1325"/>
      <c r="BE79" s="1325"/>
      <c r="BF79" s="1325"/>
      <c r="BG79" s="1325"/>
      <c r="BH79" s="1325"/>
      <c r="BI79" s="1325"/>
      <c r="BJ79" s="1325"/>
      <c r="BK79" s="1325"/>
      <c r="BL79" s="1325"/>
      <c r="BM79" s="1325"/>
      <c r="BN79" s="1325"/>
      <c r="BO79" s="1325"/>
      <c r="BP79" s="1323">
        <v>9.3000000000000007</v>
      </c>
      <c r="BQ79" s="1323"/>
      <c r="BR79" s="1323"/>
      <c r="BS79" s="1323"/>
      <c r="BT79" s="1323"/>
      <c r="BU79" s="1323"/>
      <c r="BV79" s="1323"/>
      <c r="BW79" s="1323"/>
      <c r="BX79" s="1323">
        <v>9.1999999999999993</v>
      </c>
      <c r="BY79" s="1323"/>
      <c r="BZ79" s="1323"/>
      <c r="CA79" s="1323"/>
      <c r="CB79" s="1323"/>
      <c r="CC79" s="1323"/>
      <c r="CD79" s="1323"/>
      <c r="CE79" s="1323"/>
      <c r="CF79" s="1323">
        <v>9.1</v>
      </c>
      <c r="CG79" s="1323"/>
      <c r="CH79" s="1323"/>
      <c r="CI79" s="1323"/>
      <c r="CJ79" s="1323"/>
      <c r="CK79" s="1323"/>
      <c r="CL79" s="1323"/>
      <c r="CM79" s="1323"/>
      <c r="CN79" s="1323">
        <v>9.1</v>
      </c>
      <c r="CO79" s="1323"/>
      <c r="CP79" s="1323"/>
      <c r="CQ79" s="1323"/>
      <c r="CR79" s="1323"/>
      <c r="CS79" s="1323"/>
      <c r="CT79" s="1323"/>
      <c r="CU79" s="1323"/>
      <c r="CV79" s="1323">
        <v>9.1999999999999993</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rdWEpsXztW3kDr0bCyFw4xnBZhy/rNiT7ZqdX0dS+Yg/jjnKk48nQH17ZipQtbyohk3Akq1gr0iL/c6IC+awQ==" saltValue="RMxiP1/FVGSyuZozaQEll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election activeCell="AE110" sqref="AE11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J2oNvKOpreIas7P8r40WPyeNBuzXsmFypRsd5/p+1/td/Lb/M1xjfvfC7j6vURy8kDBYnatazTurAT2ZVXoi4A==" saltValue="+HRRxYxO+a7Qg1zeu8klw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6" zoomScaleNormal="66" zoomScaleSheetLayoutView="55" workbookViewId="0">
      <selection activeCell="CO112" sqref="CO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gRiEmlNxJy/GW+nPzE7smh+bLLzqdmQeXJIo2fbroRw4n04p0eqsz6v00mdL4mDbdqnuAEGvzp3U+Gzsnu+lrQ==" saltValue="Tzh0ShBqteQW+CLMGYpnH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52738</v>
      </c>
      <c r="E3" s="162"/>
      <c r="F3" s="163">
        <v>106092</v>
      </c>
      <c r="G3" s="164"/>
      <c r="H3" s="165"/>
    </row>
    <row r="4" spans="1:8" x14ac:dyDescent="0.15">
      <c r="A4" s="166"/>
      <c r="B4" s="167"/>
      <c r="C4" s="168"/>
      <c r="D4" s="169">
        <v>29838</v>
      </c>
      <c r="E4" s="170"/>
      <c r="F4" s="171">
        <v>44299</v>
      </c>
      <c r="G4" s="172"/>
      <c r="H4" s="173"/>
    </row>
    <row r="5" spans="1:8" x14ac:dyDescent="0.15">
      <c r="A5" s="154" t="s">
        <v>556</v>
      </c>
      <c r="B5" s="159"/>
      <c r="C5" s="160"/>
      <c r="D5" s="161">
        <v>67119</v>
      </c>
      <c r="E5" s="162"/>
      <c r="F5" s="163">
        <v>78903</v>
      </c>
      <c r="G5" s="164"/>
      <c r="H5" s="165"/>
    </row>
    <row r="6" spans="1:8" x14ac:dyDescent="0.15">
      <c r="A6" s="166"/>
      <c r="B6" s="167"/>
      <c r="C6" s="168"/>
      <c r="D6" s="169">
        <v>34189</v>
      </c>
      <c r="E6" s="170"/>
      <c r="F6" s="171">
        <v>49201</v>
      </c>
      <c r="G6" s="172"/>
      <c r="H6" s="173"/>
    </row>
    <row r="7" spans="1:8" x14ac:dyDescent="0.15">
      <c r="A7" s="154" t="s">
        <v>557</v>
      </c>
      <c r="B7" s="159"/>
      <c r="C7" s="160"/>
      <c r="D7" s="161">
        <v>77139</v>
      </c>
      <c r="E7" s="162"/>
      <c r="F7" s="163">
        <v>82993</v>
      </c>
      <c r="G7" s="164"/>
      <c r="H7" s="165"/>
    </row>
    <row r="8" spans="1:8" x14ac:dyDescent="0.15">
      <c r="A8" s="166"/>
      <c r="B8" s="167"/>
      <c r="C8" s="168"/>
      <c r="D8" s="169">
        <v>42421</v>
      </c>
      <c r="E8" s="170"/>
      <c r="F8" s="171">
        <v>46787</v>
      </c>
      <c r="G8" s="172"/>
      <c r="H8" s="173"/>
    </row>
    <row r="9" spans="1:8" x14ac:dyDescent="0.15">
      <c r="A9" s="154" t="s">
        <v>558</v>
      </c>
      <c r="B9" s="159"/>
      <c r="C9" s="160"/>
      <c r="D9" s="161">
        <v>107237</v>
      </c>
      <c r="E9" s="162"/>
      <c r="F9" s="163">
        <v>108252</v>
      </c>
      <c r="G9" s="164"/>
      <c r="H9" s="165"/>
    </row>
    <row r="10" spans="1:8" x14ac:dyDescent="0.15">
      <c r="A10" s="166"/>
      <c r="B10" s="167"/>
      <c r="C10" s="168"/>
      <c r="D10" s="169">
        <v>91373</v>
      </c>
      <c r="E10" s="170"/>
      <c r="F10" s="171">
        <v>50321</v>
      </c>
      <c r="G10" s="172"/>
      <c r="H10" s="173"/>
    </row>
    <row r="11" spans="1:8" x14ac:dyDescent="0.15">
      <c r="A11" s="154" t="s">
        <v>559</v>
      </c>
      <c r="B11" s="159"/>
      <c r="C11" s="160"/>
      <c r="D11" s="161">
        <v>166623</v>
      </c>
      <c r="E11" s="162"/>
      <c r="F11" s="163">
        <v>93492</v>
      </c>
      <c r="G11" s="164"/>
      <c r="H11" s="165"/>
    </row>
    <row r="12" spans="1:8" x14ac:dyDescent="0.15">
      <c r="A12" s="166"/>
      <c r="B12" s="167"/>
      <c r="C12" s="174"/>
      <c r="D12" s="169">
        <v>124832</v>
      </c>
      <c r="E12" s="170"/>
      <c r="F12" s="171">
        <v>53316</v>
      </c>
      <c r="G12" s="172"/>
      <c r="H12" s="173"/>
    </row>
    <row r="13" spans="1:8" x14ac:dyDescent="0.15">
      <c r="A13" s="154"/>
      <c r="B13" s="159"/>
      <c r="C13" s="175"/>
      <c r="D13" s="176">
        <v>94171</v>
      </c>
      <c r="E13" s="177"/>
      <c r="F13" s="178">
        <v>93946</v>
      </c>
      <c r="G13" s="179"/>
      <c r="H13" s="165"/>
    </row>
    <row r="14" spans="1:8" x14ac:dyDescent="0.15">
      <c r="A14" s="166"/>
      <c r="B14" s="167"/>
      <c r="C14" s="168"/>
      <c r="D14" s="169">
        <v>64531</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5.98</v>
      </c>
      <c r="C19" s="180">
        <f>ROUND(VALUE(SUBSTITUTE(実質収支比率等に係る経年分析!G$48,"▲","-")),2)</f>
        <v>5.61</v>
      </c>
      <c r="D19" s="180">
        <f>ROUND(VALUE(SUBSTITUTE(実質収支比率等に係る経年分析!H$48,"▲","-")),2)</f>
        <v>4.54</v>
      </c>
      <c r="E19" s="180">
        <f>ROUND(VALUE(SUBSTITUTE(実質収支比率等に係る経年分析!I$48,"▲","-")),2)</f>
        <v>3.97</v>
      </c>
      <c r="F19" s="180">
        <f>ROUND(VALUE(SUBSTITUTE(実質収支比率等に係る経年分析!J$48,"▲","-")),2)</f>
        <v>0.24</v>
      </c>
    </row>
    <row r="20" spans="1:11" x14ac:dyDescent="0.15">
      <c r="A20" s="180" t="s">
        <v>55</v>
      </c>
      <c r="B20" s="180">
        <f>ROUND(VALUE(SUBSTITUTE(実質収支比率等に係る経年分析!F$47,"▲","-")),2)</f>
        <v>36.89</v>
      </c>
      <c r="C20" s="180">
        <f>ROUND(VALUE(SUBSTITUTE(実質収支比率等に係る経年分析!G$47,"▲","-")),2)</f>
        <v>37.49</v>
      </c>
      <c r="D20" s="180">
        <f>ROUND(VALUE(SUBSTITUTE(実質収支比率等に係る経年分析!H$47,"▲","-")),2)</f>
        <v>39.61</v>
      </c>
      <c r="E20" s="180">
        <f>ROUND(VALUE(SUBSTITUTE(実質収支比率等に係る経年分析!I$47,"▲","-")),2)</f>
        <v>34.22</v>
      </c>
      <c r="F20" s="180">
        <f>ROUND(VALUE(SUBSTITUTE(実質収支比率等に係る経年分析!J$47,"▲","-")),2)</f>
        <v>36.22</v>
      </c>
    </row>
    <row r="21" spans="1:11" x14ac:dyDescent="0.15">
      <c r="A21" s="180" t="s">
        <v>56</v>
      </c>
      <c r="B21" s="180">
        <f>IF(ISNUMBER(VALUE(SUBSTITUTE(実質収支比率等に係る経年分析!F$49,"▲","-"))),ROUND(VALUE(SUBSTITUTE(実質収支比率等に係る経年分析!F$49,"▲","-")),2),NA())</f>
        <v>0.87</v>
      </c>
      <c r="C21" s="180">
        <f>IF(ISNUMBER(VALUE(SUBSTITUTE(実質収支比率等に係る経年分析!G$49,"▲","-"))),ROUND(VALUE(SUBSTITUTE(実質収支比率等に係る経年分析!G$49,"▲","-")),2),NA())</f>
        <v>-0.39</v>
      </c>
      <c r="D21" s="180">
        <f>IF(ISNUMBER(VALUE(SUBSTITUTE(実質収支比率等に係る経年分析!H$49,"▲","-"))),ROUND(VALUE(SUBSTITUTE(実質収支比率等に係る経年分析!H$49,"▲","-")),2),NA())</f>
        <v>-3.63</v>
      </c>
      <c r="E21" s="180">
        <f>IF(ISNUMBER(VALUE(SUBSTITUTE(実質収支比率等に係る経年分析!I$49,"▲","-"))),ROUND(VALUE(SUBSTITUTE(実質収支比率等に係る経年分析!I$49,"▲","-")),2),NA())</f>
        <v>-6.72</v>
      </c>
      <c r="F21" s="180">
        <f>IF(ISNUMBER(VALUE(SUBSTITUTE(実質収支比率等に係る経年分析!J$49,"▲","-"))),ROUND(VALUE(SUBSTITUTE(実質収支比率等に係る経年分析!J$49,"▲","-")),2),NA())</f>
        <v>-2.54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佐久穂町簡易水道事業特別会計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佐久穂町後期高齢者医療特別会計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佐久穂町住宅地造成事業特別会計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5.98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5.61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佐久穂町老人保健施設特別会計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0.26</v>
      </c>
    </row>
    <row r="34" spans="1:16" x14ac:dyDescent="0.15">
      <c r="A34" s="181" t="str">
        <f>IF(連結実質赤字比率に係る赤字・黒字の構成分析!C$36="",NA(),連結実質赤字比率に係る赤字・黒字の構成分析!C$36)</f>
        <v>佐久穂町国民健康保険特別会計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0.28000000000000003</v>
      </c>
    </row>
    <row r="35" spans="1:16" x14ac:dyDescent="0.15">
      <c r="A35" s="181" t="str">
        <f>IF(連結実質赤字比率に係る赤字・黒字の構成分析!C$35="",NA(),連結実質赤字比率に係る赤字・黒字の構成分析!C$35)</f>
        <v>佐久穂町介護保険特別会計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0.28999999999999998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0.55000000000000004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0.46</v>
      </c>
    </row>
    <row r="36" spans="1:16" x14ac:dyDescent="0.15">
      <c r="A36" s="181" t="str">
        <f>IF(連結実質赤字比率に係る赤字・黒字の構成分析!C$34="",NA(),連結実質赤字比率に係る赤字・黒字の構成分析!C$34)</f>
        <v>佐久穂町病院事業会計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1601</v>
      </c>
      <c r="E42" s="182"/>
      <c r="F42" s="182"/>
      <c r="G42" s="182">
        <f>'実質公債費比率（分子）の構造'!L$52</f>
        <v>1568</v>
      </c>
      <c r="H42" s="182"/>
      <c r="I42" s="182"/>
      <c r="J42" s="182">
        <f>'実質公債費比率（分子）の構造'!M$52</f>
        <v>1477</v>
      </c>
      <c r="K42" s="182"/>
      <c r="L42" s="182"/>
      <c r="M42" s="182">
        <f>'実質公債費比率（分子）の構造'!N$52</f>
        <v>1418</v>
      </c>
      <c r="N42" s="182"/>
      <c r="O42" s="182"/>
      <c r="P42" s="182">
        <f>'実質公債費比率（分子）の構造'!O$52</f>
        <v>1363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523</v>
      </c>
      <c r="C45" s="182"/>
      <c r="D45" s="182"/>
      <c r="E45" s="182">
        <f>'実質公債費比率（分子）の構造'!L$49</f>
        <v>538</v>
      </c>
      <c r="F45" s="182"/>
      <c r="G45" s="182"/>
      <c r="H45" s="182">
        <f>'実質公債費比率（分子）の構造'!M$49</f>
        <v>629</v>
      </c>
      <c r="I45" s="182"/>
      <c r="J45" s="182"/>
      <c r="K45" s="182">
        <f>'実質公債費比率（分子）の構造'!N$49</f>
        <v>621</v>
      </c>
      <c r="L45" s="182"/>
      <c r="M45" s="182"/>
      <c r="N45" s="182">
        <f>'実質公債費比率（分子）の構造'!O$49</f>
        <v>613</v>
      </c>
      <c r="O45" s="182"/>
      <c r="P45" s="182"/>
    </row>
    <row r="46" spans="1:16" x14ac:dyDescent="0.15">
      <c r="A46" s="182" t="s">
        <v>67</v>
      </c>
      <c r="B46" s="182">
        <f>'実質公債費比率（分子）の構造'!K$48</f>
        <v>111</v>
      </c>
      <c r="C46" s="182"/>
      <c r="D46" s="182"/>
      <c r="E46" s="182">
        <f>'実質公債費比率（分子）の構造'!L$48</f>
        <v>145</v>
      </c>
      <c r="F46" s="182"/>
      <c r="G46" s="182"/>
      <c r="H46" s="182">
        <f>'実質公債費比率（分子）の構造'!M$48</f>
        <v>145</v>
      </c>
      <c r="I46" s="182"/>
      <c r="J46" s="182"/>
      <c r="K46" s="182">
        <f>'実質公債費比率（分子）の構造'!N$48</f>
        <v>142</v>
      </c>
      <c r="L46" s="182"/>
      <c r="M46" s="182"/>
      <c r="N46" s="182">
        <f>'実質公債費比率（分子）の構造'!O$48</f>
        <v>148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1361</v>
      </c>
      <c r="C49" s="182"/>
      <c r="D49" s="182"/>
      <c r="E49" s="182">
        <f>'実質公債費比率（分子）の構造'!L$45</f>
        <v>1364</v>
      </c>
      <c r="F49" s="182"/>
      <c r="G49" s="182"/>
      <c r="H49" s="182">
        <f>'実質公債費比率（分子）の構造'!M$45</f>
        <v>1173</v>
      </c>
      <c r="I49" s="182"/>
      <c r="J49" s="182"/>
      <c r="K49" s="182">
        <f>'実質公債費比率（分子）の構造'!N$45</f>
        <v>1113</v>
      </c>
      <c r="L49" s="182"/>
      <c r="M49" s="182"/>
      <c r="N49" s="182">
        <f>'実質公債費比率（分子）の構造'!O$45</f>
        <v>1074</v>
      </c>
      <c r="O49" s="182"/>
      <c r="P49" s="182"/>
    </row>
    <row r="50" spans="1:16" x14ac:dyDescent="0.15">
      <c r="A50" s="182" t="s">
        <v>71</v>
      </c>
      <c r="B50" s="182" t="e">
        <f>NA()</f>
        <v>#N/A</v>
      </c>
      <c r="C50" s="182">
        <f>IF(ISNUMBER('実質公債費比率（分子）の構造'!K$53),'実質公債費比率（分子）の構造'!K$53,NA())</f>
        <v>394</v>
      </c>
      <c r="D50" s="182" t="e">
        <f>NA()</f>
        <v>#N/A</v>
      </c>
      <c r="E50" s="182" t="e">
        <f>NA()</f>
        <v>#N/A</v>
      </c>
      <c r="F50" s="182">
        <f>IF(ISNUMBER('実質公債費比率（分子）の構造'!L$53),'実質公債費比率（分子）の構造'!L$53,NA())</f>
        <v>479</v>
      </c>
      <c r="G50" s="182" t="e">
        <f>NA()</f>
        <v>#N/A</v>
      </c>
      <c r="H50" s="182" t="e">
        <f>NA()</f>
        <v>#N/A</v>
      </c>
      <c r="I50" s="182">
        <f>IF(ISNUMBER('実質公債費比率（分子）の構造'!M$53),'実質公債費比率（分子）の構造'!M$53,NA())</f>
        <v>470</v>
      </c>
      <c r="J50" s="182" t="e">
        <f>NA()</f>
        <v>#N/A</v>
      </c>
      <c r="K50" s="182" t="e">
        <f>NA()</f>
        <v>#N/A</v>
      </c>
      <c r="L50" s="182">
        <f>IF(ISNUMBER('実質公債費比率（分子）の構造'!N$53),'実質公債費比率（分子）の構造'!N$53,NA())</f>
        <v>458</v>
      </c>
      <c r="M50" s="182" t="e">
        <f>NA()</f>
        <v>#N/A</v>
      </c>
      <c r="N50" s="182" t="e">
        <f>NA()</f>
        <v>#N/A</v>
      </c>
      <c r="O50" s="182">
        <f>IF(ISNUMBER('実質公債費比率（分子）の構造'!O$53),'実質公債費比率（分子）の構造'!O$53,NA())</f>
        <v>472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13313</v>
      </c>
      <c r="E56" s="181"/>
      <c r="F56" s="181"/>
      <c r="G56" s="181">
        <f>'将来負担比率（分子）の構造'!J$52</f>
        <v>12359</v>
      </c>
      <c r="H56" s="181"/>
      <c r="I56" s="181"/>
      <c r="J56" s="181">
        <f>'将来負担比率（分子）の構造'!K$52</f>
        <v>11337</v>
      </c>
      <c r="K56" s="181"/>
      <c r="L56" s="181"/>
      <c r="M56" s="181">
        <f>'将来負担比率（分子）の構造'!L$52</f>
        <v>10571</v>
      </c>
      <c r="N56" s="181"/>
      <c r="O56" s="181"/>
      <c r="P56" s="181">
        <f>'将来負担比率（分子）の構造'!M$52</f>
        <v>9938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f>'将来負担比率（分子）の構造'!M$51</f>
        <v>3</v>
      </c>
    </row>
    <row r="58" spans="1:16" x14ac:dyDescent="0.15">
      <c r="A58" s="181" t="s">
        <v>41</v>
      </c>
      <c r="B58" s="181"/>
      <c r="C58" s="181"/>
      <c r="D58" s="181">
        <f>'将来負担比率（分子）の構造'!I$50</f>
        <v>6689</v>
      </c>
      <c r="E58" s="181"/>
      <c r="F58" s="181"/>
      <c r="G58" s="181">
        <f>'将来負担比率（分子）の構造'!J$50</f>
        <v>6961</v>
      </c>
      <c r="H58" s="181"/>
      <c r="I58" s="181"/>
      <c r="J58" s="181">
        <f>'将来負担比率（分子）の構造'!K$50</f>
        <v>7127</v>
      </c>
      <c r="K58" s="181"/>
      <c r="L58" s="181"/>
      <c r="M58" s="181">
        <f>'将来負担比率（分子）の構造'!L$50</f>
        <v>6701</v>
      </c>
      <c r="N58" s="181"/>
      <c r="O58" s="181"/>
      <c r="P58" s="181">
        <f>'将来負担比率（分子）の構造'!M$50</f>
        <v>6233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883</v>
      </c>
      <c r="C62" s="181"/>
      <c r="D62" s="181"/>
      <c r="E62" s="181">
        <f>'将来負担比率（分子）の構造'!J$45</f>
        <v>804</v>
      </c>
      <c r="F62" s="181"/>
      <c r="G62" s="181"/>
      <c r="H62" s="181">
        <f>'将来負担比率（分子）の構造'!K$45</f>
        <v>774</v>
      </c>
      <c r="I62" s="181"/>
      <c r="J62" s="181"/>
      <c r="K62" s="181">
        <f>'将来負担比率（分子）の構造'!L$45</f>
        <v>715</v>
      </c>
      <c r="L62" s="181"/>
      <c r="M62" s="181"/>
      <c r="N62" s="181">
        <f>'将来負担比率（分子）の構造'!M$45</f>
        <v>709</v>
      </c>
      <c r="O62" s="181"/>
      <c r="P62" s="181"/>
    </row>
    <row r="63" spans="1:16" x14ac:dyDescent="0.15">
      <c r="A63" s="181" t="s">
        <v>34</v>
      </c>
      <c r="B63" s="181">
        <f>'将来負担比率（分子）の構造'!I$44</f>
        <v>7074</v>
      </c>
      <c r="C63" s="181"/>
      <c r="D63" s="181"/>
      <c r="E63" s="181">
        <f>'将来負担比率（分子）の構造'!J$44</f>
        <v>6687</v>
      </c>
      <c r="F63" s="181"/>
      <c r="G63" s="181"/>
      <c r="H63" s="181">
        <f>'将来負担比率（分子）の構造'!K$44</f>
        <v>6217</v>
      </c>
      <c r="I63" s="181"/>
      <c r="J63" s="181"/>
      <c r="K63" s="181">
        <f>'将来負担比率（分子）の構造'!L$44</f>
        <v>5773</v>
      </c>
      <c r="L63" s="181"/>
      <c r="M63" s="181"/>
      <c r="N63" s="181">
        <f>'将来負担比率（分子）の構造'!M$44</f>
        <v>5281</v>
      </c>
      <c r="O63" s="181"/>
      <c r="P63" s="181"/>
    </row>
    <row r="64" spans="1:16" x14ac:dyDescent="0.15">
      <c r="A64" s="181" t="s">
        <v>33</v>
      </c>
      <c r="B64" s="181">
        <f>'将来負担比率（分子）の構造'!I$43</f>
        <v>1438</v>
      </c>
      <c r="C64" s="181"/>
      <c r="D64" s="181"/>
      <c r="E64" s="181">
        <f>'将来負担比率（分子）の構造'!J$43</f>
        <v>1377</v>
      </c>
      <c r="F64" s="181"/>
      <c r="G64" s="181"/>
      <c r="H64" s="181">
        <f>'将来負担比率（分子）の構造'!K$43</f>
        <v>1286</v>
      </c>
      <c r="I64" s="181"/>
      <c r="J64" s="181"/>
      <c r="K64" s="181">
        <f>'将来負担比率（分子）の構造'!L$43</f>
        <v>1091</v>
      </c>
      <c r="L64" s="181"/>
      <c r="M64" s="181"/>
      <c r="N64" s="181">
        <f>'将来負担比率（分子）の構造'!M$43</f>
        <v>983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7679</v>
      </c>
      <c r="C66" s="181"/>
      <c r="D66" s="181"/>
      <c r="E66" s="181">
        <f>'将来負担比率（分子）の構造'!J$41</f>
        <v>6606</v>
      </c>
      <c r="F66" s="181"/>
      <c r="G66" s="181"/>
      <c r="H66" s="181">
        <f>'将来負担比率（分子）の構造'!K$41</f>
        <v>5698</v>
      </c>
      <c r="I66" s="181"/>
      <c r="J66" s="181"/>
      <c r="K66" s="181">
        <f>'将来負担比率（分子）の構造'!L$41</f>
        <v>5033</v>
      </c>
      <c r="L66" s="181"/>
      <c r="M66" s="181"/>
      <c r="N66" s="181">
        <f>'将来負担比率（分子）の構造'!M$41</f>
        <v>4945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2184</v>
      </c>
      <c r="C72" s="185">
        <f>基金残高に係る経年分析!G55</f>
        <v>1856</v>
      </c>
      <c r="D72" s="185">
        <f>基金残高に係る経年分析!H55</f>
        <v>1923</v>
      </c>
    </row>
    <row r="73" spans="1:16" x14ac:dyDescent="0.15">
      <c r="A73" s="184" t="s">
        <v>78</v>
      </c>
      <c r="B73" s="185">
        <f>基金残高に係る経年分析!F56</f>
        <v>428</v>
      </c>
      <c r="C73" s="185">
        <f>基金残高に係る経年分析!G56</f>
        <v>622</v>
      </c>
      <c r="D73" s="185">
        <f>基金残高に係る経年分析!H56</f>
        <v>521</v>
      </c>
    </row>
    <row r="74" spans="1:16" x14ac:dyDescent="0.15">
      <c r="A74" s="184" t="s">
        <v>79</v>
      </c>
      <c r="B74" s="185">
        <f>基金残高に係る経年分析!F57</f>
        <v>5217</v>
      </c>
      <c r="C74" s="185">
        <f>基金残高に係る経年分析!G57</f>
        <v>5101</v>
      </c>
      <c r="D74" s="185">
        <f>基金残高に係る経年分析!H57</f>
        <v>4553</v>
      </c>
    </row>
  </sheetData>
  <sheetProtection algorithmName="SHA-512" hashValue="fFkZO5UuGj5Q/l5tSc+p2uGRCUEwTBPrfRSYhcC1QxsH9mHrtqkY5VkU3pYHCrrBtfByi3F/yWUdJwdiwbeW4A==" saltValue="btafNTKHihad+eK8LK/6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1065157</v>
      </c>
      <c r="S5" s="673"/>
      <c r="T5" s="673"/>
      <c r="U5" s="673"/>
      <c r="V5" s="673"/>
      <c r="W5" s="673"/>
      <c r="X5" s="673"/>
      <c r="Y5" s="674"/>
      <c r="Z5" s="675">
        <v>10.8</v>
      </c>
      <c r="AA5" s="675"/>
      <c r="AB5" s="675"/>
      <c r="AC5" s="675"/>
      <c r="AD5" s="676">
        <v>1065157</v>
      </c>
      <c r="AE5" s="676"/>
      <c r="AF5" s="676"/>
      <c r="AG5" s="676"/>
      <c r="AH5" s="676"/>
      <c r="AI5" s="676"/>
      <c r="AJ5" s="676"/>
      <c r="AK5" s="676"/>
      <c r="AL5" s="677">
        <v>20.3</v>
      </c>
      <c r="AM5" s="678"/>
      <c r="AN5" s="678"/>
      <c r="AO5" s="679"/>
      <c r="AP5" s="669" t="s">
        <v>224</v>
      </c>
      <c r="AQ5" s="670"/>
      <c r="AR5" s="670"/>
      <c r="AS5" s="670"/>
      <c r="AT5" s="670"/>
      <c r="AU5" s="670"/>
      <c r="AV5" s="670"/>
      <c r="AW5" s="670"/>
      <c r="AX5" s="670"/>
      <c r="AY5" s="670"/>
      <c r="AZ5" s="670"/>
      <c r="BA5" s="670"/>
      <c r="BB5" s="670"/>
      <c r="BC5" s="670"/>
      <c r="BD5" s="670"/>
      <c r="BE5" s="670"/>
      <c r="BF5" s="671"/>
      <c r="BG5" s="683">
        <v>1065157</v>
      </c>
      <c r="BH5" s="684"/>
      <c r="BI5" s="684"/>
      <c r="BJ5" s="684"/>
      <c r="BK5" s="684"/>
      <c r="BL5" s="684"/>
      <c r="BM5" s="684"/>
      <c r="BN5" s="685"/>
      <c r="BO5" s="686">
        <v>100</v>
      </c>
      <c r="BP5" s="686"/>
      <c r="BQ5" s="686"/>
      <c r="BR5" s="686"/>
      <c r="BS5" s="687">
        <v>5157</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136823</v>
      </c>
      <c r="S6" s="684"/>
      <c r="T6" s="684"/>
      <c r="U6" s="684"/>
      <c r="V6" s="684"/>
      <c r="W6" s="684"/>
      <c r="X6" s="684"/>
      <c r="Y6" s="685"/>
      <c r="Z6" s="686">
        <v>1.4</v>
      </c>
      <c r="AA6" s="686"/>
      <c r="AB6" s="686"/>
      <c r="AC6" s="686"/>
      <c r="AD6" s="687">
        <v>136823</v>
      </c>
      <c r="AE6" s="687"/>
      <c r="AF6" s="687"/>
      <c r="AG6" s="687"/>
      <c r="AH6" s="687"/>
      <c r="AI6" s="687"/>
      <c r="AJ6" s="687"/>
      <c r="AK6" s="687"/>
      <c r="AL6" s="688">
        <v>2.6</v>
      </c>
      <c r="AM6" s="689"/>
      <c r="AN6" s="689"/>
      <c r="AO6" s="690"/>
      <c r="AP6" s="680" t="s">
        <v>229</v>
      </c>
      <c r="AQ6" s="681"/>
      <c r="AR6" s="681"/>
      <c r="AS6" s="681"/>
      <c r="AT6" s="681"/>
      <c r="AU6" s="681"/>
      <c r="AV6" s="681"/>
      <c r="AW6" s="681"/>
      <c r="AX6" s="681"/>
      <c r="AY6" s="681"/>
      <c r="AZ6" s="681"/>
      <c r="BA6" s="681"/>
      <c r="BB6" s="681"/>
      <c r="BC6" s="681"/>
      <c r="BD6" s="681"/>
      <c r="BE6" s="681"/>
      <c r="BF6" s="682"/>
      <c r="BG6" s="683">
        <v>1065157</v>
      </c>
      <c r="BH6" s="684"/>
      <c r="BI6" s="684"/>
      <c r="BJ6" s="684"/>
      <c r="BK6" s="684"/>
      <c r="BL6" s="684"/>
      <c r="BM6" s="684"/>
      <c r="BN6" s="685"/>
      <c r="BO6" s="686">
        <v>100</v>
      </c>
      <c r="BP6" s="686"/>
      <c r="BQ6" s="686"/>
      <c r="BR6" s="686"/>
      <c r="BS6" s="687">
        <v>5157</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73042</v>
      </c>
      <c r="CS6" s="684"/>
      <c r="CT6" s="684"/>
      <c r="CU6" s="684"/>
      <c r="CV6" s="684"/>
      <c r="CW6" s="684"/>
      <c r="CX6" s="684"/>
      <c r="CY6" s="685"/>
      <c r="CZ6" s="677">
        <v>0.8</v>
      </c>
      <c r="DA6" s="678"/>
      <c r="DB6" s="678"/>
      <c r="DC6" s="697"/>
      <c r="DD6" s="692" t="s">
        <v>129</v>
      </c>
      <c r="DE6" s="684"/>
      <c r="DF6" s="684"/>
      <c r="DG6" s="684"/>
      <c r="DH6" s="684"/>
      <c r="DI6" s="684"/>
      <c r="DJ6" s="684"/>
      <c r="DK6" s="684"/>
      <c r="DL6" s="684"/>
      <c r="DM6" s="684"/>
      <c r="DN6" s="684"/>
      <c r="DO6" s="684"/>
      <c r="DP6" s="685"/>
      <c r="DQ6" s="692">
        <v>73042</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1037</v>
      </c>
      <c r="S7" s="684"/>
      <c r="T7" s="684"/>
      <c r="U7" s="684"/>
      <c r="V7" s="684"/>
      <c r="W7" s="684"/>
      <c r="X7" s="684"/>
      <c r="Y7" s="685"/>
      <c r="Z7" s="686">
        <v>0</v>
      </c>
      <c r="AA7" s="686"/>
      <c r="AB7" s="686"/>
      <c r="AC7" s="686"/>
      <c r="AD7" s="687">
        <v>1037</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473323</v>
      </c>
      <c r="BH7" s="684"/>
      <c r="BI7" s="684"/>
      <c r="BJ7" s="684"/>
      <c r="BK7" s="684"/>
      <c r="BL7" s="684"/>
      <c r="BM7" s="684"/>
      <c r="BN7" s="685"/>
      <c r="BO7" s="686">
        <v>44.4</v>
      </c>
      <c r="BP7" s="686"/>
      <c r="BQ7" s="686"/>
      <c r="BR7" s="686"/>
      <c r="BS7" s="687">
        <v>5157</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2326219</v>
      </c>
      <c r="CS7" s="684"/>
      <c r="CT7" s="684"/>
      <c r="CU7" s="684"/>
      <c r="CV7" s="684"/>
      <c r="CW7" s="684"/>
      <c r="CX7" s="684"/>
      <c r="CY7" s="685"/>
      <c r="CZ7" s="686">
        <v>24.6</v>
      </c>
      <c r="DA7" s="686"/>
      <c r="DB7" s="686"/>
      <c r="DC7" s="686"/>
      <c r="DD7" s="692">
        <v>942518</v>
      </c>
      <c r="DE7" s="684"/>
      <c r="DF7" s="684"/>
      <c r="DG7" s="684"/>
      <c r="DH7" s="684"/>
      <c r="DI7" s="684"/>
      <c r="DJ7" s="684"/>
      <c r="DK7" s="684"/>
      <c r="DL7" s="684"/>
      <c r="DM7" s="684"/>
      <c r="DN7" s="684"/>
      <c r="DO7" s="684"/>
      <c r="DP7" s="685"/>
      <c r="DQ7" s="692">
        <v>1290698</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4571</v>
      </c>
      <c r="S8" s="684"/>
      <c r="T8" s="684"/>
      <c r="U8" s="684"/>
      <c r="V8" s="684"/>
      <c r="W8" s="684"/>
      <c r="X8" s="684"/>
      <c r="Y8" s="685"/>
      <c r="Z8" s="686">
        <v>0</v>
      </c>
      <c r="AA8" s="686"/>
      <c r="AB8" s="686"/>
      <c r="AC8" s="686"/>
      <c r="AD8" s="687">
        <v>4571</v>
      </c>
      <c r="AE8" s="687"/>
      <c r="AF8" s="687"/>
      <c r="AG8" s="687"/>
      <c r="AH8" s="687"/>
      <c r="AI8" s="687"/>
      <c r="AJ8" s="687"/>
      <c r="AK8" s="687"/>
      <c r="AL8" s="688">
        <v>0.1</v>
      </c>
      <c r="AM8" s="689"/>
      <c r="AN8" s="689"/>
      <c r="AO8" s="690"/>
      <c r="AP8" s="680" t="s">
        <v>235</v>
      </c>
      <c r="AQ8" s="681"/>
      <c r="AR8" s="681"/>
      <c r="AS8" s="681"/>
      <c r="AT8" s="681"/>
      <c r="AU8" s="681"/>
      <c r="AV8" s="681"/>
      <c r="AW8" s="681"/>
      <c r="AX8" s="681"/>
      <c r="AY8" s="681"/>
      <c r="AZ8" s="681"/>
      <c r="BA8" s="681"/>
      <c r="BB8" s="681"/>
      <c r="BC8" s="681"/>
      <c r="BD8" s="681"/>
      <c r="BE8" s="681"/>
      <c r="BF8" s="682"/>
      <c r="BG8" s="683">
        <v>20492</v>
      </c>
      <c r="BH8" s="684"/>
      <c r="BI8" s="684"/>
      <c r="BJ8" s="684"/>
      <c r="BK8" s="684"/>
      <c r="BL8" s="684"/>
      <c r="BM8" s="684"/>
      <c r="BN8" s="685"/>
      <c r="BO8" s="686">
        <v>1.9</v>
      </c>
      <c r="BP8" s="686"/>
      <c r="BQ8" s="686"/>
      <c r="BR8" s="686"/>
      <c r="BS8" s="692" t="s">
        <v>236</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1779634</v>
      </c>
      <c r="CS8" s="684"/>
      <c r="CT8" s="684"/>
      <c r="CU8" s="684"/>
      <c r="CV8" s="684"/>
      <c r="CW8" s="684"/>
      <c r="CX8" s="684"/>
      <c r="CY8" s="685"/>
      <c r="CZ8" s="686">
        <v>18.8</v>
      </c>
      <c r="DA8" s="686"/>
      <c r="DB8" s="686"/>
      <c r="DC8" s="686"/>
      <c r="DD8" s="692">
        <v>80785</v>
      </c>
      <c r="DE8" s="684"/>
      <c r="DF8" s="684"/>
      <c r="DG8" s="684"/>
      <c r="DH8" s="684"/>
      <c r="DI8" s="684"/>
      <c r="DJ8" s="684"/>
      <c r="DK8" s="684"/>
      <c r="DL8" s="684"/>
      <c r="DM8" s="684"/>
      <c r="DN8" s="684"/>
      <c r="DO8" s="684"/>
      <c r="DP8" s="685"/>
      <c r="DQ8" s="692">
        <v>1212867</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2629</v>
      </c>
      <c r="S9" s="684"/>
      <c r="T9" s="684"/>
      <c r="U9" s="684"/>
      <c r="V9" s="684"/>
      <c r="W9" s="684"/>
      <c r="X9" s="684"/>
      <c r="Y9" s="685"/>
      <c r="Z9" s="686">
        <v>0</v>
      </c>
      <c r="AA9" s="686"/>
      <c r="AB9" s="686"/>
      <c r="AC9" s="686"/>
      <c r="AD9" s="687">
        <v>2629</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409705</v>
      </c>
      <c r="BH9" s="684"/>
      <c r="BI9" s="684"/>
      <c r="BJ9" s="684"/>
      <c r="BK9" s="684"/>
      <c r="BL9" s="684"/>
      <c r="BM9" s="684"/>
      <c r="BN9" s="685"/>
      <c r="BO9" s="686">
        <v>38.5</v>
      </c>
      <c r="BP9" s="686"/>
      <c r="BQ9" s="686"/>
      <c r="BR9" s="686"/>
      <c r="BS9" s="692" t="s">
        <v>236</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775593</v>
      </c>
      <c r="CS9" s="684"/>
      <c r="CT9" s="684"/>
      <c r="CU9" s="684"/>
      <c r="CV9" s="684"/>
      <c r="CW9" s="684"/>
      <c r="CX9" s="684"/>
      <c r="CY9" s="685"/>
      <c r="CZ9" s="686">
        <v>8.1999999999999993</v>
      </c>
      <c r="DA9" s="686"/>
      <c r="DB9" s="686"/>
      <c r="DC9" s="686"/>
      <c r="DD9" s="692">
        <v>3152</v>
      </c>
      <c r="DE9" s="684"/>
      <c r="DF9" s="684"/>
      <c r="DG9" s="684"/>
      <c r="DH9" s="684"/>
      <c r="DI9" s="684"/>
      <c r="DJ9" s="684"/>
      <c r="DK9" s="684"/>
      <c r="DL9" s="684"/>
      <c r="DM9" s="684"/>
      <c r="DN9" s="684"/>
      <c r="DO9" s="684"/>
      <c r="DP9" s="685"/>
      <c r="DQ9" s="692">
        <v>692288</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236</v>
      </c>
      <c r="S10" s="684"/>
      <c r="T10" s="684"/>
      <c r="U10" s="684"/>
      <c r="V10" s="684"/>
      <c r="W10" s="684"/>
      <c r="X10" s="684"/>
      <c r="Y10" s="685"/>
      <c r="Z10" s="686" t="s">
        <v>236</v>
      </c>
      <c r="AA10" s="686"/>
      <c r="AB10" s="686"/>
      <c r="AC10" s="686"/>
      <c r="AD10" s="687" t="s">
        <v>137</v>
      </c>
      <c r="AE10" s="687"/>
      <c r="AF10" s="687"/>
      <c r="AG10" s="687"/>
      <c r="AH10" s="687"/>
      <c r="AI10" s="687"/>
      <c r="AJ10" s="687"/>
      <c r="AK10" s="687"/>
      <c r="AL10" s="688" t="s">
        <v>137</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17126</v>
      </c>
      <c r="BH10" s="684"/>
      <c r="BI10" s="684"/>
      <c r="BJ10" s="684"/>
      <c r="BK10" s="684"/>
      <c r="BL10" s="684"/>
      <c r="BM10" s="684"/>
      <c r="BN10" s="685"/>
      <c r="BO10" s="686">
        <v>1.6</v>
      </c>
      <c r="BP10" s="686"/>
      <c r="BQ10" s="686"/>
      <c r="BR10" s="686"/>
      <c r="BS10" s="692" t="s">
        <v>236</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t="s">
        <v>236</v>
      </c>
      <c r="CS10" s="684"/>
      <c r="CT10" s="684"/>
      <c r="CU10" s="684"/>
      <c r="CV10" s="684"/>
      <c r="CW10" s="684"/>
      <c r="CX10" s="684"/>
      <c r="CY10" s="685"/>
      <c r="CZ10" s="686" t="s">
        <v>137</v>
      </c>
      <c r="DA10" s="686"/>
      <c r="DB10" s="686"/>
      <c r="DC10" s="686"/>
      <c r="DD10" s="692" t="s">
        <v>236</v>
      </c>
      <c r="DE10" s="684"/>
      <c r="DF10" s="684"/>
      <c r="DG10" s="684"/>
      <c r="DH10" s="684"/>
      <c r="DI10" s="684"/>
      <c r="DJ10" s="684"/>
      <c r="DK10" s="684"/>
      <c r="DL10" s="684"/>
      <c r="DM10" s="684"/>
      <c r="DN10" s="684"/>
      <c r="DO10" s="684"/>
      <c r="DP10" s="685"/>
      <c r="DQ10" s="692" t="s">
        <v>137</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188189</v>
      </c>
      <c r="S11" s="684"/>
      <c r="T11" s="684"/>
      <c r="U11" s="684"/>
      <c r="V11" s="684"/>
      <c r="W11" s="684"/>
      <c r="X11" s="684"/>
      <c r="Y11" s="685"/>
      <c r="Z11" s="688">
        <v>1.9</v>
      </c>
      <c r="AA11" s="689"/>
      <c r="AB11" s="689"/>
      <c r="AC11" s="701"/>
      <c r="AD11" s="692">
        <v>188189</v>
      </c>
      <c r="AE11" s="684"/>
      <c r="AF11" s="684"/>
      <c r="AG11" s="684"/>
      <c r="AH11" s="684"/>
      <c r="AI11" s="684"/>
      <c r="AJ11" s="684"/>
      <c r="AK11" s="685"/>
      <c r="AL11" s="688">
        <v>3.6</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26000</v>
      </c>
      <c r="BH11" s="684"/>
      <c r="BI11" s="684"/>
      <c r="BJ11" s="684"/>
      <c r="BK11" s="684"/>
      <c r="BL11" s="684"/>
      <c r="BM11" s="684"/>
      <c r="BN11" s="685"/>
      <c r="BO11" s="686">
        <v>2.4</v>
      </c>
      <c r="BP11" s="686"/>
      <c r="BQ11" s="686"/>
      <c r="BR11" s="686"/>
      <c r="BS11" s="692">
        <v>5157</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423481</v>
      </c>
      <c r="CS11" s="684"/>
      <c r="CT11" s="684"/>
      <c r="CU11" s="684"/>
      <c r="CV11" s="684"/>
      <c r="CW11" s="684"/>
      <c r="CX11" s="684"/>
      <c r="CY11" s="685"/>
      <c r="CZ11" s="686">
        <v>4.5</v>
      </c>
      <c r="DA11" s="686"/>
      <c r="DB11" s="686"/>
      <c r="DC11" s="686"/>
      <c r="DD11" s="692">
        <v>232135</v>
      </c>
      <c r="DE11" s="684"/>
      <c r="DF11" s="684"/>
      <c r="DG11" s="684"/>
      <c r="DH11" s="684"/>
      <c r="DI11" s="684"/>
      <c r="DJ11" s="684"/>
      <c r="DK11" s="684"/>
      <c r="DL11" s="684"/>
      <c r="DM11" s="684"/>
      <c r="DN11" s="684"/>
      <c r="DO11" s="684"/>
      <c r="DP11" s="685"/>
      <c r="DQ11" s="692">
        <v>218096</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v>5781</v>
      </c>
      <c r="S12" s="684"/>
      <c r="T12" s="684"/>
      <c r="U12" s="684"/>
      <c r="V12" s="684"/>
      <c r="W12" s="684"/>
      <c r="X12" s="684"/>
      <c r="Y12" s="685"/>
      <c r="Z12" s="686">
        <v>0.1</v>
      </c>
      <c r="AA12" s="686"/>
      <c r="AB12" s="686"/>
      <c r="AC12" s="686"/>
      <c r="AD12" s="687">
        <v>5781</v>
      </c>
      <c r="AE12" s="687"/>
      <c r="AF12" s="687"/>
      <c r="AG12" s="687"/>
      <c r="AH12" s="687"/>
      <c r="AI12" s="687"/>
      <c r="AJ12" s="687"/>
      <c r="AK12" s="687"/>
      <c r="AL12" s="688">
        <v>0.1</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499462</v>
      </c>
      <c r="BH12" s="684"/>
      <c r="BI12" s="684"/>
      <c r="BJ12" s="684"/>
      <c r="BK12" s="684"/>
      <c r="BL12" s="684"/>
      <c r="BM12" s="684"/>
      <c r="BN12" s="685"/>
      <c r="BO12" s="686">
        <v>46.9</v>
      </c>
      <c r="BP12" s="686"/>
      <c r="BQ12" s="686"/>
      <c r="BR12" s="686"/>
      <c r="BS12" s="692" t="s">
        <v>129</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303222</v>
      </c>
      <c r="CS12" s="684"/>
      <c r="CT12" s="684"/>
      <c r="CU12" s="684"/>
      <c r="CV12" s="684"/>
      <c r="CW12" s="684"/>
      <c r="CX12" s="684"/>
      <c r="CY12" s="685"/>
      <c r="CZ12" s="686">
        <v>3.2</v>
      </c>
      <c r="DA12" s="686"/>
      <c r="DB12" s="686"/>
      <c r="DC12" s="686"/>
      <c r="DD12" s="692">
        <v>11242</v>
      </c>
      <c r="DE12" s="684"/>
      <c r="DF12" s="684"/>
      <c r="DG12" s="684"/>
      <c r="DH12" s="684"/>
      <c r="DI12" s="684"/>
      <c r="DJ12" s="684"/>
      <c r="DK12" s="684"/>
      <c r="DL12" s="684"/>
      <c r="DM12" s="684"/>
      <c r="DN12" s="684"/>
      <c r="DO12" s="684"/>
      <c r="DP12" s="685"/>
      <c r="DQ12" s="692">
        <v>247463</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137</v>
      </c>
      <c r="AA13" s="686"/>
      <c r="AB13" s="686"/>
      <c r="AC13" s="686"/>
      <c r="AD13" s="687" t="s">
        <v>129</v>
      </c>
      <c r="AE13" s="687"/>
      <c r="AF13" s="687"/>
      <c r="AG13" s="687"/>
      <c r="AH13" s="687"/>
      <c r="AI13" s="687"/>
      <c r="AJ13" s="687"/>
      <c r="AK13" s="687"/>
      <c r="AL13" s="688" t="s">
        <v>137</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490577</v>
      </c>
      <c r="BH13" s="684"/>
      <c r="BI13" s="684"/>
      <c r="BJ13" s="684"/>
      <c r="BK13" s="684"/>
      <c r="BL13" s="684"/>
      <c r="BM13" s="684"/>
      <c r="BN13" s="685"/>
      <c r="BO13" s="686">
        <v>46.1</v>
      </c>
      <c r="BP13" s="686"/>
      <c r="BQ13" s="686"/>
      <c r="BR13" s="686"/>
      <c r="BS13" s="692" t="s">
        <v>236</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1131411</v>
      </c>
      <c r="CS13" s="684"/>
      <c r="CT13" s="684"/>
      <c r="CU13" s="684"/>
      <c r="CV13" s="684"/>
      <c r="CW13" s="684"/>
      <c r="CX13" s="684"/>
      <c r="CY13" s="685"/>
      <c r="CZ13" s="686">
        <v>11.9</v>
      </c>
      <c r="DA13" s="686"/>
      <c r="DB13" s="686"/>
      <c r="DC13" s="686"/>
      <c r="DD13" s="692">
        <v>355891</v>
      </c>
      <c r="DE13" s="684"/>
      <c r="DF13" s="684"/>
      <c r="DG13" s="684"/>
      <c r="DH13" s="684"/>
      <c r="DI13" s="684"/>
      <c r="DJ13" s="684"/>
      <c r="DK13" s="684"/>
      <c r="DL13" s="684"/>
      <c r="DM13" s="684"/>
      <c r="DN13" s="684"/>
      <c r="DO13" s="684"/>
      <c r="DP13" s="685"/>
      <c r="DQ13" s="692">
        <v>961484</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18192</v>
      </c>
      <c r="S14" s="684"/>
      <c r="T14" s="684"/>
      <c r="U14" s="684"/>
      <c r="V14" s="684"/>
      <c r="W14" s="684"/>
      <c r="X14" s="684"/>
      <c r="Y14" s="685"/>
      <c r="Z14" s="686">
        <v>0.2</v>
      </c>
      <c r="AA14" s="686"/>
      <c r="AB14" s="686"/>
      <c r="AC14" s="686"/>
      <c r="AD14" s="687">
        <v>18192</v>
      </c>
      <c r="AE14" s="687"/>
      <c r="AF14" s="687"/>
      <c r="AG14" s="687"/>
      <c r="AH14" s="687"/>
      <c r="AI14" s="687"/>
      <c r="AJ14" s="687"/>
      <c r="AK14" s="687"/>
      <c r="AL14" s="688">
        <v>0.3</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45234</v>
      </c>
      <c r="BH14" s="684"/>
      <c r="BI14" s="684"/>
      <c r="BJ14" s="684"/>
      <c r="BK14" s="684"/>
      <c r="BL14" s="684"/>
      <c r="BM14" s="684"/>
      <c r="BN14" s="685"/>
      <c r="BO14" s="686">
        <v>4.2</v>
      </c>
      <c r="BP14" s="686"/>
      <c r="BQ14" s="686"/>
      <c r="BR14" s="686"/>
      <c r="BS14" s="692" t="s">
        <v>236</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222330</v>
      </c>
      <c r="CS14" s="684"/>
      <c r="CT14" s="684"/>
      <c r="CU14" s="684"/>
      <c r="CV14" s="684"/>
      <c r="CW14" s="684"/>
      <c r="CX14" s="684"/>
      <c r="CY14" s="685"/>
      <c r="CZ14" s="686">
        <v>2.2999999999999998</v>
      </c>
      <c r="DA14" s="686"/>
      <c r="DB14" s="686"/>
      <c r="DC14" s="686"/>
      <c r="DD14" s="692">
        <v>28264</v>
      </c>
      <c r="DE14" s="684"/>
      <c r="DF14" s="684"/>
      <c r="DG14" s="684"/>
      <c r="DH14" s="684"/>
      <c r="DI14" s="684"/>
      <c r="DJ14" s="684"/>
      <c r="DK14" s="684"/>
      <c r="DL14" s="684"/>
      <c r="DM14" s="684"/>
      <c r="DN14" s="684"/>
      <c r="DO14" s="684"/>
      <c r="DP14" s="685"/>
      <c r="DQ14" s="692">
        <v>198069</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137</v>
      </c>
      <c r="S15" s="684"/>
      <c r="T15" s="684"/>
      <c r="U15" s="684"/>
      <c r="V15" s="684"/>
      <c r="W15" s="684"/>
      <c r="X15" s="684"/>
      <c r="Y15" s="685"/>
      <c r="Z15" s="686" t="s">
        <v>236</v>
      </c>
      <c r="AA15" s="686"/>
      <c r="AB15" s="686"/>
      <c r="AC15" s="686"/>
      <c r="AD15" s="687" t="s">
        <v>129</v>
      </c>
      <c r="AE15" s="687"/>
      <c r="AF15" s="687"/>
      <c r="AG15" s="687"/>
      <c r="AH15" s="687"/>
      <c r="AI15" s="687"/>
      <c r="AJ15" s="687"/>
      <c r="AK15" s="687"/>
      <c r="AL15" s="688" t="s">
        <v>129</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47138</v>
      </c>
      <c r="BH15" s="684"/>
      <c r="BI15" s="684"/>
      <c r="BJ15" s="684"/>
      <c r="BK15" s="684"/>
      <c r="BL15" s="684"/>
      <c r="BM15" s="684"/>
      <c r="BN15" s="685"/>
      <c r="BO15" s="686">
        <v>4.4000000000000004</v>
      </c>
      <c r="BP15" s="686"/>
      <c r="BQ15" s="686"/>
      <c r="BR15" s="686"/>
      <c r="BS15" s="692" t="s">
        <v>236</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632879</v>
      </c>
      <c r="CS15" s="684"/>
      <c r="CT15" s="684"/>
      <c r="CU15" s="684"/>
      <c r="CV15" s="684"/>
      <c r="CW15" s="684"/>
      <c r="CX15" s="684"/>
      <c r="CY15" s="685"/>
      <c r="CZ15" s="686">
        <v>6.7</v>
      </c>
      <c r="DA15" s="686"/>
      <c r="DB15" s="686"/>
      <c r="DC15" s="686"/>
      <c r="DD15" s="692">
        <v>173702</v>
      </c>
      <c r="DE15" s="684"/>
      <c r="DF15" s="684"/>
      <c r="DG15" s="684"/>
      <c r="DH15" s="684"/>
      <c r="DI15" s="684"/>
      <c r="DJ15" s="684"/>
      <c r="DK15" s="684"/>
      <c r="DL15" s="684"/>
      <c r="DM15" s="684"/>
      <c r="DN15" s="684"/>
      <c r="DO15" s="684"/>
      <c r="DP15" s="685"/>
      <c r="DQ15" s="692">
        <v>512384</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4415</v>
      </c>
      <c r="S16" s="684"/>
      <c r="T16" s="684"/>
      <c r="U16" s="684"/>
      <c r="V16" s="684"/>
      <c r="W16" s="684"/>
      <c r="X16" s="684"/>
      <c r="Y16" s="685"/>
      <c r="Z16" s="686">
        <v>0</v>
      </c>
      <c r="AA16" s="686"/>
      <c r="AB16" s="686"/>
      <c r="AC16" s="686"/>
      <c r="AD16" s="687">
        <v>4415</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137</v>
      </c>
      <c r="BH16" s="684"/>
      <c r="BI16" s="684"/>
      <c r="BJ16" s="684"/>
      <c r="BK16" s="684"/>
      <c r="BL16" s="684"/>
      <c r="BM16" s="684"/>
      <c r="BN16" s="685"/>
      <c r="BO16" s="686" t="s">
        <v>129</v>
      </c>
      <c r="BP16" s="686"/>
      <c r="BQ16" s="686"/>
      <c r="BR16" s="686"/>
      <c r="BS16" s="692" t="s">
        <v>129</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571070</v>
      </c>
      <c r="CS16" s="684"/>
      <c r="CT16" s="684"/>
      <c r="CU16" s="684"/>
      <c r="CV16" s="684"/>
      <c r="CW16" s="684"/>
      <c r="CX16" s="684"/>
      <c r="CY16" s="685"/>
      <c r="CZ16" s="686">
        <v>6</v>
      </c>
      <c r="DA16" s="686"/>
      <c r="DB16" s="686"/>
      <c r="DC16" s="686"/>
      <c r="DD16" s="692" t="s">
        <v>137</v>
      </c>
      <c r="DE16" s="684"/>
      <c r="DF16" s="684"/>
      <c r="DG16" s="684"/>
      <c r="DH16" s="684"/>
      <c r="DI16" s="684"/>
      <c r="DJ16" s="684"/>
      <c r="DK16" s="684"/>
      <c r="DL16" s="684"/>
      <c r="DM16" s="684"/>
      <c r="DN16" s="684"/>
      <c r="DO16" s="684"/>
      <c r="DP16" s="685"/>
      <c r="DQ16" s="692">
        <v>482988</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38400</v>
      </c>
      <c r="S17" s="684"/>
      <c r="T17" s="684"/>
      <c r="U17" s="684"/>
      <c r="V17" s="684"/>
      <c r="W17" s="684"/>
      <c r="X17" s="684"/>
      <c r="Y17" s="685"/>
      <c r="Z17" s="686">
        <v>0.4</v>
      </c>
      <c r="AA17" s="686"/>
      <c r="AB17" s="686"/>
      <c r="AC17" s="686"/>
      <c r="AD17" s="687">
        <v>38400</v>
      </c>
      <c r="AE17" s="687"/>
      <c r="AF17" s="687"/>
      <c r="AG17" s="687"/>
      <c r="AH17" s="687"/>
      <c r="AI17" s="687"/>
      <c r="AJ17" s="687"/>
      <c r="AK17" s="687"/>
      <c r="AL17" s="688">
        <v>0.7</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236</v>
      </c>
      <c r="BH17" s="684"/>
      <c r="BI17" s="684"/>
      <c r="BJ17" s="684"/>
      <c r="BK17" s="684"/>
      <c r="BL17" s="684"/>
      <c r="BM17" s="684"/>
      <c r="BN17" s="685"/>
      <c r="BO17" s="686" t="s">
        <v>129</v>
      </c>
      <c r="BP17" s="686"/>
      <c r="BQ17" s="686"/>
      <c r="BR17" s="686"/>
      <c r="BS17" s="692" t="s">
        <v>236</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1229031</v>
      </c>
      <c r="CS17" s="684"/>
      <c r="CT17" s="684"/>
      <c r="CU17" s="684"/>
      <c r="CV17" s="684"/>
      <c r="CW17" s="684"/>
      <c r="CX17" s="684"/>
      <c r="CY17" s="685"/>
      <c r="CZ17" s="686">
        <v>13</v>
      </c>
      <c r="DA17" s="686"/>
      <c r="DB17" s="686"/>
      <c r="DC17" s="686"/>
      <c r="DD17" s="692" t="s">
        <v>236</v>
      </c>
      <c r="DE17" s="684"/>
      <c r="DF17" s="684"/>
      <c r="DG17" s="684"/>
      <c r="DH17" s="684"/>
      <c r="DI17" s="684"/>
      <c r="DJ17" s="684"/>
      <c r="DK17" s="684"/>
      <c r="DL17" s="684"/>
      <c r="DM17" s="684"/>
      <c r="DN17" s="684"/>
      <c r="DO17" s="684"/>
      <c r="DP17" s="685"/>
      <c r="DQ17" s="692">
        <v>1229031</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4794</v>
      </c>
      <c r="S18" s="684"/>
      <c r="T18" s="684"/>
      <c r="U18" s="684"/>
      <c r="V18" s="684"/>
      <c r="W18" s="684"/>
      <c r="X18" s="684"/>
      <c r="Y18" s="685"/>
      <c r="Z18" s="686">
        <v>0</v>
      </c>
      <c r="AA18" s="686"/>
      <c r="AB18" s="686"/>
      <c r="AC18" s="686"/>
      <c r="AD18" s="687">
        <v>4794</v>
      </c>
      <c r="AE18" s="687"/>
      <c r="AF18" s="687"/>
      <c r="AG18" s="687"/>
      <c r="AH18" s="687"/>
      <c r="AI18" s="687"/>
      <c r="AJ18" s="687"/>
      <c r="AK18" s="687"/>
      <c r="AL18" s="688">
        <v>0.1</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137</v>
      </c>
      <c r="BH18" s="684"/>
      <c r="BI18" s="684"/>
      <c r="BJ18" s="684"/>
      <c r="BK18" s="684"/>
      <c r="BL18" s="684"/>
      <c r="BM18" s="684"/>
      <c r="BN18" s="685"/>
      <c r="BO18" s="686" t="s">
        <v>236</v>
      </c>
      <c r="BP18" s="686"/>
      <c r="BQ18" s="686"/>
      <c r="BR18" s="686"/>
      <c r="BS18" s="692" t="s">
        <v>236</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v>191</v>
      </c>
      <c r="CS18" s="684"/>
      <c r="CT18" s="684"/>
      <c r="CU18" s="684"/>
      <c r="CV18" s="684"/>
      <c r="CW18" s="684"/>
      <c r="CX18" s="684"/>
      <c r="CY18" s="685"/>
      <c r="CZ18" s="686">
        <v>0</v>
      </c>
      <c r="DA18" s="686"/>
      <c r="DB18" s="686"/>
      <c r="DC18" s="686"/>
      <c r="DD18" s="692" t="s">
        <v>129</v>
      </c>
      <c r="DE18" s="684"/>
      <c r="DF18" s="684"/>
      <c r="DG18" s="684"/>
      <c r="DH18" s="684"/>
      <c r="DI18" s="684"/>
      <c r="DJ18" s="684"/>
      <c r="DK18" s="684"/>
      <c r="DL18" s="684"/>
      <c r="DM18" s="684"/>
      <c r="DN18" s="684"/>
      <c r="DO18" s="684"/>
      <c r="DP18" s="685"/>
      <c r="DQ18" s="692">
        <v>171</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2342</v>
      </c>
      <c r="S19" s="684"/>
      <c r="T19" s="684"/>
      <c r="U19" s="684"/>
      <c r="V19" s="684"/>
      <c r="W19" s="684"/>
      <c r="X19" s="684"/>
      <c r="Y19" s="685"/>
      <c r="Z19" s="686">
        <v>0</v>
      </c>
      <c r="AA19" s="686"/>
      <c r="AB19" s="686"/>
      <c r="AC19" s="686"/>
      <c r="AD19" s="687">
        <v>2342</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t="s">
        <v>137</v>
      </c>
      <c r="BH19" s="684"/>
      <c r="BI19" s="684"/>
      <c r="BJ19" s="684"/>
      <c r="BK19" s="684"/>
      <c r="BL19" s="684"/>
      <c r="BM19" s="684"/>
      <c r="BN19" s="685"/>
      <c r="BO19" s="686" t="s">
        <v>129</v>
      </c>
      <c r="BP19" s="686"/>
      <c r="BQ19" s="686"/>
      <c r="BR19" s="686"/>
      <c r="BS19" s="692" t="s">
        <v>236</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137</v>
      </c>
      <c r="CS19" s="684"/>
      <c r="CT19" s="684"/>
      <c r="CU19" s="684"/>
      <c r="CV19" s="684"/>
      <c r="CW19" s="684"/>
      <c r="CX19" s="684"/>
      <c r="CY19" s="685"/>
      <c r="CZ19" s="686" t="s">
        <v>129</v>
      </c>
      <c r="DA19" s="686"/>
      <c r="DB19" s="686"/>
      <c r="DC19" s="686"/>
      <c r="DD19" s="692" t="s">
        <v>137</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366</v>
      </c>
      <c r="S20" s="684"/>
      <c r="T20" s="684"/>
      <c r="U20" s="684"/>
      <c r="V20" s="684"/>
      <c r="W20" s="684"/>
      <c r="X20" s="684"/>
      <c r="Y20" s="685"/>
      <c r="Z20" s="686">
        <v>0</v>
      </c>
      <c r="AA20" s="686"/>
      <c r="AB20" s="686"/>
      <c r="AC20" s="686"/>
      <c r="AD20" s="687">
        <v>366</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t="s">
        <v>137</v>
      </c>
      <c r="BH20" s="684"/>
      <c r="BI20" s="684"/>
      <c r="BJ20" s="684"/>
      <c r="BK20" s="684"/>
      <c r="BL20" s="684"/>
      <c r="BM20" s="684"/>
      <c r="BN20" s="685"/>
      <c r="BO20" s="686" t="s">
        <v>137</v>
      </c>
      <c r="BP20" s="686"/>
      <c r="BQ20" s="686"/>
      <c r="BR20" s="686"/>
      <c r="BS20" s="692" t="s">
        <v>137</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9468103</v>
      </c>
      <c r="CS20" s="684"/>
      <c r="CT20" s="684"/>
      <c r="CU20" s="684"/>
      <c r="CV20" s="684"/>
      <c r="CW20" s="684"/>
      <c r="CX20" s="684"/>
      <c r="CY20" s="685"/>
      <c r="CZ20" s="686">
        <v>100</v>
      </c>
      <c r="DA20" s="686"/>
      <c r="DB20" s="686"/>
      <c r="DC20" s="686"/>
      <c r="DD20" s="692">
        <v>1827689</v>
      </c>
      <c r="DE20" s="684"/>
      <c r="DF20" s="684"/>
      <c r="DG20" s="684"/>
      <c r="DH20" s="684"/>
      <c r="DI20" s="684"/>
      <c r="DJ20" s="684"/>
      <c r="DK20" s="684"/>
      <c r="DL20" s="684"/>
      <c r="DM20" s="684"/>
      <c r="DN20" s="684"/>
      <c r="DO20" s="684"/>
      <c r="DP20" s="685"/>
      <c r="DQ20" s="692">
        <v>7118581</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30898</v>
      </c>
      <c r="S21" s="684"/>
      <c r="T21" s="684"/>
      <c r="U21" s="684"/>
      <c r="V21" s="684"/>
      <c r="W21" s="684"/>
      <c r="X21" s="684"/>
      <c r="Y21" s="685"/>
      <c r="Z21" s="686">
        <v>0.3</v>
      </c>
      <c r="AA21" s="686"/>
      <c r="AB21" s="686"/>
      <c r="AC21" s="686"/>
      <c r="AD21" s="687">
        <v>30898</v>
      </c>
      <c r="AE21" s="687"/>
      <c r="AF21" s="687"/>
      <c r="AG21" s="687"/>
      <c r="AH21" s="687"/>
      <c r="AI21" s="687"/>
      <c r="AJ21" s="687"/>
      <c r="AK21" s="687"/>
      <c r="AL21" s="688">
        <v>0.6</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t="s">
        <v>236</v>
      </c>
      <c r="BH21" s="684"/>
      <c r="BI21" s="684"/>
      <c r="BJ21" s="684"/>
      <c r="BK21" s="684"/>
      <c r="BL21" s="684"/>
      <c r="BM21" s="684"/>
      <c r="BN21" s="685"/>
      <c r="BO21" s="686" t="s">
        <v>137</v>
      </c>
      <c r="BP21" s="686"/>
      <c r="BQ21" s="686"/>
      <c r="BR21" s="686"/>
      <c r="BS21" s="692" t="s">
        <v>236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4308661</v>
      </c>
      <c r="S22" s="684"/>
      <c r="T22" s="684"/>
      <c r="U22" s="684"/>
      <c r="V22" s="684"/>
      <c r="W22" s="684"/>
      <c r="X22" s="684"/>
      <c r="Y22" s="685"/>
      <c r="Z22" s="686">
        <v>43.8</v>
      </c>
      <c r="AA22" s="686"/>
      <c r="AB22" s="686"/>
      <c r="AC22" s="686"/>
      <c r="AD22" s="687">
        <v>3740220</v>
      </c>
      <c r="AE22" s="687"/>
      <c r="AF22" s="687"/>
      <c r="AG22" s="687"/>
      <c r="AH22" s="687"/>
      <c r="AI22" s="687"/>
      <c r="AJ22" s="687"/>
      <c r="AK22" s="687"/>
      <c r="AL22" s="688">
        <v>71.400000000000006</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236</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3740220</v>
      </c>
      <c r="S23" s="684"/>
      <c r="T23" s="684"/>
      <c r="U23" s="684"/>
      <c r="V23" s="684"/>
      <c r="W23" s="684"/>
      <c r="X23" s="684"/>
      <c r="Y23" s="685"/>
      <c r="Z23" s="686">
        <v>38</v>
      </c>
      <c r="AA23" s="686"/>
      <c r="AB23" s="686"/>
      <c r="AC23" s="686"/>
      <c r="AD23" s="687">
        <v>3740220</v>
      </c>
      <c r="AE23" s="687"/>
      <c r="AF23" s="687"/>
      <c r="AG23" s="687"/>
      <c r="AH23" s="687"/>
      <c r="AI23" s="687"/>
      <c r="AJ23" s="687"/>
      <c r="AK23" s="687"/>
      <c r="AL23" s="688">
        <v>71.400000000000006</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137</v>
      </c>
      <c r="BP23" s="686"/>
      <c r="BQ23" s="686"/>
      <c r="BR23" s="686"/>
      <c r="BS23" s="692" t="s">
        <v>129</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568441</v>
      </c>
      <c r="S24" s="684"/>
      <c r="T24" s="684"/>
      <c r="U24" s="684"/>
      <c r="V24" s="684"/>
      <c r="W24" s="684"/>
      <c r="X24" s="684"/>
      <c r="Y24" s="685"/>
      <c r="Z24" s="686">
        <v>5.8</v>
      </c>
      <c r="AA24" s="686"/>
      <c r="AB24" s="686"/>
      <c r="AC24" s="686"/>
      <c r="AD24" s="687" t="s">
        <v>129</v>
      </c>
      <c r="AE24" s="687"/>
      <c r="AF24" s="687"/>
      <c r="AG24" s="687"/>
      <c r="AH24" s="687"/>
      <c r="AI24" s="687"/>
      <c r="AJ24" s="687"/>
      <c r="AK24" s="687"/>
      <c r="AL24" s="688" t="s">
        <v>236</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236</v>
      </c>
      <c r="BP24" s="686"/>
      <c r="BQ24" s="686"/>
      <c r="BR24" s="686"/>
      <c r="BS24" s="692" t="s">
        <v>129</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3000403</v>
      </c>
      <c r="CS24" s="673"/>
      <c r="CT24" s="673"/>
      <c r="CU24" s="673"/>
      <c r="CV24" s="673"/>
      <c r="CW24" s="673"/>
      <c r="CX24" s="673"/>
      <c r="CY24" s="674"/>
      <c r="CZ24" s="677">
        <v>31.7</v>
      </c>
      <c r="DA24" s="678"/>
      <c r="DB24" s="678"/>
      <c r="DC24" s="697"/>
      <c r="DD24" s="722">
        <v>2539532</v>
      </c>
      <c r="DE24" s="673"/>
      <c r="DF24" s="673"/>
      <c r="DG24" s="673"/>
      <c r="DH24" s="673"/>
      <c r="DI24" s="673"/>
      <c r="DJ24" s="673"/>
      <c r="DK24" s="674"/>
      <c r="DL24" s="722">
        <v>2492332</v>
      </c>
      <c r="DM24" s="673"/>
      <c r="DN24" s="673"/>
      <c r="DO24" s="673"/>
      <c r="DP24" s="673"/>
      <c r="DQ24" s="673"/>
      <c r="DR24" s="673"/>
      <c r="DS24" s="673"/>
      <c r="DT24" s="673"/>
      <c r="DU24" s="673"/>
      <c r="DV24" s="674"/>
      <c r="DW24" s="677">
        <v>46.2</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236</v>
      </c>
      <c r="AA25" s="686"/>
      <c r="AB25" s="686"/>
      <c r="AC25" s="686"/>
      <c r="AD25" s="687" t="s">
        <v>137</v>
      </c>
      <c r="AE25" s="687"/>
      <c r="AF25" s="687"/>
      <c r="AG25" s="687"/>
      <c r="AH25" s="687"/>
      <c r="AI25" s="687"/>
      <c r="AJ25" s="687"/>
      <c r="AK25" s="687"/>
      <c r="AL25" s="688" t="s">
        <v>236</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137</v>
      </c>
      <c r="BH25" s="684"/>
      <c r="BI25" s="684"/>
      <c r="BJ25" s="684"/>
      <c r="BK25" s="684"/>
      <c r="BL25" s="684"/>
      <c r="BM25" s="684"/>
      <c r="BN25" s="685"/>
      <c r="BO25" s="686" t="s">
        <v>137</v>
      </c>
      <c r="BP25" s="686"/>
      <c r="BQ25" s="686"/>
      <c r="BR25" s="686"/>
      <c r="BS25" s="692" t="s">
        <v>129</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1237575</v>
      </c>
      <c r="CS25" s="719"/>
      <c r="CT25" s="719"/>
      <c r="CU25" s="719"/>
      <c r="CV25" s="719"/>
      <c r="CW25" s="719"/>
      <c r="CX25" s="719"/>
      <c r="CY25" s="720"/>
      <c r="CZ25" s="688">
        <v>13.1</v>
      </c>
      <c r="DA25" s="717"/>
      <c r="DB25" s="717"/>
      <c r="DC25" s="721"/>
      <c r="DD25" s="692">
        <v>1140980</v>
      </c>
      <c r="DE25" s="719"/>
      <c r="DF25" s="719"/>
      <c r="DG25" s="719"/>
      <c r="DH25" s="719"/>
      <c r="DI25" s="719"/>
      <c r="DJ25" s="719"/>
      <c r="DK25" s="720"/>
      <c r="DL25" s="692">
        <v>1107675</v>
      </c>
      <c r="DM25" s="719"/>
      <c r="DN25" s="719"/>
      <c r="DO25" s="719"/>
      <c r="DP25" s="719"/>
      <c r="DQ25" s="719"/>
      <c r="DR25" s="719"/>
      <c r="DS25" s="719"/>
      <c r="DT25" s="719"/>
      <c r="DU25" s="719"/>
      <c r="DV25" s="720"/>
      <c r="DW25" s="688">
        <v>20.5</v>
      </c>
      <c r="DX25" s="717"/>
      <c r="DY25" s="717"/>
      <c r="DZ25" s="717"/>
      <c r="EA25" s="717"/>
      <c r="EB25" s="717"/>
      <c r="EC25" s="718"/>
    </row>
    <row r="26" spans="2:133" ht="11.25" customHeight="1" x14ac:dyDescent="0.15">
      <c r="B26" s="680" t="s">
        <v>292</v>
      </c>
      <c r="C26" s="681"/>
      <c r="D26" s="681"/>
      <c r="E26" s="681"/>
      <c r="F26" s="681"/>
      <c r="G26" s="681"/>
      <c r="H26" s="681"/>
      <c r="I26" s="681"/>
      <c r="J26" s="681"/>
      <c r="K26" s="681"/>
      <c r="L26" s="681"/>
      <c r="M26" s="681"/>
      <c r="N26" s="681"/>
      <c r="O26" s="681"/>
      <c r="P26" s="681"/>
      <c r="Q26" s="682"/>
      <c r="R26" s="683">
        <v>5773855</v>
      </c>
      <c r="S26" s="684"/>
      <c r="T26" s="684"/>
      <c r="U26" s="684"/>
      <c r="V26" s="684"/>
      <c r="W26" s="684"/>
      <c r="X26" s="684"/>
      <c r="Y26" s="685"/>
      <c r="Z26" s="686">
        <v>58.7</v>
      </c>
      <c r="AA26" s="686"/>
      <c r="AB26" s="686"/>
      <c r="AC26" s="686"/>
      <c r="AD26" s="687">
        <v>5205414</v>
      </c>
      <c r="AE26" s="687"/>
      <c r="AF26" s="687"/>
      <c r="AG26" s="687"/>
      <c r="AH26" s="687"/>
      <c r="AI26" s="687"/>
      <c r="AJ26" s="687"/>
      <c r="AK26" s="687"/>
      <c r="AL26" s="688">
        <v>99.4</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129</v>
      </c>
      <c r="BH26" s="684"/>
      <c r="BI26" s="684"/>
      <c r="BJ26" s="684"/>
      <c r="BK26" s="684"/>
      <c r="BL26" s="684"/>
      <c r="BM26" s="684"/>
      <c r="BN26" s="685"/>
      <c r="BO26" s="686" t="s">
        <v>236</v>
      </c>
      <c r="BP26" s="686"/>
      <c r="BQ26" s="686"/>
      <c r="BR26" s="686"/>
      <c r="BS26" s="692" t="s">
        <v>129</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806984</v>
      </c>
      <c r="CS26" s="684"/>
      <c r="CT26" s="684"/>
      <c r="CU26" s="684"/>
      <c r="CV26" s="684"/>
      <c r="CW26" s="684"/>
      <c r="CX26" s="684"/>
      <c r="CY26" s="685"/>
      <c r="CZ26" s="688">
        <v>8.5</v>
      </c>
      <c r="DA26" s="717"/>
      <c r="DB26" s="717"/>
      <c r="DC26" s="721"/>
      <c r="DD26" s="692">
        <v>712517</v>
      </c>
      <c r="DE26" s="684"/>
      <c r="DF26" s="684"/>
      <c r="DG26" s="684"/>
      <c r="DH26" s="684"/>
      <c r="DI26" s="684"/>
      <c r="DJ26" s="684"/>
      <c r="DK26" s="685"/>
      <c r="DL26" s="692" t="s">
        <v>137</v>
      </c>
      <c r="DM26" s="684"/>
      <c r="DN26" s="684"/>
      <c r="DO26" s="684"/>
      <c r="DP26" s="684"/>
      <c r="DQ26" s="684"/>
      <c r="DR26" s="684"/>
      <c r="DS26" s="684"/>
      <c r="DT26" s="684"/>
      <c r="DU26" s="684"/>
      <c r="DV26" s="685"/>
      <c r="DW26" s="688" t="s">
        <v>236</v>
      </c>
      <c r="DX26" s="717"/>
      <c r="DY26" s="717"/>
      <c r="DZ26" s="717"/>
      <c r="EA26" s="717"/>
      <c r="EB26" s="717"/>
      <c r="EC26" s="718"/>
    </row>
    <row r="27" spans="2:133" ht="11.25" customHeight="1" x14ac:dyDescent="0.15">
      <c r="B27" s="680" t="s">
        <v>295</v>
      </c>
      <c r="C27" s="681"/>
      <c r="D27" s="681"/>
      <c r="E27" s="681"/>
      <c r="F27" s="681"/>
      <c r="G27" s="681"/>
      <c r="H27" s="681"/>
      <c r="I27" s="681"/>
      <c r="J27" s="681"/>
      <c r="K27" s="681"/>
      <c r="L27" s="681"/>
      <c r="M27" s="681"/>
      <c r="N27" s="681"/>
      <c r="O27" s="681"/>
      <c r="P27" s="681"/>
      <c r="Q27" s="682"/>
      <c r="R27" s="683">
        <v>1495</v>
      </c>
      <c r="S27" s="684"/>
      <c r="T27" s="684"/>
      <c r="U27" s="684"/>
      <c r="V27" s="684"/>
      <c r="W27" s="684"/>
      <c r="X27" s="684"/>
      <c r="Y27" s="685"/>
      <c r="Z27" s="686">
        <v>0</v>
      </c>
      <c r="AA27" s="686"/>
      <c r="AB27" s="686"/>
      <c r="AC27" s="686"/>
      <c r="AD27" s="687">
        <v>1495</v>
      </c>
      <c r="AE27" s="687"/>
      <c r="AF27" s="687"/>
      <c r="AG27" s="687"/>
      <c r="AH27" s="687"/>
      <c r="AI27" s="687"/>
      <c r="AJ27" s="687"/>
      <c r="AK27" s="687"/>
      <c r="AL27" s="688">
        <v>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1065157</v>
      </c>
      <c r="BH27" s="684"/>
      <c r="BI27" s="684"/>
      <c r="BJ27" s="684"/>
      <c r="BK27" s="684"/>
      <c r="BL27" s="684"/>
      <c r="BM27" s="684"/>
      <c r="BN27" s="685"/>
      <c r="BO27" s="686">
        <v>100</v>
      </c>
      <c r="BP27" s="686"/>
      <c r="BQ27" s="686"/>
      <c r="BR27" s="686"/>
      <c r="BS27" s="692">
        <v>5157</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533797</v>
      </c>
      <c r="CS27" s="719"/>
      <c r="CT27" s="719"/>
      <c r="CU27" s="719"/>
      <c r="CV27" s="719"/>
      <c r="CW27" s="719"/>
      <c r="CX27" s="719"/>
      <c r="CY27" s="720"/>
      <c r="CZ27" s="688">
        <v>5.6</v>
      </c>
      <c r="DA27" s="717"/>
      <c r="DB27" s="717"/>
      <c r="DC27" s="721"/>
      <c r="DD27" s="692">
        <v>169521</v>
      </c>
      <c r="DE27" s="719"/>
      <c r="DF27" s="719"/>
      <c r="DG27" s="719"/>
      <c r="DH27" s="719"/>
      <c r="DI27" s="719"/>
      <c r="DJ27" s="719"/>
      <c r="DK27" s="720"/>
      <c r="DL27" s="692">
        <v>155626</v>
      </c>
      <c r="DM27" s="719"/>
      <c r="DN27" s="719"/>
      <c r="DO27" s="719"/>
      <c r="DP27" s="719"/>
      <c r="DQ27" s="719"/>
      <c r="DR27" s="719"/>
      <c r="DS27" s="719"/>
      <c r="DT27" s="719"/>
      <c r="DU27" s="719"/>
      <c r="DV27" s="720"/>
      <c r="DW27" s="688">
        <v>2.9</v>
      </c>
      <c r="DX27" s="717"/>
      <c r="DY27" s="717"/>
      <c r="DZ27" s="717"/>
      <c r="EA27" s="717"/>
      <c r="EB27" s="717"/>
      <c r="EC27" s="718"/>
    </row>
    <row r="28" spans="2:133" ht="11.25" customHeight="1" x14ac:dyDescent="0.15">
      <c r="B28" s="680" t="s">
        <v>298</v>
      </c>
      <c r="C28" s="681"/>
      <c r="D28" s="681"/>
      <c r="E28" s="681"/>
      <c r="F28" s="681"/>
      <c r="G28" s="681"/>
      <c r="H28" s="681"/>
      <c r="I28" s="681"/>
      <c r="J28" s="681"/>
      <c r="K28" s="681"/>
      <c r="L28" s="681"/>
      <c r="M28" s="681"/>
      <c r="N28" s="681"/>
      <c r="O28" s="681"/>
      <c r="P28" s="681"/>
      <c r="Q28" s="682"/>
      <c r="R28" s="683">
        <v>11095</v>
      </c>
      <c r="S28" s="684"/>
      <c r="T28" s="684"/>
      <c r="U28" s="684"/>
      <c r="V28" s="684"/>
      <c r="W28" s="684"/>
      <c r="X28" s="684"/>
      <c r="Y28" s="685"/>
      <c r="Z28" s="686">
        <v>0.1</v>
      </c>
      <c r="AA28" s="686"/>
      <c r="AB28" s="686"/>
      <c r="AC28" s="686"/>
      <c r="AD28" s="687" t="s">
        <v>137</v>
      </c>
      <c r="AE28" s="687"/>
      <c r="AF28" s="687"/>
      <c r="AG28" s="687"/>
      <c r="AH28" s="687"/>
      <c r="AI28" s="687"/>
      <c r="AJ28" s="687"/>
      <c r="AK28" s="687"/>
      <c r="AL28" s="688" t="s">
        <v>137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1229031</v>
      </c>
      <c r="CS28" s="684"/>
      <c r="CT28" s="684"/>
      <c r="CU28" s="684"/>
      <c r="CV28" s="684"/>
      <c r="CW28" s="684"/>
      <c r="CX28" s="684"/>
      <c r="CY28" s="685"/>
      <c r="CZ28" s="688">
        <v>13</v>
      </c>
      <c r="DA28" s="717"/>
      <c r="DB28" s="717"/>
      <c r="DC28" s="721"/>
      <c r="DD28" s="692">
        <v>1229031</v>
      </c>
      <c r="DE28" s="684"/>
      <c r="DF28" s="684"/>
      <c r="DG28" s="684"/>
      <c r="DH28" s="684"/>
      <c r="DI28" s="684"/>
      <c r="DJ28" s="684"/>
      <c r="DK28" s="685"/>
      <c r="DL28" s="692">
        <v>1229031</v>
      </c>
      <c r="DM28" s="684"/>
      <c r="DN28" s="684"/>
      <c r="DO28" s="684"/>
      <c r="DP28" s="684"/>
      <c r="DQ28" s="684"/>
      <c r="DR28" s="684"/>
      <c r="DS28" s="684"/>
      <c r="DT28" s="684"/>
      <c r="DU28" s="684"/>
      <c r="DV28" s="685"/>
      <c r="DW28" s="688">
        <v>22.8</v>
      </c>
      <c r="DX28" s="717"/>
      <c r="DY28" s="717"/>
      <c r="DZ28" s="717"/>
      <c r="EA28" s="717"/>
      <c r="EB28" s="717"/>
      <c r="EC28" s="718"/>
    </row>
    <row r="29" spans="2:133" ht="11.25" customHeight="1" x14ac:dyDescent="0.15">
      <c r="B29" s="680" t="s">
        <v>300</v>
      </c>
      <c r="C29" s="681"/>
      <c r="D29" s="681"/>
      <c r="E29" s="681"/>
      <c r="F29" s="681"/>
      <c r="G29" s="681"/>
      <c r="H29" s="681"/>
      <c r="I29" s="681"/>
      <c r="J29" s="681"/>
      <c r="K29" s="681"/>
      <c r="L29" s="681"/>
      <c r="M29" s="681"/>
      <c r="N29" s="681"/>
      <c r="O29" s="681"/>
      <c r="P29" s="681"/>
      <c r="Q29" s="682"/>
      <c r="R29" s="683">
        <v>105118</v>
      </c>
      <c r="S29" s="684"/>
      <c r="T29" s="684"/>
      <c r="U29" s="684"/>
      <c r="V29" s="684"/>
      <c r="W29" s="684"/>
      <c r="X29" s="684"/>
      <c r="Y29" s="685"/>
      <c r="Z29" s="686">
        <v>1.1000000000000001</v>
      </c>
      <c r="AA29" s="686"/>
      <c r="AB29" s="686"/>
      <c r="AC29" s="686"/>
      <c r="AD29" s="687">
        <v>5930</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1229031</v>
      </c>
      <c r="CS29" s="719"/>
      <c r="CT29" s="719"/>
      <c r="CU29" s="719"/>
      <c r="CV29" s="719"/>
      <c r="CW29" s="719"/>
      <c r="CX29" s="719"/>
      <c r="CY29" s="720"/>
      <c r="CZ29" s="688">
        <v>13</v>
      </c>
      <c r="DA29" s="717"/>
      <c r="DB29" s="717"/>
      <c r="DC29" s="721"/>
      <c r="DD29" s="692">
        <v>1229031</v>
      </c>
      <c r="DE29" s="719"/>
      <c r="DF29" s="719"/>
      <c r="DG29" s="719"/>
      <c r="DH29" s="719"/>
      <c r="DI29" s="719"/>
      <c r="DJ29" s="719"/>
      <c r="DK29" s="720"/>
      <c r="DL29" s="692">
        <v>1229031</v>
      </c>
      <c r="DM29" s="719"/>
      <c r="DN29" s="719"/>
      <c r="DO29" s="719"/>
      <c r="DP29" s="719"/>
      <c r="DQ29" s="719"/>
      <c r="DR29" s="719"/>
      <c r="DS29" s="719"/>
      <c r="DT29" s="719"/>
      <c r="DU29" s="719"/>
      <c r="DV29" s="720"/>
      <c r="DW29" s="688">
        <v>22.8</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34506</v>
      </c>
      <c r="S30" s="684"/>
      <c r="T30" s="684"/>
      <c r="U30" s="684"/>
      <c r="V30" s="684"/>
      <c r="W30" s="684"/>
      <c r="X30" s="684"/>
      <c r="Y30" s="685"/>
      <c r="Z30" s="686">
        <v>0.4</v>
      </c>
      <c r="AA30" s="686"/>
      <c r="AB30" s="686"/>
      <c r="AC30" s="686"/>
      <c r="AD30" s="687">
        <v>187</v>
      </c>
      <c r="AE30" s="687"/>
      <c r="AF30" s="687"/>
      <c r="AG30" s="687"/>
      <c r="AH30" s="687"/>
      <c r="AI30" s="687"/>
      <c r="AJ30" s="687"/>
      <c r="AK30" s="687"/>
      <c r="AL30" s="688">
        <v>0</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1206464</v>
      </c>
      <c r="CS30" s="684"/>
      <c r="CT30" s="684"/>
      <c r="CU30" s="684"/>
      <c r="CV30" s="684"/>
      <c r="CW30" s="684"/>
      <c r="CX30" s="684"/>
      <c r="CY30" s="685"/>
      <c r="CZ30" s="688">
        <v>12.7</v>
      </c>
      <c r="DA30" s="717"/>
      <c r="DB30" s="717"/>
      <c r="DC30" s="721"/>
      <c r="DD30" s="692">
        <v>1206464</v>
      </c>
      <c r="DE30" s="684"/>
      <c r="DF30" s="684"/>
      <c r="DG30" s="684"/>
      <c r="DH30" s="684"/>
      <c r="DI30" s="684"/>
      <c r="DJ30" s="684"/>
      <c r="DK30" s="685"/>
      <c r="DL30" s="692">
        <v>1206464</v>
      </c>
      <c r="DM30" s="684"/>
      <c r="DN30" s="684"/>
      <c r="DO30" s="684"/>
      <c r="DP30" s="684"/>
      <c r="DQ30" s="684"/>
      <c r="DR30" s="684"/>
      <c r="DS30" s="684"/>
      <c r="DT30" s="684"/>
      <c r="DU30" s="684"/>
      <c r="DV30" s="685"/>
      <c r="DW30" s="688">
        <v>22.4</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497733</v>
      </c>
      <c r="S31" s="684"/>
      <c r="T31" s="684"/>
      <c r="U31" s="684"/>
      <c r="V31" s="684"/>
      <c r="W31" s="684"/>
      <c r="X31" s="684"/>
      <c r="Y31" s="685"/>
      <c r="Z31" s="686">
        <v>5.0999999999999996</v>
      </c>
      <c r="AA31" s="686"/>
      <c r="AB31" s="686"/>
      <c r="AC31" s="686"/>
      <c r="AD31" s="687" t="s">
        <v>129</v>
      </c>
      <c r="AE31" s="687"/>
      <c r="AF31" s="687"/>
      <c r="AG31" s="687"/>
      <c r="AH31" s="687"/>
      <c r="AI31" s="687"/>
      <c r="AJ31" s="687"/>
      <c r="AK31" s="687"/>
      <c r="AL31" s="688" t="s">
        <v>129</v>
      </c>
      <c r="AM31" s="689"/>
      <c r="AN31" s="689"/>
      <c r="AO31" s="690"/>
      <c r="AP31" s="740" t="s">
        <v>308</v>
      </c>
      <c r="AQ31" s="741"/>
      <c r="AR31" s="741"/>
      <c r="AS31" s="741"/>
      <c r="AT31" s="746" t="s">
        <v>309</v>
      </c>
      <c r="AU31" s="231"/>
      <c r="AV31" s="231"/>
      <c r="AW31" s="231"/>
      <c r="AX31" s="669" t="s">
        <v>184</v>
      </c>
      <c r="AY31" s="670"/>
      <c r="AZ31" s="670"/>
      <c r="BA31" s="670"/>
      <c r="BB31" s="670"/>
      <c r="BC31" s="670"/>
      <c r="BD31" s="670"/>
      <c r="BE31" s="670"/>
      <c r="BF31" s="671"/>
      <c r="BG31" s="751">
        <v>98.4</v>
      </c>
      <c r="BH31" s="738"/>
      <c r="BI31" s="738"/>
      <c r="BJ31" s="738"/>
      <c r="BK31" s="738"/>
      <c r="BL31" s="738"/>
      <c r="BM31" s="678">
        <v>93</v>
      </c>
      <c r="BN31" s="738"/>
      <c r="BO31" s="738"/>
      <c r="BP31" s="738"/>
      <c r="BQ31" s="739"/>
      <c r="BR31" s="751">
        <v>98.3</v>
      </c>
      <c r="BS31" s="738"/>
      <c r="BT31" s="738"/>
      <c r="BU31" s="738"/>
      <c r="BV31" s="738"/>
      <c r="BW31" s="738"/>
      <c r="BX31" s="678">
        <v>92.2</v>
      </c>
      <c r="BY31" s="738"/>
      <c r="BZ31" s="738"/>
      <c r="CA31" s="738"/>
      <c r="CB31" s="739"/>
      <c r="CD31" s="725"/>
      <c r="CE31" s="726"/>
      <c r="CF31" s="698" t="s">
        <v>310</v>
      </c>
      <c r="CG31" s="699"/>
      <c r="CH31" s="699"/>
      <c r="CI31" s="699"/>
      <c r="CJ31" s="699"/>
      <c r="CK31" s="699"/>
      <c r="CL31" s="699"/>
      <c r="CM31" s="699"/>
      <c r="CN31" s="699"/>
      <c r="CO31" s="699"/>
      <c r="CP31" s="699"/>
      <c r="CQ31" s="700"/>
      <c r="CR31" s="683">
        <v>22567</v>
      </c>
      <c r="CS31" s="719"/>
      <c r="CT31" s="719"/>
      <c r="CU31" s="719"/>
      <c r="CV31" s="719"/>
      <c r="CW31" s="719"/>
      <c r="CX31" s="719"/>
      <c r="CY31" s="720"/>
      <c r="CZ31" s="688">
        <v>0.2</v>
      </c>
      <c r="DA31" s="717"/>
      <c r="DB31" s="717"/>
      <c r="DC31" s="721"/>
      <c r="DD31" s="692">
        <v>22567</v>
      </c>
      <c r="DE31" s="719"/>
      <c r="DF31" s="719"/>
      <c r="DG31" s="719"/>
      <c r="DH31" s="719"/>
      <c r="DI31" s="719"/>
      <c r="DJ31" s="719"/>
      <c r="DK31" s="720"/>
      <c r="DL31" s="692">
        <v>22567</v>
      </c>
      <c r="DM31" s="719"/>
      <c r="DN31" s="719"/>
      <c r="DO31" s="719"/>
      <c r="DP31" s="719"/>
      <c r="DQ31" s="719"/>
      <c r="DR31" s="719"/>
      <c r="DS31" s="719"/>
      <c r="DT31" s="719"/>
      <c r="DU31" s="719"/>
      <c r="DV31" s="720"/>
      <c r="DW31" s="688">
        <v>0.4</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137</v>
      </c>
      <c r="S32" s="684"/>
      <c r="T32" s="684"/>
      <c r="U32" s="684"/>
      <c r="V32" s="684"/>
      <c r="W32" s="684"/>
      <c r="X32" s="684"/>
      <c r="Y32" s="685"/>
      <c r="Z32" s="686" t="s">
        <v>129</v>
      </c>
      <c r="AA32" s="686"/>
      <c r="AB32" s="686"/>
      <c r="AC32" s="686"/>
      <c r="AD32" s="687" t="s">
        <v>137</v>
      </c>
      <c r="AE32" s="687"/>
      <c r="AF32" s="687"/>
      <c r="AG32" s="687"/>
      <c r="AH32" s="687"/>
      <c r="AI32" s="687"/>
      <c r="AJ32" s="687"/>
      <c r="AK32" s="687"/>
      <c r="AL32" s="688" t="s">
        <v>129</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98.9</v>
      </c>
      <c r="BH32" s="719"/>
      <c r="BI32" s="719"/>
      <c r="BJ32" s="719"/>
      <c r="BK32" s="719"/>
      <c r="BL32" s="719"/>
      <c r="BM32" s="689">
        <v>95.8</v>
      </c>
      <c r="BN32" s="749"/>
      <c r="BO32" s="749"/>
      <c r="BP32" s="749"/>
      <c r="BQ32" s="750"/>
      <c r="BR32" s="752">
        <v>98.8</v>
      </c>
      <c r="BS32" s="719"/>
      <c r="BT32" s="719"/>
      <c r="BU32" s="719"/>
      <c r="BV32" s="719"/>
      <c r="BW32" s="719"/>
      <c r="BX32" s="689">
        <v>95.5</v>
      </c>
      <c r="BY32" s="749"/>
      <c r="BZ32" s="749"/>
      <c r="CA32" s="749"/>
      <c r="CB32" s="750"/>
      <c r="CD32" s="727"/>
      <c r="CE32" s="728"/>
      <c r="CF32" s="698" t="s">
        <v>314</v>
      </c>
      <c r="CG32" s="699"/>
      <c r="CH32" s="699"/>
      <c r="CI32" s="699"/>
      <c r="CJ32" s="699"/>
      <c r="CK32" s="699"/>
      <c r="CL32" s="699"/>
      <c r="CM32" s="699"/>
      <c r="CN32" s="699"/>
      <c r="CO32" s="699"/>
      <c r="CP32" s="699"/>
      <c r="CQ32" s="700"/>
      <c r="CR32" s="683" t="s">
        <v>137</v>
      </c>
      <c r="CS32" s="684"/>
      <c r="CT32" s="684"/>
      <c r="CU32" s="684"/>
      <c r="CV32" s="684"/>
      <c r="CW32" s="684"/>
      <c r="CX32" s="684"/>
      <c r="CY32" s="685"/>
      <c r="CZ32" s="688" t="s">
        <v>236</v>
      </c>
      <c r="DA32" s="717"/>
      <c r="DB32" s="717"/>
      <c r="DC32" s="721"/>
      <c r="DD32" s="692" t="s">
        <v>129</v>
      </c>
      <c r="DE32" s="684"/>
      <c r="DF32" s="684"/>
      <c r="DG32" s="684"/>
      <c r="DH32" s="684"/>
      <c r="DI32" s="684"/>
      <c r="DJ32" s="684"/>
      <c r="DK32" s="685"/>
      <c r="DL32" s="692" t="s">
        <v>129</v>
      </c>
      <c r="DM32" s="684"/>
      <c r="DN32" s="684"/>
      <c r="DO32" s="684"/>
      <c r="DP32" s="684"/>
      <c r="DQ32" s="684"/>
      <c r="DR32" s="684"/>
      <c r="DS32" s="684"/>
      <c r="DT32" s="684"/>
      <c r="DU32" s="684"/>
      <c r="DV32" s="685"/>
      <c r="DW32" s="688" t="s">
        <v>236</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365635</v>
      </c>
      <c r="S33" s="684"/>
      <c r="T33" s="684"/>
      <c r="U33" s="684"/>
      <c r="V33" s="684"/>
      <c r="W33" s="684"/>
      <c r="X33" s="684"/>
      <c r="Y33" s="685"/>
      <c r="Z33" s="686">
        <v>3.7</v>
      </c>
      <c r="AA33" s="686"/>
      <c r="AB33" s="686"/>
      <c r="AC33" s="686"/>
      <c r="AD33" s="687" t="s">
        <v>129</v>
      </c>
      <c r="AE33" s="687"/>
      <c r="AF33" s="687"/>
      <c r="AG33" s="687"/>
      <c r="AH33" s="687"/>
      <c r="AI33" s="687"/>
      <c r="AJ33" s="687"/>
      <c r="AK33" s="687"/>
      <c r="AL33" s="688" t="s">
        <v>236</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97.9</v>
      </c>
      <c r="BH33" s="754"/>
      <c r="BI33" s="754"/>
      <c r="BJ33" s="754"/>
      <c r="BK33" s="754"/>
      <c r="BL33" s="754"/>
      <c r="BM33" s="755">
        <v>89.8</v>
      </c>
      <c r="BN33" s="754"/>
      <c r="BO33" s="754"/>
      <c r="BP33" s="754"/>
      <c r="BQ33" s="756"/>
      <c r="BR33" s="753">
        <v>97.7</v>
      </c>
      <c r="BS33" s="754"/>
      <c r="BT33" s="754"/>
      <c r="BU33" s="754"/>
      <c r="BV33" s="754"/>
      <c r="BW33" s="754"/>
      <c r="BX33" s="755">
        <v>88.6</v>
      </c>
      <c r="BY33" s="754"/>
      <c r="BZ33" s="754"/>
      <c r="CA33" s="754"/>
      <c r="CB33" s="756"/>
      <c r="CD33" s="698" t="s">
        <v>317</v>
      </c>
      <c r="CE33" s="699"/>
      <c r="CF33" s="699"/>
      <c r="CG33" s="699"/>
      <c r="CH33" s="699"/>
      <c r="CI33" s="699"/>
      <c r="CJ33" s="699"/>
      <c r="CK33" s="699"/>
      <c r="CL33" s="699"/>
      <c r="CM33" s="699"/>
      <c r="CN33" s="699"/>
      <c r="CO33" s="699"/>
      <c r="CP33" s="699"/>
      <c r="CQ33" s="700"/>
      <c r="CR33" s="683">
        <v>4068941</v>
      </c>
      <c r="CS33" s="719"/>
      <c r="CT33" s="719"/>
      <c r="CU33" s="719"/>
      <c r="CV33" s="719"/>
      <c r="CW33" s="719"/>
      <c r="CX33" s="719"/>
      <c r="CY33" s="720"/>
      <c r="CZ33" s="688">
        <v>43</v>
      </c>
      <c r="DA33" s="717"/>
      <c r="DB33" s="717"/>
      <c r="DC33" s="721"/>
      <c r="DD33" s="692">
        <v>3653509</v>
      </c>
      <c r="DE33" s="719"/>
      <c r="DF33" s="719"/>
      <c r="DG33" s="719"/>
      <c r="DH33" s="719"/>
      <c r="DI33" s="719"/>
      <c r="DJ33" s="719"/>
      <c r="DK33" s="720"/>
      <c r="DL33" s="692">
        <v>2329152</v>
      </c>
      <c r="DM33" s="719"/>
      <c r="DN33" s="719"/>
      <c r="DO33" s="719"/>
      <c r="DP33" s="719"/>
      <c r="DQ33" s="719"/>
      <c r="DR33" s="719"/>
      <c r="DS33" s="719"/>
      <c r="DT33" s="719"/>
      <c r="DU33" s="719"/>
      <c r="DV33" s="720"/>
      <c r="DW33" s="688">
        <v>43.2</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140014</v>
      </c>
      <c r="S34" s="684"/>
      <c r="T34" s="684"/>
      <c r="U34" s="684"/>
      <c r="V34" s="684"/>
      <c r="W34" s="684"/>
      <c r="X34" s="684"/>
      <c r="Y34" s="685"/>
      <c r="Z34" s="686">
        <v>1.4</v>
      </c>
      <c r="AA34" s="686"/>
      <c r="AB34" s="686"/>
      <c r="AC34" s="686"/>
      <c r="AD34" s="687">
        <v>9918</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1048446</v>
      </c>
      <c r="CS34" s="684"/>
      <c r="CT34" s="684"/>
      <c r="CU34" s="684"/>
      <c r="CV34" s="684"/>
      <c r="CW34" s="684"/>
      <c r="CX34" s="684"/>
      <c r="CY34" s="685"/>
      <c r="CZ34" s="688">
        <v>11.1</v>
      </c>
      <c r="DA34" s="717"/>
      <c r="DB34" s="717"/>
      <c r="DC34" s="721"/>
      <c r="DD34" s="692">
        <v>828222</v>
      </c>
      <c r="DE34" s="684"/>
      <c r="DF34" s="684"/>
      <c r="DG34" s="684"/>
      <c r="DH34" s="684"/>
      <c r="DI34" s="684"/>
      <c r="DJ34" s="684"/>
      <c r="DK34" s="685"/>
      <c r="DL34" s="692">
        <v>658217</v>
      </c>
      <c r="DM34" s="684"/>
      <c r="DN34" s="684"/>
      <c r="DO34" s="684"/>
      <c r="DP34" s="684"/>
      <c r="DQ34" s="684"/>
      <c r="DR34" s="684"/>
      <c r="DS34" s="684"/>
      <c r="DT34" s="684"/>
      <c r="DU34" s="684"/>
      <c r="DV34" s="685"/>
      <c r="DW34" s="688">
        <v>12.2</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36904</v>
      </c>
      <c r="S35" s="684"/>
      <c r="T35" s="684"/>
      <c r="U35" s="684"/>
      <c r="V35" s="684"/>
      <c r="W35" s="684"/>
      <c r="X35" s="684"/>
      <c r="Y35" s="685"/>
      <c r="Z35" s="686">
        <v>0.4</v>
      </c>
      <c r="AA35" s="686"/>
      <c r="AB35" s="686"/>
      <c r="AC35" s="686"/>
      <c r="AD35" s="687" t="s">
        <v>137</v>
      </c>
      <c r="AE35" s="687"/>
      <c r="AF35" s="687"/>
      <c r="AG35" s="687"/>
      <c r="AH35" s="687"/>
      <c r="AI35" s="687"/>
      <c r="AJ35" s="687"/>
      <c r="AK35" s="687"/>
      <c r="AL35" s="688" t="s">
        <v>137</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62647</v>
      </c>
      <c r="CS35" s="719"/>
      <c r="CT35" s="719"/>
      <c r="CU35" s="719"/>
      <c r="CV35" s="719"/>
      <c r="CW35" s="719"/>
      <c r="CX35" s="719"/>
      <c r="CY35" s="720"/>
      <c r="CZ35" s="688">
        <v>0.7</v>
      </c>
      <c r="DA35" s="717"/>
      <c r="DB35" s="717"/>
      <c r="DC35" s="721"/>
      <c r="DD35" s="692">
        <v>59201</v>
      </c>
      <c r="DE35" s="719"/>
      <c r="DF35" s="719"/>
      <c r="DG35" s="719"/>
      <c r="DH35" s="719"/>
      <c r="DI35" s="719"/>
      <c r="DJ35" s="719"/>
      <c r="DK35" s="720"/>
      <c r="DL35" s="692">
        <v>19276</v>
      </c>
      <c r="DM35" s="719"/>
      <c r="DN35" s="719"/>
      <c r="DO35" s="719"/>
      <c r="DP35" s="719"/>
      <c r="DQ35" s="719"/>
      <c r="DR35" s="719"/>
      <c r="DS35" s="719"/>
      <c r="DT35" s="719"/>
      <c r="DU35" s="719"/>
      <c r="DV35" s="720"/>
      <c r="DW35" s="688">
        <v>0.4</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1290800</v>
      </c>
      <c r="S36" s="684"/>
      <c r="T36" s="684"/>
      <c r="U36" s="684"/>
      <c r="V36" s="684"/>
      <c r="W36" s="684"/>
      <c r="X36" s="684"/>
      <c r="Y36" s="685"/>
      <c r="Z36" s="686">
        <v>13.1</v>
      </c>
      <c r="AA36" s="686"/>
      <c r="AB36" s="686"/>
      <c r="AC36" s="686"/>
      <c r="AD36" s="687" t="s">
        <v>129</v>
      </c>
      <c r="AE36" s="687"/>
      <c r="AF36" s="687"/>
      <c r="AG36" s="687"/>
      <c r="AH36" s="687"/>
      <c r="AI36" s="687"/>
      <c r="AJ36" s="687"/>
      <c r="AK36" s="687"/>
      <c r="AL36" s="688" t="s">
        <v>129</v>
      </c>
      <c r="AM36" s="689"/>
      <c r="AN36" s="689"/>
      <c r="AO36" s="690"/>
      <c r="AP36" s="235"/>
      <c r="AQ36" s="757" t="s">
        <v>325</v>
      </c>
      <c r="AR36" s="758"/>
      <c r="AS36" s="758"/>
      <c r="AT36" s="758"/>
      <c r="AU36" s="758"/>
      <c r="AV36" s="758"/>
      <c r="AW36" s="758"/>
      <c r="AX36" s="758"/>
      <c r="AY36" s="759"/>
      <c r="AZ36" s="672">
        <v>1841248</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15222</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826459</v>
      </c>
      <c r="CS36" s="684"/>
      <c r="CT36" s="684"/>
      <c r="CU36" s="684"/>
      <c r="CV36" s="684"/>
      <c r="CW36" s="684"/>
      <c r="CX36" s="684"/>
      <c r="CY36" s="685"/>
      <c r="CZ36" s="688">
        <v>8.6999999999999993</v>
      </c>
      <c r="DA36" s="717"/>
      <c r="DB36" s="717"/>
      <c r="DC36" s="721"/>
      <c r="DD36" s="692">
        <v>736809</v>
      </c>
      <c r="DE36" s="684"/>
      <c r="DF36" s="684"/>
      <c r="DG36" s="684"/>
      <c r="DH36" s="684"/>
      <c r="DI36" s="684"/>
      <c r="DJ36" s="684"/>
      <c r="DK36" s="685"/>
      <c r="DL36" s="692">
        <v>423120</v>
      </c>
      <c r="DM36" s="684"/>
      <c r="DN36" s="684"/>
      <c r="DO36" s="684"/>
      <c r="DP36" s="684"/>
      <c r="DQ36" s="684"/>
      <c r="DR36" s="684"/>
      <c r="DS36" s="684"/>
      <c r="DT36" s="684"/>
      <c r="DU36" s="684"/>
      <c r="DV36" s="685"/>
      <c r="DW36" s="688">
        <v>7.8</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263907</v>
      </c>
      <c r="S37" s="684"/>
      <c r="T37" s="684"/>
      <c r="U37" s="684"/>
      <c r="V37" s="684"/>
      <c r="W37" s="684"/>
      <c r="X37" s="684"/>
      <c r="Y37" s="685"/>
      <c r="Z37" s="686">
        <v>2.7</v>
      </c>
      <c r="AA37" s="686"/>
      <c r="AB37" s="686"/>
      <c r="AC37" s="686"/>
      <c r="AD37" s="687" t="s">
        <v>236</v>
      </c>
      <c r="AE37" s="687"/>
      <c r="AF37" s="687"/>
      <c r="AG37" s="687"/>
      <c r="AH37" s="687"/>
      <c r="AI37" s="687"/>
      <c r="AJ37" s="687"/>
      <c r="AK37" s="687"/>
      <c r="AL37" s="688" t="s">
        <v>236</v>
      </c>
      <c r="AM37" s="689"/>
      <c r="AN37" s="689"/>
      <c r="AO37" s="690"/>
      <c r="AQ37" s="761" t="s">
        <v>329</v>
      </c>
      <c r="AR37" s="762"/>
      <c r="AS37" s="762"/>
      <c r="AT37" s="762"/>
      <c r="AU37" s="762"/>
      <c r="AV37" s="762"/>
      <c r="AW37" s="762"/>
      <c r="AX37" s="762"/>
      <c r="AY37" s="763"/>
      <c r="AZ37" s="683">
        <v>677013</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39330</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188162</v>
      </c>
      <c r="CS37" s="719"/>
      <c r="CT37" s="719"/>
      <c r="CU37" s="719"/>
      <c r="CV37" s="719"/>
      <c r="CW37" s="719"/>
      <c r="CX37" s="719"/>
      <c r="CY37" s="720"/>
      <c r="CZ37" s="688">
        <v>2</v>
      </c>
      <c r="DA37" s="717"/>
      <c r="DB37" s="717"/>
      <c r="DC37" s="721"/>
      <c r="DD37" s="692">
        <v>188162</v>
      </c>
      <c r="DE37" s="719"/>
      <c r="DF37" s="719"/>
      <c r="DG37" s="719"/>
      <c r="DH37" s="719"/>
      <c r="DI37" s="719"/>
      <c r="DJ37" s="719"/>
      <c r="DK37" s="720"/>
      <c r="DL37" s="692">
        <v>188162</v>
      </c>
      <c r="DM37" s="719"/>
      <c r="DN37" s="719"/>
      <c r="DO37" s="719"/>
      <c r="DP37" s="719"/>
      <c r="DQ37" s="719"/>
      <c r="DR37" s="719"/>
      <c r="DS37" s="719"/>
      <c r="DT37" s="719"/>
      <c r="DU37" s="719"/>
      <c r="DV37" s="720"/>
      <c r="DW37" s="688">
        <v>3.5</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201028</v>
      </c>
      <c r="S38" s="684"/>
      <c r="T38" s="684"/>
      <c r="U38" s="684"/>
      <c r="V38" s="684"/>
      <c r="W38" s="684"/>
      <c r="X38" s="684"/>
      <c r="Y38" s="685"/>
      <c r="Z38" s="686">
        <v>2</v>
      </c>
      <c r="AA38" s="686"/>
      <c r="AB38" s="686"/>
      <c r="AC38" s="686"/>
      <c r="AD38" s="687">
        <v>13700</v>
      </c>
      <c r="AE38" s="687"/>
      <c r="AF38" s="687"/>
      <c r="AG38" s="687"/>
      <c r="AH38" s="687"/>
      <c r="AI38" s="687"/>
      <c r="AJ38" s="687"/>
      <c r="AK38" s="687"/>
      <c r="AL38" s="688">
        <v>0.3</v>
      </c>
      <c r="AM38" s="689"/>
      <c r="AN38" s="689"/>
      <c r="AO38" s="690"/>
      <c r="AQ38" s="761" t="s">
        <v>333</v>
      </c>
      <c r="AR38" s="762"/>
      <c r="AS38" s="762"/>
      <c r="AT38" s="762"/>
      <c r="AU38" s="762"/>
      <c r="AV38" s="762"/>
      <c r="AW38" s="762"/>
      <c r="AX38" s="762"/>
      <c r="AY38" s="763"/>
      <c r="AZ38" s="683">
        <v>321035</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1629</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1489194</v>
      </c>
      <c r="CS38" s="684"/>
      <c r="CT38" s="684"/>
      <c r="CU38" s="684"/>
      <c r="CV38" s="684"/>
      <c r="CW38" s="684"/>
      <c r="CX38" s="684"/>
      <c r="CY38" s="685"/>
      <c r="CZ38" s="688">
        <v>15.7</v>
      </c>
      <c r="DA38" s="717"/>
      <c r="DB38" s="717"/>
      <c r="DC38" s="721"/>
      <c r="DD38" s="692">
        <v>1397653</v>
      </c>
      <c r="DE38" s="684"/>
      <c r="DF38" s="684"/>
      <c r="DG38" s="684"/>
      <c r="DH38" s="684"/>
      <c r="DI38" s="684"/>
      <c r="DJ38" s="684"/>
      <c r="DK38" s="685"/>
      <c r="DL38" s="692">
        <v>1127610</v>
      </c>
      <c r="DM38" s="684"/>
      <c r="DN38" s="684"/>
      <c r="DO38" s="684"/>
      <c r="DP38" s="684"/>
      <c r="DQ38" s="684"/>
      <c r="DR38" s="684"/>
      <c r="DS38" s="684"/>
      <c r="DT38" s="684"/>
      <c r="DU38" s="684"/>
      <c r="DV38" s="685"/>
      <c r="DW38" s="688">
        <v>20.9</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1119076</v>
      </c>
      <c r="S39" s="684"/>
      <c r="T39" s="684"/>
      <c r="U39" s="684"/>
      <c r="V39" s="684"/>
      <c r="W39" s="684"/>
      <c r="X39" s="684"/>
      <c r="Y39" s="685"/>
      <c r="Z39" s="686">
        <v>11.4</v>
      </c>
      <c r="AA39" s="686"/>
      <c r="AB39" s="686"/>
      <c r="AC39" s="686"/>
      <c r="AD39" s="687" t="s">
        <v>137</v>
      </c>
      <c r="AE39" s="687"/>
      <c r="AF39" s="687"/>
      <c r="AG39" s="687"/>
      <c r="AH39" s="687"/>
      <c r="AI39" s="687"/>
      <c r="AJ39" s="687"/>
      <c r="AK39" s="687"/>
      <c r="AL39" s="688" t="s">
        <v>137</v>
      </c>
      <c r="AM39" s="689"/>
      <c r="AN39" s="689"/>
      <c r="AO39" s="690"/>
      <c r="AQ39" s="761" t="s">
        <v>337</v>
      </c>
      <c r="AR39" s="762"/>
      <c r="AS39" s="762"/>
      <c r="AT39" s="762"/>
      <c r="AU39" s="762"/>
      <c r="AV39" s="762"/>
      <c r="AW39" s="762"/>
      <c r="AX39" s="762"/>
      <c r="AY39" s="763"/>
      <c r="AZ39" s="683">
        <v>148803</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2703</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536286</v>
      </c>
      <c r="CS39" s="719"/>
      <c r="CT39" s="719"/>
      <c r="CU39" s="719"/>
      <c r="CV39" s="719"/>
      <c r="CW39" s="719"/>
      <c r="CX39" s="719"/>
      <c r="CY39" s="720"/>
      <c r="CZ39" s="688">
        <v>5.7</v>
      </c>
      <c r="DA39" s="717"/>
      <c r="DB39" s="717"/>
      <c r="DC39" s="721"/>
      <c r="DD39" s="692">
        <v>528415</v>
      </c>
      <c r="DE39" s="719"/>
      <c r="DF39" s="719"/>
      <c r="DG39" s="719"/>
      <c r="DH39" s="719"/>
      <c r="DI39" s="719"/>
      <c r="DJ39" s="719"/>
      <c r="DK39" s="720"/>
      <c r="DL39" s="692" t="s">
        <v>137</v>
      </c>
      <c r="DM39" s="719"/>
      <c r="DN39" s="719"/>
      <c r="DO39" s="719"/>
      <c r="DP39" s="719"/>
      <c r="DQ39" s="719"/>
      <c r="DR39" s="719"/>
      <c r="DS39" s="719"/>
      <c r="DT39" s="719"/>
      <c r="DU39" s="719"/>
      <c r="DV39" s="720"/>
      <c r="DW39" s="688" t="s">
        <v>236</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137</v>
      </c>
      <c r="AE40" s="687"/>
      <c r="AF40" s="687"/>
      <c r="AG40" s="687"/>
      <c r="AH40" s="687"/>
      <c r="AI40" s="687"/>
      <c r="AJ40" s="687"/>
      <c r="AK40" s="687"/>
      <c r="AL40" s="688" t="s">
        <v>129</v>
      </c>
      <c r="AM40" s="689"/>
      <c r="AN40" s="689"/>
      <c r="AO40" s="690"/>
      <c r="AQ40" s="761" t="s">
        <v>341</v>
      </c>
      <c r="AR40" s="762"/>
      <c r="AS40" s="762"/>
      <c r="AT40" s="762"/>
      <c r="AU40" s="762"/>
      <c r="AV40" s="762"/>
      <c r="AW40" s="762"/>
      <c r="AX40" s="762"/>
      <c r="AY40" s="763"/>
      <c r="AZ40" s="683">
        <v>107404</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96</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105909</v>
      </c>
      <c r="CS40" s="684"/>
      <c r="CT40" s="684"/>
      <c r="CU40" s="684"/>
      <c r="CV40" s="684"/>
      <c r="CW40" s="684"/>
      <c r="CX40" s="684"/>
      <c r="CY40" s="685"/>
      <c r="CZ40" s="688">
        <v>1.1000000000000001</v>
      </c>
      <c r="DA40" s="717"/>
      <c r="DB40" s="717"/>
      <c r="DC40" s="721"/>
      <c r="DD40" s="692">
        <v>103209</v>
      </c>
      <c r="DE40" s="684"/>
      <c r="DF40" s="684"/>
      <c r="DG40" s="684"/>
      <c r="DH40" s="684"/>
      <c r="DI40" s="684"/>
      <c r="DJ40" s="684"/>
      <c r="DK40" s="685"/>
      <c r="DL40" s="692">
        <v>100929</v>
      </c>
      <c r="DM40" s="684"/>
      <c r="DN40" s="684"/>
      <c r="DO40" s="684"/>
      <c r="DP40" s="684"/>
      <c r="DQ40" s="684"/>
      <c r="DR40" s="684"/>
      <c r="DS40" s="684"/>
      <c r="DT40" s="684"/>
      <c r="DU40" s="684"/>
      <c r="DV40" s="685"/>
      <c r="DW40" s="688">
        <v>1.9</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154776</v>
      </c>
      <c r="S41" s="684"/>
      <c r="T41" s="684"/>
      <c r="U41" s="684"/>
      <c r="V41" s="684"/>
      <c r="W41" s="684"/>
      <c r="X41" s="684"/>
      <c r="Y41" s="685"/>
      <c r="Z41" s="686">
        <v>1.6</v>
      </c>
      <c r="AA41" s="686"/>
      <c r="AB41" s="686"/>
      <c r="AC41" s="686"/>
      <c r="AD41" s="687" t="s">
        <v>236</v>
      </c>
      <c r="AE41" s="687"/>
      <c r="AF41" s="687"/>
      <c r="AG41" s="687"/>
      <c r="AH41" s="687"/>
      <c r="AI41" s="687"/>
      <c r="AJ41" s="687"/>
      <c r="AK41" s="687"/>
      <c r="AL41" s="688" t="s">
        <v>236</v>
      </c>
      <c r="AM41" s="689"/>
      <c r="AN41" s="689"/>
      <c r="AO41" s="690"/>
      <c r="AQ41" s="761" t="s">
        <v>346</v>
      </c>
      <c r="AR41" s="762"/>
      <c r="AS41" s="762"/>
      <c r="AT41" s="762"/>
      <c r="AU41" s="762"/>
      <c r="AV41" s="762"/>
      <c r="AW41" s="762"/>
      <c r="AX41" s="762"/>
      <c r="AY41" s="763"/>
      <c r="AZ41" s="683">
        <v>103579</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v>1</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137</v>
      </c>
      <c r="CS41" s="719"/>
      <c r="CT41" s="719"/>
      <c r="CU41" s="719"/>
      <c r="CV41" s="719"/>
      <c r="CW41" s="719"/>
      <c r="CX41" s="719"/>
      <c r="CY41" s="720"/>
      <c r="CZ41" s="688" t="s">
        <v>236</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9841166</v>
      </c>
      <c r="S42" s="769"/>
      <c r="T42" s="769"/>
      <c r="U42" s="769"/>
      <c r="V42" s="769"/>
      <c r="W42" s="769"/>
      <c r="X42" s="769"/>
      <c r="Y42" s="777"/>
      <c r="Z42" s="778">
        <v>100</v>
      </c>
      <c r="AA42" s="778"/>
      <c r="AB42" s="778"/>
      <c r="AC42" s="778"/>
      <c r="AD42" s="779">
        <v>5236644</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483414</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304</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2398759</v>
      </c>
      <c r="CS42" s="684"/>
      <c r="CT42" s="684"/>
      <c r="CU42" s="684"/>
      <c r="CV42" s="684"/>
      <c r="CW42" s="684"/>
      <c r="CX42" s="684"/>
      <c r="CY42" s="685"/>
      <c r="CZ42" s="688">
        <v>25.3</v>
      </c>
      <c r="DA42" s="689"/>
      <c r="DB42" s="689"/>
      <c r="DC42" s="701"/>
      <c r="DD42" s="692">
        <v>925540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20000</v>
      </c>
      <c r="CS43" s="719"/>
      <c r="CT43" s="719"/>
      <c r="CU43" s="719"/>
      <c r="CV43" s="719"/>
      <c r="CW43" s="719"/>
      <c r="CX43" s="719"/>
      <c r="CY43" s="720"/>
      <c r="CZ43" s="688">
        <v>0.2</v>
      </c>
      <c r="DA43" s="717"/>
      <c r="DB43" s="717"/>
      <c r="DC43" s="721"/>
      <c r="DD43" s="692">
        <v>20000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1827689</v>
      </c>
      <c r="CS44" s="684"/>
      <c r="CT44" s="684"/>
      <c r="CU44" s="684"/>
      <c r="CV44" s="684"/>
      <c r="CW44" s="684"/>
      <c r="CX44" s="684"/>
      <c r="CY44" s="685"/>
      <c r="CZ44" s="688">
        <v>19.3</v>
      </c>
      <c r="DA44" s="689"/>
      <c r="DB44" s="689"/>
      <c r="DC44" s="701"/>
      <c r="DD44" s="692">
        <v>442552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456694</v>
      </c>
      <c r="CS45" s="719"/>
      <c r="CT45" s="719"/>
      <c r="CU45" s="719"/>
      <c r="CV45" s="719"/>
      <c r="CW45" s="719"/>
      <c r="CX45" s="719"/>
      <c r="CY45" s="720"/>
      <c r="CZ45" s="688">
        <v>4.8</v>
      </c>
      <c r="DA45" s="717"/>
      <c r="DB45" s="717"/>
      <c r="DC45" s="721"/>
      <c r="DD45" s="692">
        <v>128590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1369279</v>
      </c>
      <c r="CS46" s="684"/>
      <c r="CT46" s="684"/>
      <c r="CU46" s="684"/>
      <c r="CV46" s="684"/>
      <c r="CW46" s="684"/>
      <c r="CX46" s="684"/>
      <c r="CY46" s="685"/>
      <c r="CZ46" s="688">
        <v>14.5</v>
      </c>
      <c r="DA46" s="689"/>
      <c r="DB46" s="689"/>
      <c r="DC46" s="701"/>
      <c r="DD46" s="692">
        <v>312246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571070</v>
      </c>
      <c r="CS47" s="719"/>
      <c r="CT47" s="719"/>
      <c r="CU47" s="719"/>
      <c r="CV47" s="719"/>
      <c r="CW47" s="719"/>
      <c r="CX47" s="719"/>
      <c r="CY47" s="720"/>
      <c r="CZ47" s="688">
        <v>6</v>
      </c>
      <c r="DA47" s="717"/>
      <c r="DB47" s="717"/>
      <c r="DC47" s="721"/>
      <c r="DD47" s="692">
        <v>482988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137</v>
      </c>
      <c r="CS48" s="684"/>
      <c r="CT48" s="684"/>
      <c r="CU48" s="684"/>
      <c r="CV48" s="684"/>
      <c r="CW48" s="684"/>
      <c r="CX48" s="684"/>
      <c r="CY48" s="685"/>
      <c r="CZ48" s="688" t="s">
        <v>129</v>
      </c>
      <c r="DA48" s="689"/>
      <c r="DB48" s="689"/>
      <c r="DC48" s="701"/>
      <c r="DD48" s="692" t="s">
        <v>236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9468103</v>
      </c>
      <c r="CS49" s="754"/>
      <c r="CT49" s="754"/>
      <c r="CU49" s="754"/>
      <c r="CV49" s="754"/>
      <c r="CW49" s="754"/>
      <c r="CX49" s="754"/>
      <c r="CY49" s="785"/>
      <c r="CZ49" s="780">
        <v>100</v>
      </c>
      <c r="DA49" s="786"/>
      <c r="DB49" s="786"/>
      <c r="DC49" s="787"/>
      <c r="DD49" s="788">
        <v>7118581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9u1Y/7DQYMN7uWAk7raJfKuhAjVUIRnoFn3hSeP9+xfkaGE/LER7Lgr6t8fLbHPfa/6hKYB2FP89nBRa1i/IbQ==" saltValue="l9lAVH9mINftL0/a93nX1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9848</v>
      </c>
      <c r="R7" s="819"/>
      <c r="S7" s="819"/>
      <c r="T7" s="819"/>
      <c r="U7" s="819"/>
      <c r="V7" s="819">
        <v>9475</v>
      </c>
      <c r="W7" s="819"/>
      <c r="X7" s="819"/>
      <c r="Y7" s="819"/>
      <c r="Z7" s="819"/>
      <c r="AA7" s="819">
        <v>373</v>
      </c>
      <c r="AB7" s="819"/>
      <c r="AC7" s="819"/>
      <c r="AD7" s="819"/>
      <c r="AE7" s="820"/>
      <c r="AF7" s="821">
        <v>13</v>
      </c>
      <c r="AG7" s="822"/>
      <c r="AH7" s="822"/>
      <c r="AI7" s="822"/>
      <c r="AJ7" s="823"/>
      <c r="AK7" s="858">
        <v>1226</v>
      </c>
      <c r="AL7" s="859"/>
      <c r="AM7" s="859"/>
      <c r="AN7" s="859"/>
      <c r="AO7" s="859"/>
      <c r="AP7" s="859">
        <v>4945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589</v>
      </c>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v>1</v>
      </c>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386</v>
      </c>
      <c r="C8" s="840"/>
      <c r="D8" s="840"/>
      <c r="E8" s="840"/>
      <c r="F8" s="840"/>
      <c r="G8" s="840"/>
      <c r="H8" s="840"/>
      <c r="I8" s="840"/>
      <c r="J8" s="840"/>
      <c r="K8" s="840"/>
      <c r="L8" s="840"/>
      <c r="M8" s="840"/>
      <c r="N8" s="840"/>
      <c r="O8" s="840"/>
      <c r="P8" s="841"/>
      <c r="Q8" s="842">
        <v>8</v>
      </c>
      <c r="R8" s="843"/>
      <c r="S8" s="843"/>
      <c r="T8" s="843"/>
      <c r="U8" s="843"/>
      <c r="V8" s="843">
        <v>8</v>
      </c>
      <c r="W8" s="843"/>
      <c r="X8" s="843"/>
      <c r="Y8" s="843"/>
      <c r="Z8" s="843"/>
      <c r="AA8" s="843">
        <v>0</v>
      </c>
      <c r="AB8" s="843"/>
      <c r="AC8" s="843"/>
      <c r="AD8" s="843"/>
      <c r="AE8" s="844"/>
      <c r="AF8" s="845">
        <v>0</v>
      </c>
      <c r="AG8" s="846"/>
      <c r="AH8" s="846"/>
      <c r="AI8" s="846"/>
      <c r="AJ8" s="847"/>
      <c r="AK8" s="848" t="s">
        <v>590</v>
      </c>
      <c r="AL8" s="849"/>
      <c r="AM8" s="849"/>
      <c r="AN8" s="849"/>
      <c r="AO8" s="849"/>
      <c r="AP8" s="849">
        <v>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13</v>
      </c>
      <c r="AG23" s="878"/>
      <c r="AH23" s="878"/>
      <c r="AI23" s="878"/>
      <c r="AJ23" s="881"/>
      <c r="AK23" s="882"/>
      <c r="AL23" s="883"/>
      <c r="AM23" s="883"/>
      <c r="AN23" s="883"/>
      <c r="AO23" s="883"/>
      <c r="AP23" s="878"/>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1184</v>
      </c>
      <c r="R28" s="907"/>
      <c r="S28" s="907"/>
      <c r="T28" s="907"/>
      <c r="U28" s="907"/>
      <c r="V28" s="907">
        <v>1169</v>
      </c>
      <c r="W28" s="907"/>
      <c r="X28" s="907"/>
      <c r="Y28" s="907"/>
      <c r="Z28" s="907"/>
      <c r="AA28" s="907">
        <v>15</v>
      </c>
      <c r="AB28" s="907"/>
      <c r="AC28" s="907"/>
      <c r="AD28" s="907"/>
      <c r="AE28" s="908"/>
      <c r="AF28" s="909">
        <v>15</v>
      </c>
      <c r="AG28" s="907"/>
      <c r="AH28" s="907"/>
      <c r="AI28" s="907"/>
      <c r="AJ28" s="910"/>
      <c r="AK28" s="911">
        <v>80</v>
      </c>
      <c r="AL28" s="902"/>
      <c r="AM28" s="902"/>
      <c r="AN28" s="902"/>
      <c r="AO28" s="902"/>
      <c r="AP28" s="902" t="s">
        <v>591</v>
      </c>
      <c r="AQ28" s="902"/>
      <c r="AR28" s="902"/>
      <c r="AS28" s="902"/>
      <c r="AT28" s="902"/>
      <c r="AU28" s="902" t="s">
        <v>591</v>
      </c>
      <c r="AV28" s="902"/>
      <c r="AW28" s="902"/>
      <c r="AX28" s="902"/>
      <c r="AY28" s="902"/>
      <c r="AZ28" s="903" t="s">
        <v>591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1414</v>
      </c>
      <c r="R29" s="843"/>
      <c r="S29" s="843"/>
      <c r="T29" s="843"/>
      <c r="U29" s="843"/>
      <c r="V29" s="843">
        <v>1389</v>
      </c>
      <c r="W29" s="843"/>
      <c r="X29" s="843"/>
      <c r="Y29" s="843"/>
      <c r="Z29" s="843"/>
      <c r="AA29" s="843">
        <v>25</v>
      </c>
      <c r="AB29" s="843"/>
      <c r="AC29" s="843"/>
      <c r="AD29" s="843"/>
      <c r="AE29" s="844"/>
      <c r="AF29" s="845">
        <v>25</v>
      </c>
      <c r="AG29" s="846"/>
      <c r="AH29" s="846"/>
      <c r="AI29" s="846"/>
      <c r="AJ29" s="847"/>
      <c r="AK29" s="914">
        <v>202</v>
      </c>
      <c r="AL29" s="915"/>
      <c r="AM29" s="915"/>
      <c r="AN29" s="915"/>
      <c r="AO29" s="915"/>
      <c r="AP29" s="915" t="s">
        <v>591</v>
      </c>
      <c r="AQ29" s="915"/>
      <c r="AR29" s="915"/>
      <c r="AS29" s="915"/>
      <c r="AT29" s="915"/>
      <c r="AU29" s="915" t="s">
        <v>591</v>
      </c>
      <c r="AV29" s="915"/>
      <c r="AW29" s="915"/>
      <c r="AX29" s="915"/>
      <c r="AY29" s="915"/>
      <c r="AZ29" s="916" t="s">
        <v>591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399</v>
      </c>
      <c r="R30" s="843"/>
      <c r="S30" s="843"/>
      <c r="T30" s="843"/>
      <c r="U30" s="843"/>
      <c r="V30" s="843">
        <v>385</v>
      </c>
      <c r="W30" s="843"/>
      <c r="X30" s="843"/>
      <c r="Y30" s="843"/>
      <c r="Z30" s="843"/>
      <c r="AA30" s="843">
        <v>14</v>
      </c>
      <c r="AB30" s="843"/>
      <c r="AC30" s="843"/>
      <c r="AD30" s="843"/>
      <c r="AE30" s="844"/>
      <c r="AF30" s="845">
        <v>14</v>
      </c>
      <c r="AG30" s="846"/>
      <c r="AH30" s="846"/>
      <c r="AI30" s="846"/>
      <c r="AJ30" s="847"/>
      <c r="AK30" s="914">
        <v>42</v>
      </c>
      <c r="AL30" s="915"/>
      <c r="AM30" s="915"/>
      <c r="AN30" s="915"/>
      <c r="AO30" s="915"/>
      <c r="AP30" s="915">
        <v>390</v>
      </c>
      <c r="AQ30" s="915"/>
      <c r="AR30" s="915"/>
      <c r="AS30" s="915"/>
      <c r="AT30" s="915"/>
      <c r="AU30" s="915">
        <v>260</v>
      </c>
      <c r="AV30" s="915"/>
      <c r="AW30" s="915"/>
      <c r="AX30" s="915"/>
      <c r="AY30" s="915"/>
      <c r="AZ30" s="916" t="s">
        <v>591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144</v>
      </c>
      <c r="R31" s="843"/>
      <c r="S31" s="843"/>
      <c r="T31" s="843"/>
      <c r="U31" s="843"/>
      <c r="V31" s="843">
        <v>143</v>
      </c>
      <c r="W31" s="843"/>
      <c r="X31" s="843"/>
      <c r="Y31" s="843"/>
      <c r="Z31" s="843"/>
      <c r="AA31" s="843">
        <v>1</v>
      </c>
      <c r="AB31" s="843"/>
      <c r="AC31" s="843"/>
      <c r="AD31" s="843"/>
      <c r="AE31" s="844"/>
      <c r="AF31" s="845">
        <v>1</v>
      </c>
      <c r="AG31" s="846"/>
      <c r="AH31" s="846"/>
      <c r="AI31" s="846"/>
      <c r="AJ31" s="847"/>
      <c r="AK31" s="914">
        <v>46</v>
      </c>
      <c r="AL31" s="915"/>
      <c r="AM31" s="915"/>
      <c r="AN31" s="915"/>
      <c r="AO31" s="915"/>
      <c r="AP31" s="915" t="s">
        <v>591</v>
      </c>
      <c r="AQ31" s="915"/>
      <c r="AR31" s="915"/>
      <c r="AS31" s="915"/>
      <c r="AT31" s="915"/>
      <c r="AU31" s="915" t="s">
        <v>591</v>
      </c>
      <c r="AV31" s="915"/>
      <c r="AW31" s="915"/>
      <c r="AX31" s="915"/>
      <c r="AY31" s="915"/>
      <c r="AZ31" s="916" t="s">
        <v>591</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1579</v>
      </c>
      <c r="R32" s="843"/>
      <c r="S32" s="843"/>
      <c r="T32" s="843"/>
      <c r="U32" s="843"/>
      <c r="V32" s="843">
        <v>1595</v>
      </c>
      <c r="W32" s="843"/>
      <c r="X32" s="843"/>
      <c r="Y32" s="843"/>
      <c r="Z32" s="843"/>
      <c r="AA32" s="843">
        <v>-16</v>
      </c>
      <c r="AB32" s="843"/>
      <c r="AC32" s="843"/>
      <c r="AD32" s="843"/>
      <c r="AE32" s="844"/>
      <c r="AF32" s="845">
        <v>103</v>
      </c>
      <c r="AG32" s="846"/>
      <c r="AH32" s="846"/>
      <c r="AI32" s="846"/>
      <c r="AJ32" s="847"/>
      <c r="AK32" s="914">
        <v>321</v>
      </c>
      <c r="AL32" s="915"/>
      <c r="AM32" s="915"/>
      <c r="AN32" s="915"/>
      <c r="AO32" s="915"/>
      <c r="AP32" s="915">
        <v>1209</v>
      </c>
      <c r="AQ32" s="915"/>
      <c r="AR32" s="915"/>
      <c r="AS32" s="915"/>
      <c r="AT32" s="915"/>
      <c r="AU32" s="915">
        <v>604</v>
      </c>
      <c r="AV32" s="915"/>
      <c r="AW32" s="915"/>
      <c r="AX32" s="915"/>
      <c r="AY32" s="915"/>
      <c r="AZ32" s="916" t="s">
        <v>591</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406</v>
      </c>
      <c r="C33" s="840"/>
      <c r="D33" s="840"/>
      <c r="E33" s="840"/>
      <c r="F33" s="840"/>
      <c r="G33" s="840"/>
      <c r="H33" s="840"/>
      <c r="I33" s="840"/>
      <c r="J33" s="840"/>
      <c r="K33" s="840"/>
      <c r="L33" s="840"/>
      <c r="M33" s="840"/>
      <c r="N33" s="840"/>
      <c r="O33" s="840"/>
      <c r="P33" s="841"/>
      <c r="Q33" s="842">
        <v>27</v>
      </c>
      <c r="R33" s="843"/>
      <c r="S33" s="843"/>
      <c r="T33" s="843"/>
      <c r="U33" s="843"/>
      <c r="V33" s="843">
        <v>25</v>
      </c>
      <c r="W33" s="843"/>
      <c r="X33" s="843"/>
      <c r="Y33" s="843"/>
      <c r="Z33" s="843"/>
      <c r="AA33" s="843">
        <v>2</v>
      </c>
      <c r="AB33" s="843"/>
      <c r="AC33" s="843"/>
      <c r="AD33" s="843"/>
      <c r="AE33" s="844"/>
      <c r="AF33" s="845">
        <v>1</v>
      </c>
      <c r="AG33" s="846"/>
      <c r="AH33" s="846"/>
      <c r="AI33" s="846"/>
      <c r="AJ33" s="847"/>
      <c r="AK33" s="914">
        <v>10</v>
      </c>
      <c r="AL33" s="915"/>
      <c r="AM33" s="915"/>
      <c r="AN33" s="915"/>
      <c r="AO33" s="915"/>
      <c r="AP33" s="915">
        <v>0</v>
      </c>
      <c r="AQ33" s="915"/>
      <c r="AR33" s="915"/>
      <c r="AS33" s="915"/>
      <c r="AT33" s="915"/>
      <c r="AU33" s="915" t="s">
        <v>591</v>
      </c>
      <c r="AV33" s="915"/>
      <c r="AW33" s="915"/>
      <c r="AX33" s="915"/>
      <c r="AY33" s="915"/>
      <c r="AZ33" s="916" t="s">
        <v>591</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408</v>
      </c>
      <c r="C34" s="840"/>
      <c r="D34" s="840"/>
      <c r="E34" s="840"/>
      <c r="F34" s="840"/>
      <c r="G34" s="840"/>
      <c r="H34" s="840"/>
      <c r="I34" s="840"/>
      <c r="J34" s="840"/>
      <c r="K34" s="840"/>
      <c r="L34" s="840"/>
      <c r="M34" s="840"/>
      <c r="N34" s="840"/>
      <c r="O34" s="840"/>
      <c r="P34" s="841"/>
      <c r="Q34" s="842">
        <v>70</v>
      </c>
      <c r="R34" s="843"/>
      <c r="S34" s="843"/>
      <c r="T34" s="843"/>
      <c r="U34" s="843"/>
      <c r="V34" s="843">
        <v>69</v>
      </c>
      <c r="W34" s="843"/>
      <c r="X34" s="843"/>
      <c r="Y34" s="843"/>
      <c r="Z34" s="843"/>
      <c r="AA34" s="843">
        <v>1</v>
      </c>
      <c r="AB34" s="843"/>
      <c r="AC34" s="843"/>
      <c r="AD34" s="843"/>
      <c r="AE34" s="844"/>
      <c r="AF34" s="845">
        <v>0</v>
      </c>
      <c r="AG34" s="846"/>
      <c r="AH34" s="846"/>
      <c r="AI34" s="846"/>
      <c r="AJ34" s="847"/>
      <c r="AK34" s="914">
        <v>58</v>
      </c>
      <c r="AL34" s="915"/>
      <c r="AM34" s="915"/>
      <c r="AN34" s="915"/>
      <c r="AO34" s="915"/>
      <c r="AP34" s="915">
        <v>388</v>
      </c>
      <c r="AQ34" s="915"/>
      <c r="AR34" s="915"/>
      <c r="AS34" s="915"/>
      <c r="AT34" s="915"/>
      <c r="AU34" s="915" t="s">
        <v>591</v>
      </c>
      <c r="AV34" s="915"/>
      <c r="AW34" s="915"/>
      <c r="AX34" s="915"/>
      <c r="AY34" s="915"/>
      <c r="AZ34" s="916" t="s">
        <v>591</v>
      </c>
      <c r="BA34" s="916"/>
      <c r="BB34" s="916"/>
      <c r="BC34" s="916"/>
      <c r="BD34" s="916"/>
      <c r="BE34" s="912" t="s">
        <v>407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409</v>
      </c>
      <c r="C35" s="840"/>
      <c r="D35" s="840"/>
      <c r="E35" s="840"/>
      <c r="F35" s="840"/>
      <c r="G35" s="840"/>
      <c r="H35" s="840"/>
      <c r="I35" s="840"/>
      <c r="J35" s="840"/>
      <c r="K35" s="840"/>
      <c r="L35" s="840"/>
      <c r="M35" s="840"/>
      <c r="N35" s="840"/>
      <c r="O35" s="840"/>
      <c r="P35" s="841"/>
      <c r="Q35" s="842">
        <v>149</v>
      </c>
      <c r="R35" s="843"/>
      <c r="S35" s="843"/>
      <c r="T35" s="843"/>
      <c r="U35" s="843"/>
      <c r="V35" s="843">
        <v>149</v>
      </c>
      <c r="W35" s="843"/>
      <c r="X35" s="843"/>
      <c r="Y35" s="843"/>
      <c r="Z35" s="843"/>
      <c r="AA35" s="843">
        <v>0</v>
      </c>
      <c r="AB35" s="843"/>
      <c r="AC35" s="843"/>
      <c r="AD35" s="843"/>
      <c r="AE35" s="844"/>
      <c r="AF35" s="845" t="s">
        <v>129</v>
      </c>
      <c r="AG35" s="846"/>
      <c r="AH35" s="846"/>
      <c r="AI35" s="846"/>
      <c r="AJ35" s="847"/>
      <c r="AK35" s="914">
        <v>149</v>
      </c>
      <c r="AL35" s="915"/>
      <c r="AM35" s="915"/>
      <c r="AN35" s="915"/>
      <c r="AO35" s="915"/>
      <c r="AP35" s="915" t="s">
        <v>591</v>
      </c>
      <c r="AQ35" s="915"/>
      <c r="AR35" s="915"/>
      <c r="AS35" s="915"/>
      <c r="AT35" s="915"/>
      <c r="AU35" s="915" t="s">
        <v>591</v>
      </c>
      <c r="AV35" s="915"/>
      <c r="AW35" s="915"/>
      <c r="AX35" s="915"/>
      <c r="AY35" s="915"/>
      <c r="AZ35" s="916" t="s">
        <v>591</v>
      </c>
      <c r="BA35" s="916"/>
      <c r="BB35" s="916"/>
      <c r="BC35" s="916"/>
      <c r="BD35" s="916"/>
      <c r="BE35" s="912" t="s">
        <v>407</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410</v>
      </c>
      <c r="C36" s="840"/>
      <c r="D36" s="840"/>
      <c r="E36" s="840"/>
      <c r="F36" s="840"/>
      <c r="G36" s="840"/>
      <c r="H36" s="840"/>
      <c r="I36" s="840"/>
      <c r="J36" s="840"/>
      <c r="K36" s="840"/>
      <c r="L36" s="840"/>
      <c r="M36" s="840"/>
      <c r="N36" s="840"/>
      <c r="O36" s="840"/>
      <c r="P36" s="841"/>
      <c r="Q36" s="842">
        <v>14</v>
      </c>
      <c r="R36" s="843"/>
      <c r="S36" s="843"/>
      <c r="T36" s="843"/>
      <c r="U36" s="843"/>
      <c r="V36" s="843">
        <v>14</v>
      </c>
      <c r="W36" s="843"/>
      <c r="X36" s="843"/>
      <c r="Y36" s="843"/>
      <c r="Z36" s="843"/>
      <c r="AA36" s="843">
        <v>0</v>
      </c>
      <c r="AB36" s="843"/>
      <c r="AC36" s="843"/>
      <c r="AD36" s="843"/>
      <c r="AE36" s="844"/>
      <c r="AF36" s="845">
        <v>11</v>
      </c>
      <c r="AG36" s="846"/>
      <c r="AH36" s="846"/>
      <c r="AI36" s="846"/>
      <c r="AJ36" s="847"/>
      <c r="AK36" s="914">
        <v>14</v>
      </c>
      <c r="AL36" s="915"/>
      <c r="AM36" s="915"/>
      <c r="AN36" s="915"/>
      <c r="AO36" s="915"/>
      <c r="AP36" s="915" t="s">
        <v>591</v>
      </c>
      <c r="AQ36" s="915"/>
      <c r="AR36" s="915"/>
      <c r="AS36" s="915"/>
      <c r="AT36" s="915"/>
      <c r="AU36" s="915" t="s">
        <v>591</v>
      </c>
      <c r="AV36" s="915"/>
      <c r="AW36" s="915"/>
      <c r="AX36" s="915"/>
      <c r="AY36" s="915"/>
      <c r="AZ36" s="916" t="s">
        <v>591</v>
      </c>
      <c r="BA36" s="916"/>
      <c r="BB36" s="916"/>
      <c r="BC36" s="916"/>
      <c r="BD36" s="916"/>
      <c r="BE36" s="912" t="s">
        <v>407</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170</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129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393</v>
      </c>
      <c r="W66" s="802"/>
      <c r="X66" s="802"/>
      <c r="Y66" s="802"/>
      <c r="Z66" s="803"/>
      <c r="AA66" s="801" t="s">
        <v>416</v>
      </c>
      <c r="AB66" s="802"/>
      <c r="AC66" s="802"/>
      <c r="AD66" s="802"/>
      <c r="AE66" s="803"/>
      <c r="AF66" s="936" t="s">
        <v>395</v>
      </c>
      <c r="AG66" s="897"/>
      <c r="AH66" s="897"/>
      <c r="AI66" s="897"/>
      <c r="AJ66" s="937"/>
      <c r="AK66" s="801" t="s">
        <v>417</v>
      </c>
      <c r="AL66" s="825"/>
      <c r="AM66" s="825"/>
      <c r="AN66" s="825"/>
      <c r="AO66" s="826"/>
      <c r="AP66" s="801" t="s">
        <v>397</v>
      </c>
      <c r="AQ66" s="802"/>
      <c r="AR66" s="802"/>
      <c r="AS66" s="802"/>
      <c r="AT66" s="803"/>
      <c r="AU66" s="801" t="s">
        <v>418</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592</v>
      </c>
      <c r="C68" s="954"/>
      <c r="D68" s="954"/>
      <c r="E68" s="954"/>
      <c r="F68" s="954"/>
      <c r="G68" s="954"/>
      <c r="H68" s="954"/>
      <c r="I68" s="954"/>
      <c r="J68" s="954"/>
      <c r="K68" s="954"/>
      <c r="L68" s="954"/>
      <c r="M68" s="954"/>
      <c r="N68" s="954"/>
      <c r="O68" s="954"/>
      <c r="P68" s="955"/>
      <c r="Q68" s="956">
        <v>305</v>
      </c>
      <c r="R68" s="950"/>
      <c r="S68" s="950"/>
      <c r="T68" s="950"/>
      <c r="U68" s="950"/>
      <c r="V68" s="950">
        <v>288</v>
      </c>
      <c r="W68" s="950"/>
      <c r="X68" s="950"/>
      <c r="Y68" s="950"/>
      <c r="Z68" s="950"/>
      <c r="AA68" s="950">
        <v>17</v>
      </c>
      <c r="AB68" s="950"/>
      <c r="AC68" s="950"/>
      <c r="AD68" s="950"/>
      <c r="AE68" s="950"/>
      <c r="AF68" s="950">
        <v>17</v>
      </c>
      <c r="AG68" s="950"/>
      <c r="AH68" s="950"/>
      <c r="AI68" s="950"/>
      <c r="AJ68" s="950"/>
      <c r="AK68" s="950">
        <v>0</v>
      </c>
      <c r="AL68" s="950"/>
      <c r="AM68" s="950"/>
      <c r="AN68" s="950"/>
      <c r="AO68" s="950"/>
      <c r="AP68" s="950"/>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593</v>
      </c>
      <c r="C69" s="958"/>
      <c r="D69" s="958"/>
      <c r="E69" s="958"/>
      <c r="F69" s="958"/>
      <c r="G69" s="958"/>
      <c r="H69" s="958"/>
      <c r="I69" s="958"/>
      <c r="J69" s="958"/>
      <c r="K69" s="958"/>
      <c r="L69" s="958"/>
      <c r="M69" s="958"/>
      <c r="N69" s="958"/>
      <c r="O69" s="958"/>
      <c r="P69" s="959"/>
      <c r="Q69" s="960">
        <v>119</v>
      </c>
      <c r="R69" s="915"/>
      <c r="S69" s="915"/>
      <c r="T69" s="915"/>
      <c r="U69" s="915"/>
      <c r="V69" s="915">
        <v>113</v>
      </c>
      <c r="W69" s="915"/>
      <c r="X69" s="915"/>
      <c r="Y69" s="915"/>
      <c r="Z69" s="915"/>
      <c r="AA69" s="915">
        <v>6</v>
      </c>
      <c r="AB69" s="915"/>
      <c r="AC69" s="915"/>
      <c r="AD69" s="915"/>
      <c r="AE69" s="915"/>
      <c r="AF69" s="915">
        <v>6</v>
      </c>
      <c r="AG69" s="915"/>
      <c r="AH69" s="915"/>
      <c r="AI69" s="915"/>
      <c r="AJ69" s="915"/>
      <c r="AK69" s="915">
        <v>26</v>
      </c>
      <c r="AL69" s="915"/>
      <c r="AM69" s="915"/>
      <c r="AN69" s="915"/>
      <c r="AO69" s="915"/>
      <c r="AP69" s="915"/>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594</v>
      </c>
      <c r="C70" s="958"/>
      <c r="D70" s="958"/>
      <c r="E70" s="958"/>
      <c r="F70" s="958"/>
      <c r="G70" s="958"/>
      <c r="H70" s="958"/>
      <c r="I70" s="958"/>
      <c r="J70" s="958"/>
      <c r="K70" s="958"/>
      <c r="L70" s="958"/>
      <c r="M70" s="958"/>
      <c r="N70" s="958"/>
      <c r="O70" s="958"/>
      <c r="P70" s="959"/>
      <c r="Q70" s="960">
        <v>986</v>
      </c>
      <c r="R70" s="915"/>
      <c r="S70" s="915"/>
      <c r="T70" s="915"/>
      <c r="U70" s="915"/>
      <c r="V70" s="915">
        <v>959</v>
      </c>
      <c r="W70" s="915"/>
      <c r="X70" s="915"/>
      <c r="Y70" s="915"/>
      <c r="Z70" s="915"/>
      <c r="AA70" s="915">
        <v>27</v>
      </c>
      <c r="AB70" s="915"/>
      <c r="AC70" s="915"/>
      <c r="AD70" s="915"/>
      <c r="AE70" s="915"/>
      <c r="AF70" s="915">
        <v>27</v>
      </c>
      <c r="AG70" s="915"/>
      <c r="AH70" s="915"/>
      <c r="AI70" s="915"/>
      <c r="AJ70" s="915"/>
      <c r="AK70" s="915">
        <v>1</v>
      </c>
      <c r="AL70" s="915"/>
      <c r="AM70" s="915"/>
      <c r="AN70" s="915"/>
      <c r="AO70" s="915"/>
      <c r="AP70" s="915">
        <v>6091</v>
      </c>
      <c r="AQ70" s="915"/>
      <c r="AR70" s="915"/>
      <c r="AS70" s="915"/>
      <c r="AT70" s="915"/>
      <c r="AU70" s="915">
        <v>5185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595</v>
      </c>
      <c r="C71" s="958"/>
      <c r="D71" s="958"/>
      <c r="E71" s="958"/>
      <c r="F71" s="958"/>
      <c r="G71" s="958"/>
      <c r="H71" s="958"/>
      <c r="I71" s="958"/>
      <c r="J71" s="958"/>
      <c r="K71" s="958"/>
      <c r="L71" s="958"/>
      <c r="M71" s="958"/>
      <c r="N71" s="958"/>
      <c r="O71" s="958"/>
      <c r="P71" s="959"/>
      <c r="Q71" s="960">
        <v>1069</v>
      </c>
      <c r="R71" s="915"/>
      <c r="S71" s="915"/>
      <c r="T71" s="915"/>
      <c r="U71" s="915"/>
      <c r="V71" s="915">
        <v>1042</v>
      </c>
      <c r="W71" s="915"/>
      <c r="X71" s="915"/>
      <c r="Y71" s="915"/>
      <c r="Z71" s="915"/>
      <c r="AA71" s="915">
        <v>28</v>
      </c>
      <c r="AB71" s="915"/>
      <c r="AC71" s="915"/>
      <c r="AD71" s="915"/>
      <c r="AE71" s="915"/>
      <c r="AF71" s="915">
        <v>28</v>
      </c>
      <c r="AG71" s="915"/>
      <c r="AH71" s="915"/>
      <c r="AI71" s="915"/>
      <c r="AJ71" s="915"/>
      <c r="AK71" s="915">
        <v>11</v>
      </c>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596</v>
      </c>
      <c r="C72" s="958"/>
      <c r="D72" s="958"/>
      <c r="E72" s="958"/>
      <c r="F72" s="958"/>
      <c r="G72" s="958"/>
      <c r="H72" s="958"/>
      <c r="I72" s="958"/>
      <c r="J72" s="958"/>
      <c r="K72" s="958"/>
      <c r="L72" s="958"/>
      <c r="M72" s="958"/>
      <c r="N72" s="958"/>
      <c r="O72" s="958"/>
      <c r="P72" s="959"/>
      <c r="Q72" s="960">
        <v>6683</v>
      </c>
      <c r="R72" s="915"/>
      <c r="S72" s="915"/>
      <c r="T72" s="915"/>
      <c r="U72" s="915"/>
      <c r="V72" s="915">
        <v>6314</v>
      </c>
      <c r="W72" s="915"/>
      <c r="X72" s="915"/>
      <c r="Y72" s="915"/>
      <c r="Z72" s="915"/>
      <c r="AA72" s="915">
        <v>369</v>
      </c>
      <c r="AB72" s="915"/>
      <c r="AC72" s="915"/>
      <c r="AD72" s="915"/>
      <c r="AE72" s="915"/>
      <c r="AF72" s="915">
        <v>378</v>
      </c>
      <c r="AG72" s="915"/>
      <c r="AH72" s="915"/>
      <c r="AI72" s="915"/>
      <c r="AJ72" s="915"/>
      <c r="AK72" s="915">
        <v>350</v>
      </c>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597</v>
      </c>
      <c r="C73" s="958"/>
      <c r="D73" s="958"/>
      <c r="E73" s="958"/>
      <c r="F73" s="958"/>
      <c r="G73" s="958"/>
      <c r="H73" s="958"/>
      <c r="I73" s="958"/>
      <c r="J73" s="958"/>
      <c r="K73" s="958"/>
      <c r="L73" s="958"/>
      <c r="M73" s="958"/>
      <c r="N73" s="958"/>
      <c r="O73" s="958"/>
      <c r="P73" s="959"/>
      <c r="Q73" s="960">
        <v>14</v>
      </c>
      <c r="R73" s="915"/>
      <c r="S73" s="915"/>
      <c r="T73" s="915"/>
      <c r="U73" s="915"/>
      <c r="V73" s="915">
        <v>5</v>
      </c>
      <c r="W73" s="915"/>
      <c r="X73" s="915"/>
      <c r="Y73" s="915"/>
      <c r="Z73" s="915"/>
      <c r="AA73" s="915">
        <v>9</v>
      </c>
      <c r="AB73" s="915"/>
      <c r="AC73" s="915"/>
      <c r="AD73" s="915"/>
      <c r="AE73" s="915"/>
      <c r="AF73" s="915">
        <v>1</v>
      </c>
      <c r="AG73" s="915"/>
      <c r="AH73" s="915"/>
      <c r="AI73" s="915"/>
      <c r="AJ73" s="915"/>
      <c r="AK73" s="915">
        <v>9</v>
      </c>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598</v>
      </c>
      <c r="C74" s="958"/>
      <c r="D74" s="958"/>
      <c r="E74" s="958"/>
      <c r="F74" s="958"/>
      <c r="G74" s="958"/>
      <c r="H74" s="958"/>
      <c r="I74" s="958"/>
      <c r="J74" s="958"/>
      <c r="K74" s="958"/>
      <c r="L74" s="958"/>
      <c r="M74" s="958"/>
      <c r="N74" s="958"/>
      <c r="O74" s="958"/>
      <c r="P74" s="959"/>
      <c r="Q74" s="960">
        <v>1097</v>
      </c>
      <c r="R74" s="915"/>
      <c r="S74" s="915"/>
      <c r="T74" s="915"/>
      <c r="U74" s="915"/>
      <c r="V74" s="915">
        <v>1024</v>
      </c>
      <c r="W74" s="915"/>
      <c r="X74" s="915"/>
      <c r="Y74" s="915"/>
      <c r="Z74" s="915"/>
      <c r="AA74" s="915">
        <v>73</v>
      </c>
      <c r="AB74" s="915"/>
      <c r="AC74" s="915"/>
      <c r="AD74" s="915"/>
      <c r="AE74" s="915"/>
      <c r="AF74" s="915">
        <v>73</v>
      </c>
      <c r="AG74" s="915"/>
      <c r="AH74" s="915"/>
      <c r="AI74" s="915"/>
      <c r="AJ74" s="915"/>
      <c r="AK74" s="915">
        <v>141</v>
      </c>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599</v>
      </c>
      <c r="C75" s="958"/>
      <c r="D75" s="958"/>
      <c r="E75" s="958"/>
      <c r="F75" s="958"/>
      <c r="G75" s="958"/>
      <c r="H75" s="958"/>
      <c r="I75" s="958"/>
      <c r="J75" s="958"/>
      <c r="K75" s="958"/>
      <c r="L75" s="958"/>
      <c r="M75" s="958"/>
      <c r="N75" s="958"/>
      <c r="O75" s="958"/>
      <c r="P75" s="959"/>
      <c r="Q75" s="963">
        <v>293449</v>
      </c>
      <c r="R75" s="964"/>
      <c r="S75" s="964"/>
      <c r="T75" s="964"/>
      <c r="U75" s="914"/>
      <c r="V75" s="965">
        <v>280469</v>
      </c>
      <c r="W75" s="964"/>
      <c r="X75" s="964"/>
      <c r="Y75" s="964"/>
      <c r="Z75" s="914"/>
      <c r="AA75" s="965">
        <v>12980</v>
      </c>
      <c r="AB75" s="964"/>
      <c r="AC75" s="964"/>
      <c r="AD75" s="964"/>
      <c r="AE75" s="914"/>
      <c r="AF75" s="965">
        <v>12980</v>
      </c>
      <c r="AG75" s="964"/>
      <c r="AH75" s="964"/>
      <c r="AI75" s="964"/>
      <c r="AJ75" s="914"/>
      <c r="AK75" s="965">
        <v>723</v>
      </c>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600</v>
      </c>
      <c r="C76" s="958"/>
      <c r="D76" s="958"/>
      <c r="E76" s="958"/>
      <c r="F76" s="958"/>
      <c r="G76" s="958"/>
      <c r="H76" s="958"/>
      <c r="I76" s="958"/>
      <c r="J76" s="958"/>
      <c r="K76" s="958"/>
      <c r="L76" s="958"/>
      <c r="M76" s="958"/>
      <c r="N76" s="958"/>
      <c r="O76" s="958"/>
      <c r="P76" s="959"/>
      <c r="Q76" s="963">
        <v>194</v>
      </c>
      <c r="R76" s="964"/>
      <c r="S76" s="964"/>
      <c r="T76" s="964"/>
      <c r="U76" s="914"/>
      <c r="V76" s="965">
        <v>191</v>
      </c>
      <c r="W76" s="964"/>
      <c r="X76" s="964"/>
      <c r="Y76" s="964"/>
      <c r="Z76" s="914"/>
      <c r="AA76" s="965">
        <v>3</v>
      </c>
      <c r="AB76" s="964"/>
      <c r="AC76" s="964"/>
      <c r="AD76" s="964"/>
      <c r="AE76" s="914"/>
      <c r="AF76" s="965">
        <v>3</v>
      </c>
      <c r="AG76" s="964"/>
      <c r="AH76" s="964"/>
      <c r="AI76" s="964"/>
      <c r="AJ76" s="914"/>
      <c r="AK76" s="965" t="s">
        <v>613</v>
      </c>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601</v>
      </c>
      <c r="C77" s="958"/>
      <c r="D77" s="958"/>
      <c r="E77" s="958"/>
      <c r="F77" s="958"/>
      <c r="G77" s="958"/>
      <c r="H77" s="958"/>
      <c r="I77" s="958"/>
      <c r="J77" s="958"/>
      <c r="K77" s="958"/>
      <c r="L77" s="958"/>
      <c r="M77" s="958"/>
      <c r="N77" s="958"/>
      <c r="O77" s="958"/>
      <c r="P77" s="959"/>
      <c r="Q77" s="963">
        <v>80</v>
      </c>
      <c r="R77" s="964"/>
      <c r="S77" s="964"/>
      <c r="T77" s="964"/>
      <c r="U77" s="914"/>
      <c r="V77" s="965">
        <v>61</v>
      </c>
      <c r="W77" s="964"/>
      <c r="X77" s="964"/>
      <c r="Y77" s="964"/>
      <c r="Z77" s="914"/>
      <c r="AA77" s="965">
        <v>19</v>
      </c>
      <c r="AB77" s="964"/>
      <c r="AC77" s="964"/>
      <c r="AD77" s="964"/>
      <c r="AE77" s="914"/>
      <c r="AF77" s="965">
        <v>16</v>
      </c>
      <c r="AG77" s="964"/>
      <c r="AH77" s="964"/>
      <c r="AI77" s="964"/>
      <c r="AJ77" s="914"/>
      <c r="AK77" s="965" t="s">
        <v>614</v>
      </c>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602</v>
      </c>
      <c r="C78" s="958"/>
      <c r="D78" s="958"/>
      <c r="E78" s="958"/>
      <c r="F78" s="958"/>
      <c r="G78" s="958"/>
      <c r="H78" s="958"/>
      <c r="I78" s="958"/>
      <c r="J78" s="958"/>
      <c r="K78" s="958"/>
      <c r="L78" s="958"/>
      <c r="M78" s="958"/>
      <c r="N78" s="958"/>
      <c r="O78" s="958"/>
      <c r="P78" s="959"/>
      <c r="Q78" s="960">
        <v>3111</v>
      </c>
      <c r="R78" s="915"/>
      <c r="S78" s="915"/>
      <c r="T78" s="915"/>
      <c r="U78" s="915"/>
      <c r="V78" s="915">
        <v>2258</v>
      </c>
      <c r="W78" s="915"/>
      <c r="X78" s="915"/>
      <c r="Y78" s="915"/>
      <c r="Z78" s="915"/>
      <c r="AA78" s="915">
        <v>853</v>
      </c>
      <c r="AB78" s="915"/>
      <c r="AC78" s="915"/>
      <c r="AD78" s="915"/>
      <c r="AE78" s="915"/>
      <c r="AF78" s="915">
        <v>5977</v>
      </c>
      <c r="AG78" s="915"/>
      <c r="AH78" s="915"/>
      <c r="AI78" s="915"/>
      <c r="AJ78" s="915"/>
      <c r="AK78" s="915">
        <v>78</v>
      </c>
      <c r="AL78" s="915"/>
      <c r="AM78" s="915"/>
      <c r="AN78" s="915"/>
      <c r="AO78" s="915"/>
      <c r="AP78" s="915">
        <v>2870</v>
      </c>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603</v>
      </c>
      <c r="C79" s="958"/>
      <c r="D79" s="958"/>
      <c r="E79" s="958"/>
      <c r="F79" s="958"/>
      <c r="G79" s="958"/>
      <c r="H79" s="958"/>
      <c r="I79" s="958"/>
      <c r="J79" s="958"/>
      <c r="K79" s="958"/>
      <c r="L79" s="958"/>
      <c r="M79" s="958"/>
      <c r="N79" s="958"/>
      <c r="O79" s="958"/>
      <c r="P79" s="959"/>
      <c r="Q79" s="960">
        <v>787</v>
      </c>
      <c r="R79" s="915"/>
      <c r="S79" s="915"/>
      <c r="T79" s="915"/>
      <c r="U79" s="915"/>
      <c r="V79" s="915">
        <v>786</v>
      </c>
      <c r="W79" s="915"/>
      <c r="X79" s="915"/>
      <c r="Y79" s="915"/>
      <c r="Z79" s="915"/>
      <c r="AA79" s="915">
        <v>1</v>
      </c>
      <c r="AB79" s="915"/>
      <c r="AC79" s="915"/>
      <c r="AD79" s="915"/>
      <c r="AE79" s="915"/>
      <c r="AF79" s="915">
        <v>1</v>
      </c>
      <c r="AG79" s="915"/>
      <c r="AH79" s="915"/>
      <c r="AI79" s="915"/>
      <c r="AJ79" s="915"/>
      <c r="AK79" s="915">
        <v>43</v>
      </c>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604</v>
      </c>
      <c r="C80" s="958"/>
      <c r="D80" s="958"/>
      <c r="E80" s="958"/>
      <c r="F80" s="958"/>
      <c r="G80" s="958"/>
      <c r="H80" s="958"/>
      <c r="I80" s="958"/>
      <c r="J80" s="958"/>
      <c r="K80" s="958"/>
      <c r="L80" s="958"/>
      <c r="M80" s="958"/>
      <c r="N80" s="958"/>
      <c r="O80" s="958"/>
      <c r="P80" s="959"/>
      <c r="Q80" s="960">
        <v>2147</v>
      </c>
      <c r="R80" s="915"/>
      <c r="S80" s="915"/>
      <c r="T80" s="915"/>
      <c r="U80" s="915"/>
      <c r="V80" s="915">
        <v>2144</v>
      </c>
      <c r="W80" s="915"/>
      <c r="X80" s="915"/>
      <c r="Y80" s="915"/>
      <c r="Z80" s="915"/>
      <c r="AA80" s="915">
        <v>3</v>
      </c>
      <c r="AB80" s="915"/>
      <c r="AC80" s="915"/>
      <c r="AD80" s="915"/>
      <c r="AE80" s="915"/>
      <c r="AF80" s="915">
        <v>3</v>
      </c>
      <c r="AG80" s="915"/>
      <c r="AH80" s="915"/>
      <c r="AI80" s="915"/>
      <c r="AJ80" s="915"/>
      <c r="AK80" s="915">
        <v>17</v>
      </c>
      <c r="AL80" s="915"/>
      <c r="AM80" s="915"/>
      <c r="AN80" s="915"/>
      <c r="AO80" s="915"/>
      <c r="AP80" s="915">
        <v>6</v>
      </c>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605</v>
      </c>
      <c r="C81" s="958"/>
      <c r="D81" s="958"/>
      <c r="E81" s="958"/>
      <c r="F81" s="958"/>
      <c r="G81" s="958"/>
      <c r="H81" s="958"/>
      <c r="I81" s="958"/>
      <c r="J81" s="958"/>
      <c r="K81" s="958"/>
      <c r="L81" s="958"/>
      <c r="M81" s="958"/>
      <c r="N81" s="958"/>
      <c r="O81" s="958"/>
      <c r="P81" s="959"/>
      <c r="Q81" s="960">
        <v>516</v>
      </c>
      <c r="R81" s="915"/>
      <c r="S81" s="915"/>
      <c r="T81" s="915"/>
      <c r="U81" s="915"/>
      <c r="V81" s="915">
        <v>514</v>
      </c>
      <c r="W81" s="915"/>
      <c r="X81" s="915"/>
      <c r="Y81" s="915"/>
      <c r="Z81" s="915"/>
      <c r="AA81" s="915">
        <v>2</v>
      </c>
      <c r="AB81" s="915"/>
      <c r="AC81" s="915"/>
      <c r="AD81" s="915"/>
      <c r="AE81" s="915"/>
      <c r="AF81" s="915">
        <v>2</v>
      </c>
      <c r="AG81" s="915"/>
      <c r="AH81" s="915"/>
      <c r="AI81" s="915"/>
      <c r="AJ81" s="915"/>
      <c r="AK81" s="915">
        <v>108</v>
      </c>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t="s">
        <v>606</v>
      </c>
      <c r="C82" s="958"/>
      <c r="D82" s="958"/>
      <c r="E82" s="958"/>
      <c r="F82" s="958"/>
      <c r="G82" s="958"/>
      <c r="H82" s="958"/>
      <c r="I82" s="958"/>
      <c r="J82" s="958"/>
      <c r="K82" s="958"/>
      <c r="L82" s="958"/>
      <c r="M82" s="958"/>
      <c r="N82" s="958"/>
      <c r="O82" s="958"/>
      <c r="P82" s="959"/>
      <c r="Q82" s="960">
        <v>214</v>
      </c>
      <c r="R82" s="915"/>
      <c r="S82" s="915"/>
      <c r="T82" s="915"/>
      <c r="U82" s="915"/>
      <c r="V82" s="915">
        <v>213</v>
      </c>
      <c r="W82" s="915"/>
      <c r="X82" s="915"/>
      <c r="Y82" s="915"/>
      <c r="Z82" s="915"/>
      <c r="AA82" s="915">
        <v>1</v>
      </c>
      <c r="AB82" s="915"/>
      <c r="AC82" s="915"/>
      <c r="AD82" s="915"/>
      <c r="AE82" s="915"/>
      <c r="AF82" s="915">
        <v>1</v>
      </c>
      <c r="AG82" s="915"/>
      <c r="AH82" s="915"/>
      <c r="AI82" s="915"/>
      <c r="AJ82" s="915"/>
      <c r="AK82" s="915">
        <v>5</v>
      </c>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t="s">
        <v>607</v>
      </c>
      <c r="C83" s="958"/>
      <c r="D83" s="958"/>
      <c r="E83" s="958"/>
      <c r="F83" s="958"/>
      <c r="G83" s="958"/>
      <c r="H83" s="958"/>
      <c r="I83" s="958"/>
      <c r="J83" s="958"/>
      <c r="K83" s="958"/>
      <c r="L83" s="958"/>
      <c r="M83" s="958"/>
      <c r="N83" s="958"/>
      <c r="O83" s="958"/>
      <c r="P83" s="959"/>
      <c r="Q83" s="960">
        <v>131</v>
      </c>
      <c r="R83" s="915"/>
      <c r="S83" s="915"/>
      <c r="T83" s="915"/>
      <c r="U83" s="915"/>
      <c r="V83" s="915">
        <v>131</v>
      </c>
      <c r="W83" s="915"/>
      <c r="X83" s="915"/>
      <c r="Y83" s="915"/>
      <c r="Z83" s="915"/>
      <c r="AA83" s="915">
        <v>0</v>
      </c>
      <c r="AB83" s="915"/>
      <c r="AC83" s="915"/>
      <c r="AD83" s="915"/>
      <c r="AE83" s="915"/>
      <c r="AF83" s="915">
        <v>0</v>
      </c>
      <c r="AG83" s="915"/>
      <c r="AH83" s="915"/>
      <c r="AI83" s="915"/>
      <c r="AJ83" s="915"/>
      <c r="AK83" s="915">
        <v>95</v>
      </c>
      <c r="AL83" s="915"/>
      <c r="AM83" s="915"/>
      <c r="AN83" s="915"/>
      <c r="AO83" s="915"/>
      <c r="AP83" s="915">
        <v>4</v>
      </c>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388</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305</v>
      </c>
      <c r="AG109" s="979"/>
      <c r="AH109" s="979"/>
      <c r="AI109" s="979"/>
      <c r="AJ109" s="980"/>
      <c r="AK109" s="978" t="s">
        <v>304</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305</v>
      </c>
      <c r="BW109" s="979"/>
      <c r="BX109" s="979"/>
      <c r="BY109" s="979"/>
      <c r="BZ109" s="980"/>
      <c r="CA109" s="978" t="s">
        <v>304</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305</v>
      </c>
      <c r="DM109" s="979"/>
      <c r="DN109" s="979"/>
      <c r="DO109" s="979"/>
      <c r="DP109" s="980"/>
      <c r="DQ109" s="978" t="s">
        <v>304</v>
      </c>
      <c r="DR109" s="979"/>
      <c r="DS109" s="979"/>
      <c r="DT109" s="979"/>
      <c r="DU109" s="980"/>
      <c r="DV109" s="978" t="s">
        <v>429</v>
      </c>
      <c r="DW109" s="979"/>
      <c r="DX109" s="979"/>
      <c r="DY109" s="979"/>
      <c r="DZ109" s="981"/>
    </row>
    <row r="110" spans="1:131" s="247" customFormat="1" ht="26.25" customHeight="1" x14ac:dyDescent="0.15">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1173364</v>
      </c>
      <c r="AB110" s="986"/>
      <c r="AC110" s="986"/>
      <c r="AD110" s="986"/>
      <c r="AE110" s="987"/>
      <c r="AF110" s="988">
        <v>1113121</v>
      </c>
      <c r="AG110" s="986"/>
      <c r="AH110" s="986"/>
      <c r="AI110" s="986"/>
      <c r="AJ110" s="987"/>
      <c r="AK110" s="988">
        <v>1074255</v>
      </c>
      <c r="AL110" s="986"/>
      <c r="AM110" s="986"/>
      <c r="AN110" s="986"/>
      <c r="AO110" s="987"/>
      <c r="AP110" s="989">
        <v>27.2</v>
      </c>
      <c r="AQ110" s="990"/>
      <c r="AR110" s="990"/>
      <c r="AS110" s="990"/>
      <c r="AT110" s="991"/>
      <c r="AU110" s="992" t="s">
        <v>73</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5698402</v>
      </c>
      <c r="BR110" s="1021"/>
      <c r="BS110" s="1021"/>
      <c r="BT110" s="1021"/>
      <c r="BU110" s="1021"/>
      <c r="BV110" s="1021">
        <v>5032654</v>
      </c>
      <c r="BW110" s="1021"/>
      <c r="BX110" s="1021"/>
      <c r="BY110" s="1021"/>
      <c r="BZ110" s="1021"/>
      <c r="CA110" s="1021">
        <v>4945266</v>
      </c>
      <c r="CB110" s="1021"/>
      <c r="CC110" s="1021"/>
      <c r="CD110" s="1021"/>
      <c r="CE110" s="1021"/>
      <c r="CF110" s="1035">
        <v>125.3</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435</v>
      </c>
      <c r="DH110" s="1021"/>
      <c r="DI110" s="1021"/>
      <c r="DJ110" s="1021"/>
      <c r="DK110" s="1021"/>
      <c r="DL110" s="1021" t="s">
        <v>129</v>
      </c>
      <c r="DM110" s="1021"/>
      <c r="DN110" s="1021"/>
      <c r="DO110" s="1021"/>
      <c r="DP110" s="1021"/>
      <c r="DQ110" s="1021" t="s">
        <v>436</v>
      </c>
      <c r="DR110" s="1021"/>
      <c r="DS110" s="1021"/>
      <c r="DT110" s="1021"/>
      <c r="DU110" s="1021"/>
      <c r="DV110" s="1022" t="s">
        <v>435</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129</v>
      </c>
      <c r="AB111" s="1028"/>
      <c r="AC111" s="1028"/>
      <c r="AD111" s="1028"/>
      <c r="AE111" s="1029"/>
      <c r="AF111" s="1030" t="s">
        <v>129</v>
      </c>
      <c r="AG111" s="1028"/>
      <c r="AH111" s="1028"/>
      <c r="AI111" s="1028"/>
      <c r="AJ111" s="1029"/>
      <c r="AK111" s="1030" t="s">
        <v>129</v>
      </c>
      <c r="AL111" s="1028"/>
      <c r="AM111" s="1028"/>
      <c r="AN111" s="1028"/>
      <c r="AO111" s="1029"/>
      <c r="AP111" s="1031" t="s">
        <v>436</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t="s">
        <v>436</v>
      </c>
      <c r="BR111" s="1014"/>
      <c r="BS111" s="1014"/>
      <c r="BT111" s="1014"/>
      <c r="BU111" s="1014"/>
      <c r="BV111" s="1014" t="s">
        <v>436</v>
      </c>
      <c r="BW111" s="1014"/>
      <c r="BX111" s="1014"/>
      <c r="BY111" s="1014"/>
      <c r="BZ111" s="1014"/>
      <c r="CA111" s="1014" t="s">
        <v>436</v>
      </c>
      <c r="CB111" s="1014"/>
      <c r="CC111" s="1014"/>
      <c r="CD111" s="1014"/>
      <c r="CE111" s="1014"/>
      <c r="CF111" s="1008" t="s">
        <v>436</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436</v>
      </c>
      <c r="DH111" s="1014"/>
      <c r="DI111" s="1014"/>
      <c r="DJ111" s="1014"/>
      <c r="DK111" s="1014"/>
      <c r="DL111" s="1014" t="s">
        <v>436</v>
      </c>
      <c r="DM111" s="1014"/>
      <c r="DN111" s="1014"/>
      <c r="DO111" s="1014"/>
      <c r="DP111" s="1014"/>
      <c r="DQ111" s="1014" t="s">
        <v>436</v>
      </c>
      <c r="DR111" s="1014"/>
      <c r="DS111" s="1014"/>
      <c r="DT111" s="1014"/>
      <c r="DU111" s="1014"/>
      <c r="DV111" s="1015" t="s">
        <v>436</v>
      </c>
      <c r="DW111" s="1015"/>
      <c r="DX111" s="1015"/>
      <c r="DY111" s="1015"/>
      <c r="DZ111" s="1016"/>
    </row>
    <row r="112" spans="1:131" s="247" customFormat="1" ht="26.25" customHeight="1" x14ac:dyDescent="0.15">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442</v>
      </c>
      <c r="AB112" s="1053"/>
      <c r="AC112" s="1053"/>
      <c r="AD112" s="1053"/>
      <c r="AE112" s="1054"/>
      <c r="AF112" s="1055" t="s">
        <v>442</v>
      </c>
      <c r="AG112" s="1053"/>
      <c r="AH112" s="1053"/>
      <c r="AI112" s="1053"/>
      <c r="AJ112" s="1054"/>
      <c r="AK112" s="1055" t="s">
        <v>442</v>
      </c>
      <c r="AL112" s="1053"/>
      <c r="AM112" s="1053"/>
      <c r="AN112" s="1053"/>
      <c r="AO112" s="1054"/>
      <c r="AP112" s="1056" t="s">
        <v>442</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1286013</v>
      </c>
      <c r="BR112" s="1014"/>
      <c r="BS112" s="1014"/>
      <c r="BT112" s="1014"/>
      <c r="BU112" s="1014"/>
      <c r="BV112" s="1014">
        <v>1090608</v>
      </c>
      <c r="BW112" s="1014"/>
      <c r="BX112" s="1014"/>
      <c r="BY112" s="1014"/>
      <c r="BZ112" s="1014"/>
      <c r="CA112" s="1014">
        <v>983175</v>
      </c>
      <c r="CB112" s="1014"/>
      <c r="CC112" s="1014"/>
      <c r="CD112" s="1014"/>
      <c r="CE112" s="1014"/>
      <c r="CF112" s="1008">
        <v>24.9</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442</v>
      </c>
      <c r="DH112" s="1014"/>
      <c r="DI112" s="1014"/>
      <c r="DJ112" s="1014"/>
      <c r="DK112" s="1014"/>
      <c r="DL112" s="1014" t="s">
        <v>442</v>
      </c>
      <c r="DM112" s="1014"/>
      <c r="DN112" s="1014"/>
      <c r="DO112" s="1014"/>
      <c r="DP112" s="1014"/>
      <c r="DQ112" s="1014" t="s">
        <v>442</v>
      </c>
      <c r="DR112" s="1014"/>
      <c r="DS112" s="1014"/>
      <c r="DT112" s="1014"/>
      <c r="DU112" s="1014"/>
      <c r="DV112" s="1015" t="s">
        <v>442</v>
      </c>
      <c r="DW112" s="1015"/>
      <c r="DX112" s="1015"/>
      <c r="DY112" s="1015"/>
      <c r="DZ112" s="1016"/>
    </row>
    <row r="113" spans="1:130" s="247" customFormat="1" ht="26.25" customHeight="1" x14ac:dyDescent="0.15">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144871</v>
      </c>
      <c r="AB113" s="1028"/>
      <c r="AC113" s="1028"/>
      <c r="AD113" s="1028"/>
      <c r="AE113" s="1029"/>
      <c r="AF113" s="1030">
        <v>142458</v>
      </c>
      <c r="AG113" s="1028"/>
      <c r="AH113" s="1028"/>
      <c r="AI113" s="1028"/>
      <c r="AJ113" s="1029"/>
      <c r="AK113" s="1030">
        <v>147694</v>
      </c>
      <c r="AL113" s="1028"/>
      <c r="AM113" s="1028"/>
      <c r="AN113" s="1028"/>
      <c r="AO113" s="1029"/>
      <c r="AP113" s="1031">
        <v>3.7</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v>6216551</v>
      </c>
      <c r="BR113" s="1014"/>
      <c r="BS113" s="1014"/>
      <c r="BT113" s="1014"/>
      <c r="BU113" s="1014"/>
      <c r="BV113" s="1014">
        <v>5772608</v>
      </c>
      <c r="BW113" s="1014"/>
      <c r="BX113" s="1014"/>
      <c r="BY113" s="1014"/>
      <c r="BZ113" s="1014"/>
      <c r="CA113" s="1014">
        <v>5280785</v>
      </c>
      <c r="CB113" s="1014"/>
      <c r="CC113" s="1014"/>
      <c r="CD113" s="1014"/>
      <c r="CE113" s="1014"/>
      <c r="CF113" s="1008">
        <v>133.80000000000001</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442</v>
      </c>
      <c r="DH113" s="1053"/>
      <c r="DI113" s="1053"/>
      <c r="DJ113" s="1053"/>
      <c r="DK113" s="1054"/>
      <c r="DL113" s="1055" t="s">
        <v>442</v>
      </c>
      <c r="DM113" s="1053"/>
      <c r="DN113" s="1053"/>
      <c r="DO113" s="1053"/>
      <c r="DP113" s="1054"/>
      <c r="DQ113" s="1055" t="s">
        <v>442</v>
      </c>
      <c r="DR113" s="1053"/>
      <c r="DS113" s="1053"/>
      <c r="DT113" s="1053"/>
      <c r="DU113" s="1054"/>
      <c r="DV113" s="1056" t="s">
        <v>442</v>
      </c>
      <c r="DW113" s="1057"/>
      <c r="DX113" s="1057"/>
      <c r="DY113" s="1057"/>
      <c r="DZ113" s="1058"/>
    </row>
    <row r="114" spans="1:130" s="247" customFormat="1" ht="26.25" customHeight="1" x14ac:dyDescent="0.15">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628736</v>
      </c>
      <c r="AB114" s="1053"/>
      <c r="AC114" s="1053"/>
      <c r="AD114" s="1053"/>
      <c r="AE114" s="1054"/>
      <c r="AF114" s="1055">
        <v>620813</v>
      </c>
      <c r="AG114" s="1053"/>
      <c r="AH114" s="1053"/>
      <c r="AI114" s="1053"/>
      <c r="AJ114" s="1054"/>
      <c r="AK114" s="1055">
        <v>613220</v>
      </c>
      <c r="AL114" s="1053"/>
      <c r="AM114" s="1053"/>
      <c r="AN114" s="1053"/>
      <c r="AO114" s="1054"/>
      <c r="AP114" s="1056">
        <v>15.5</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774498</v>
      </c>
      <c r="BR114" s="1014"/>
      <c r="BS114" s="1014"/>
      <c r="BT114" s="1014"/>
      <c r="BU114" s="1014"/>
      <c r="BV114" s="1014">
        <v>715023</v>
      </c>
      <c r="BW114" s="1014"/>
      <c r="BX114" s="1014"/>
      <c r="BY114" s="1014"/>
      <c r="BZ114" s="1014"/>
      <c r="CA114" s="1014">
        <v>709466</v>
      </c>
      <c r="CB114" s="1014"/>
      <c r="CC114" s="1014"/>
      <c r="CD114" s="1014"/>
      <c r="CE114" s="1014"/>
      <c r="CF114" s="1008">
        <v>18</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442</v>
      </c>
      <c r="DH114" s="1053"/>
      <c r="DI114" s="1053"/>
      <c r="DJ114" s="1053"/>
      <c r="DK114" s="1054"/>
      <c r="DL114" s="1055" t="s">
        <v>442</v>
      </c>
      <c r="DM114" s="1053"/>
      <c r="DN114" s="1053"/>
      <c r="DO114" s="1053"/>
      <c r="DP114" s="1054"/>
      <c r="DQ114" s="1055" t="s">
        <v>442</v>
      </c>
      <c r="DR114" s="1053"/>
      <c r="DS114" s="1053"/>
      <c r="DT114" s="1053"/>
      <c r="DU114" s="1054"/>
      <c r="DV114" s="1056" t="s">
        <v>442</v>
      </c>
      <c r="DW114" s="1057"/>
      <c r="DX114" s="1057"/>
      <c r="DY114" s="1057"/>
      <c r="DZ114" s="1058"/>
    </row>
    <row r="115" spans="1:130" s="247" customFormat="1" ht="26.25" customHeight="1" x14ac:dyDescent="0.15">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442</v>
      </c>
      <c r="AB115" s="1028"/>
      <c r="AC115" s="1028"/>
      <c r="AD115" s="1028"/>
      <c r="AE115" s="1029"/>
      <c r="AF115" s="1030" t="s">
        <v>442</v>
      </c>
      <c r="AG115" s="1028"/>
      <c r="AH115" s="1028"/>
      <c r="AI115" s="1028"/>
      <c r="AJ115" s="1029"/>
      <c r="AK115" s="1030" t="s">
        <v>442</v>
      </c>
      <c r="AL115" s="1028"/>
      <c r="AM115" s="1028"/>
      <c r="AN115" s="1028"/>
      <c r="AO115" s="1029"/>
      <c r="AP115" s="1031" t="s">
        <v>442</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t="s">
        <v>442</v>
      </c>
      <c r="BR115" s="1014"/>
      <c r="BS115" s="1014"/>
      <c r="BT115" s="1014"/>
      <c r="BU115" s="1014"/>
      <c r="BV115" s="1014" t="s">
        <v>442</v>
      </c>
      <c r="BW115" s="1014"/>
      <c r="BX115" s="1014"/>
      <c r="BY115" s="1014"/>
      <c r="BZ115" s="1014"/>
      <c r="CA115" s="1014" t="s">
        <v>442</v>
      </c>
      <c r="CB115" s="1014"/>
      <c r="CC115" s="1014"/>
      <c r="CD115" s="1014"/>
      <c r="CE115" s="1014"/>
      <c r="CF115" s="1008" t="s">
        <v>442</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442</v>
      </c>
      <c r="DH115" s="1053"/>
      <c r="DI115" s="1053"/>
      <c r="DJ115" s="1053"/>
      <c r="DK115" s="1054"/>
      <c r="DL115" s="1055" t="s">
        <v>442</v>
      </c>
      <c r="DM115" s="1053"/>
      <c r="DN115" s="1053"/>
      <c r="DO115" s="1053"/>
      <c r="DP115" s="1054"/>
      <c r="DQ115" s="1055" t="s">
        <v>442</v>
      </c>
      <c r="DR115" s="1053"/>
      <c r="DS115" s="1053"/>
      <c r="DT115" s="1053"/>
      <c r="DU115" s="1054"/>
      <c r="DV115" s="1056" t="s">
        <v>442</v>
      </c>
      <c r="DW115" s="1057"/>
      <c r="DX115" s="1057"/>
      <c r="DY115" s="1057"/>
      <c r="DZ115" s="1058"/>
    </row>
    <row r="116" spans="1:130" s="247" customFormat="1" ht="26.25" customHeight="1" x14ac:dyDescent="0.15">
      <c r="A116" s="1050"/>
      <c r="B116" s="1051"/>
      <c r="C116" s="1059" t="s">
        <v>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442</v>
      </c>
      <c r="AB116" s="1053"/>
      <c r="AC116" s="1053"/>
      <c r="AD116" s="1053"/>
      <c r="AE116" s="1054"/>
      <c r="AF116" s="1055" t="s">
        <v>442</v>
      </c>
      <c r="AG116" s="1053"/>
      <c r="AH116" s="1053"/>
      <c r="AI116" s="1053"/>
      <c r="AJ116" s="1054"/>
      <c r="AK116" s="1055" t="s">
        <v>442</v>
      </c>
      <c r="AL116" s="1053"/>
      <c r="AM116" s="1053"/>
      <c r="AN116" s="1053"/>
      <c r="AO116" s="1054"/>
      <c r="AP116" s="1056" t="s">
        <v>442</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442</v>
      </c>
      <c r="BR116" s="1014"/>
      <c r="BS116" s="1014"/>
      <c r="BT116" s="1014"/>
      <c r="BU116" s="1014"/>
      <c r="BV116" s="1014" t="s">
        <v>442</v>
      </c>
      <c r="BW116" s="1014"/>
      <c r="BX116" s="1014"/>
      <c r="BY116" s="1014"/>
      <c r="BZ116" s="1014"/>
      <c r="CA116" s="1014" t="s">
        <v>442</v>
      </c>
      <c r="CB116" s="1014"/>
      <c r="CC116" s="1014"/>
      <c r="CD116" s="1014"/>
      <c r="CE116" s="1014"/>
      <c r="CF116" s="1008" t="s">
        <v>442</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442</v>
      </c>
      <c r="DH116" s="1053"/>
      <c r="DI116" s="1053"/>
      <c r="DJ116" s="1053"/>
      <c r="DK116" s="1054"/>
      <c r="DL116" s="1055" t="s">
        <v>442</v>
      </c>
      <c r="DM116" s="1053"/>
      <c r="DN116" s="1053"/>
      <c r="DO116" s="1053"/>
      <c r="DP116" s="1054"/>
      <c r="DQ116" s="1055" t="s">
        <v>442</v>
      </c>
      <c r="DR116" s="1053"/>
      <c r="DS116" s="1053"/>
      <c r="DT116" s="1053"/>
      <c r="DU116" s="1054"/>
      <c r="DV116" s="1056" t="s">
        <v>442</v>
      </c>
      <c r="DW116" s="1057"/>
      <c r="DX116" s="1057"/>
      <c r="DY116" s="1057"/>
      <c r="DZ116" s="1058"/>
    </row>
    <row r="117" spans="1:130" s="247"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1946971</v>
      </c>
      <c r="AB117" s="1071"/>
      <c r="AC117" s="1071"/>
      <c r="AD117" s="1071"/>
      <c r="AE117" s="1072"/>
      <c r="AF117" s="1073">
        <v>1876392</v>
      </c>
      <c r="AG117" s="1071"/>
      <c r="AH117" s="1071"/>
      <c r="AI117" s="1071"/>
      <c r="AJ117" s="1072"/>
      <c r="AK117" s="1073">
        <v>1835169</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442</v>
      </c>
      <c r="BR117" s="1014"/>
      <c r="BS117" s="1014"/>
      <c r="BT117" s="1014"/>
      <c r="BU117" s="1014"/>
      <c r="BV117" s="1014" t="s">
        <v>442</v>
      </c>
      <c r="BW117" s="1014"/>
      <c r="BX117" s="1014"/>
      <c r="BY117" s="1014"/>
      <c r="BZ117" s="1014"/>
      <c r="CA117" s="1014" t="s">
        <v>442</v>
      </c>
      <c r="CB117" s="1014"/>
      <c r="CC117" s="1014"/>
      <c r="CD117" s="1014"/>
      <c r="CE117" s="1014"/>
      <c r="CF117" s="1008" t="s">
        <v>442</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442</v>
      </c>
      <c r="DH117" s="1053"/>
      <c r="DI117" s="1053"/>
      <c r="DJ117" s="1053"/>
      <c r="DK117" s="1054"/>
      <c r="DL117" s="1055" t="s">
        <v>460</v>
      </c>
      <c r="DM117" s="1053"/>
      <c r="DN117" s="1053"/>
      <c r="DO117" s="1053"/>
      <c r="DP117" s="1054"/>
      <c r="DQ117" s="1055" t="s">
        <v>442</v>
      </c>
      <c r="DR117" s="1053"/>
      <c r="DS117" s="1053"/>
      <c r="DT117" s="1053"/>
      <c r="DU117" s="1054"/>
      <c r="DV117" s="1056" t="s">
        <v>442</v>
      </c>
      <c r="DW117" s="1057"/>
      <c r="DX117" s="1057"/>
      <c r="DY117" s="1057"/>
      <c r="DZ117" s="1058"/>
    </row>
    <row r="118" spans="1:130" s="247" customFormat="1" ht="26.25" customHeight="1" x14ac:dyDescent="0.15">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305</v>
      </c>
      <c r="AG118" s="979"/>
      <c r="AH118" s="979"/>
      <c r="AI118" s="979"/>
      <c r="AJ118" s="980"/>
      <c r="AK118" s="978" t="s">
        <v>304</v>
      </c>
      <c r="AL118" s="979"/>
      <c r="AM118" s="979"/>
      <c r="AN118" s="979"/>
      <c r="AO118" s="980"/>
      <c r="AP118" s="1065" t="s">
        <v>429</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129</v>
      </c>
      <c r="CB118" s="1092"/>
      <c r="CC118" s="1092"/>
      <c r="CD118" s="1092"/>
      <c r="CE118" s="1092"/>
      <c r="CF118" s="1008" t="s">
        <v>129</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129</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x14ac:dyDescent="0.15">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129</v>
      </c>
      <c r="AL119" s="986"/>
      <c r="AM119" s="986"/>
      <c r="AN119" s="986"/>
      <c r="AO119" s="987"/>
      <c r="AP119" s="989" t="s">
        <v>129</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463</v>
      </c>
      <c r="BP119" s="1100"/>
      <c r="BQ119" s="1091">
        <v>13975464</v>
      </c>
      <c r="BR119" s="1092"/>
      <c r="BS119" s="1092"/>
      <c r="BT119" s="1092"/>
      <c r="BU119" s="1092"/>
      <c r="BV119" s="1092">
        <v>12610893</v>
      </c>
      <c r="BW119" s="1092"/>
      <c r="BX119" s="1092"/>
      <c r="BY119" s="1092"/>
      <c r="BZ119" s="1092"/>
      <c r="CA119" s="1092">
        <v>11918692</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465</v>
      </c>
      <c r="DH119" s="1078"/>
      <c r="DI119" s="1078"/>
      <c r="DJ119" s="1078"/>
      <c r="DK119" s="1079"/>
      <c r="DL119" s="1077" t="s">
        <v>465</v>
      </c>
      <c r="DM119" s="1078"/>
      <c r="DN119" s="1078"/>
      <c r="DO119" s="1078"/>
      <c r="DP119" s="1079"/>
      <c r="DQ119" s="1077" t="s">
        <v>465</v>
      </c>
      <c r="DR119" s="1078"/>
      <c r="DS119" s="1078"/>
      <c r="DT119" s="1078"/>
      <c r="DU119" s="1079"/>
      <c r="DV119" s="1080" t="s">
        <v>465</v>
      </c>
      <c r="DW119" s="1081"/>
      <c r="DX119" s="1081"/>
      <c r="DY119" s="1081"/>
      <c r="DZ119" s="1082"/>
    </row>
    <row r="120" spans="1:130" s="247" customFormat="1" ht="26.25" customHeight="1" x14ac:dyDescent="0.15">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465</v>
      </c>
      <c r="AB120" s="1053"/>
      <c r="AC120" s="1053"/>
      <c r="AD120" s="1053"/>
      <c r="AE120" s="1054"/>
      <c r="AF120" s="1055" t="s">
        <v>465</v>
      </c>
      <c r="AG120" s="1053"/>
      <c r="AH120" s="1053"/>
      <c r="AI120" s="1053"/>
      <c r="AJ120" s="1054"/>
      <c r="AK120" s="1055" t="s">
        <v>465</v>
      </c>
      <c r="AL120" s="1053"/>
      <c r="AM120" s="1053"/>
      <c r="AN120" s="1053"/>
      <c r="AO120" s="1054"/>
      <c r="AP120" s="1056" t="s">
        <v>465</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7127328</v>
      </c>
      <c r="BR120" s="1021"/>
      <c r="BS120" s="1021"/>
      <c r="BT120" s="1021"/>
      <c r="BU120" s="1021"/>
      <c r="BV120" s="1021">
        <v>6700993</v>
      </c>
      <c r="BW120" s="1021"/>
      <c r="BX120" s="1021"/>
      <c r="BY120" s="1021"/>
      <c r="BZ120" s="1021"/>
      <c r="CA120" s="1021">
        <v>6232697</v>
      </c>
      <c r="CB120" s="1021"/>
      <c r="CC120" s="1021"/>
      <c r="CD120" s="1021"/>
      <c r="CE120" s="1021"/>
      <c r="CF120" s="1035">
        <v>158</v>
      </c>
      <c r="CG120" s="1036"/>
      <c r="CH120" s="1036"/>
      <c r="CI120" s="1036"/>
      <c r="CJ120" s="1036"/>
      <c r="CK120" s="1101" t="s">
        <v>468</v>
      </c>
      <c r="CL120" s="1102"/>
      <c r="CM120" s="1102"/>
      <c r="CN120" s="1102"/>
      <c r="CO120" s="1103"/>
      <c r="CP120" s="1109" t="s">
        <v>469</v>
      </c>
      <c r="CQ120" s="1110"/>
      <c r="CR120" s="1110"/>
      <c r="CS120" s="1110"/>
      <c r="CT120" s="1110"/>
      <c r="CU120" s="1110"/>
      <c r="CV120" s="1110"/>
      <c r="CW120" s="1110"/>
      <c r="CX120" s="1110"/>
      <c r="CY120" s="1110"/>
      <c r="CZ120" s="1110"/>
      <c r="DA120" s="1110"/>
      <c r="DB120" s="1110"/>
      <c r="DC120" s="1110"/>
      <c r="DD120" s="1110"/>
      <c r="DE120" s="1110"/>
      <c r="DF120" s="1111"/>
      <c r="DG120" s="1020">
        <v>781592</v>
      </c>
      <c r="DH120" s="1021"/>
      <c r="DI120" s="1021"/>
      <c r="DJ120" s="1021"/>
      <c r="DK120" s="1021"/>
      <c r="DL120" s="1021">
        <v>682102</v>
      </c>
      <c r="DM120" s="1021"/>
      <c r="DN120" s="1021"/>
      <c r="DO120" s="1021"/>
      <c r="DP120" s="1021"/>
      <c r="DQ120" s="1021">
        <v>609210</v>
      </c>
      <c r="DR120" s="1021"/>
      <c r="DS120" s="1021"/>
      <c r="DT120" s="1021"/>
      <c r="DU120" s="1021"/>
      <c r="DV120" s="1022">
        <v>15.4</v>
      </c>
      <c r="DW120" s="1022"/>
      <c r="DX120" s="1022"/>
      <c r="DY120" s="1022"/>
      <c r="DZ120" s="1023"/>
    </row>
    <row r="121" spans="1:130" s="247" customFormat="1" ht="26.25" customHeight="1" x14ac:dyDescent="0.15">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465</v>
      </c>
      <c r="AB121" s="1053"/>
      <c r="AC121" s="1053"/>
      <c r="AD121" s="1053"/>
      <c r="AE121" s="1054"/>
      <c r="AF121" s="1055" t="s">
        <v>465</v>
      </c>
      <c r="AG121" s="1053"/>
      <c r="AH121" s="1053"/>
      <c r="AI121" s="1053"/>
      <c r="AJ121" s="1054"/>
      <c r="AK121" s="1055" t="s">
        <v>465</v>
      </c>
      <c r="AL121" s="1053"/>
      <c r="AM121" s="1053"/>
      <c r="AN121" s="1053"/>
      <c r="AO121" s="1054"/>
      <c r="AP121" s="1056" t="s">
        <v>465</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t="s">
        <v>465</v>
      </c>
      <c r="BR121" s="1014"/>
      <c r="BS121" s="1014"/>
      <c r="BT121" s="1014"/>
      <c r="BU121" s="1014"/>
      <c r="BV121" s="1014" t="s">
        <v>465</v>
      </c>
      <c r="BW121" s="1014"/>
      <c r="BX121" s="1014"/>
      <c r="BY121" s="1014"/>
      <c r="BZ121" s="1014"/>
      <c r="CA121" s="1014">
        <v>2700</v>
      </c>
      <c r="CB121" s="1014"/>
      <c r="CC121" s="1014"/>
      <c r="CD121" s="1014"/>
      <c r="CE121" s="1014"/>
      <c r="CF121" s="1008">
        <v>0.1</v>
      </c>
      <c r="CG121" s="1009"/>
      <c r="CH121" s="1009"/>
      <c r="CI121" s="1009"/>
      <c r="CJ121" s="1009"/>
      <c r="CK121" s="1104"/>
      <c r="CL121" s="1105"/>
      <c r="CM121" s="1105"/>
      <c r="CN121" s="1105"/>
      <c r="CO121" s="1106"/>
      <c r="CP121" s="1114" t="s">
        <v>472</v>
      </c>
      <c r="CQ121" s="1115"/>
      <c r="CR121" s="1115"/>
      <c r="CS121" s="1115"/>
      <c r="CT121" s="1115"/>
      <c r="CU121" s="1115"/>
      <c r="CV121" s="1115"/>
      <c r="CW121" s="1115"/>
      <c r="CX121" s="1115"/>
      <c r="CY121" s="1115"/>
      <c r="CZ121" s="1115"/>
      <c r="DA121" s="1115"/>
      <c r="DB121" s="1115"/>
      <c r="DC121" s="1115"/>
      <c r="DD121" s="1115"/>
      <c r="DE121" s="1115"/>
      <c r="DF121" s="1116"/>
      <c r="DG121" s="1013">
        <v>466145</v>
      </c>
      <c r="DH121" s="1014"/>
      <c r="DI121" s="1014"/>
      <c r="DJ121" s="1014"/>
      <c r="DK121" s="1014"/>
      <c r="DL121" s="1014">
        <v>370735</v>
      </c>
      <c r="DM121" s="1014"/>
      <c r="DN121" s="1014"/>
      <c r="DO121" s="1014"/>
      <c r="DP121" s="1014"/>
      <c r="DQ121" s="1014">
        <v>335760</v>
      </c>
      <c r="DR121" s="1014"/>
      <c r="DS121" s="1014"/>
      <c r="DT121" s="1014"/>
      <c r="DU121" s="1014"/>
      <c r="DV121" s="1015">
        <v>8.5</v>
      </c>
      <c r="DW121" s="1015"/>
      <c r="DX121" s="1015"/>
      <c r="DY121" s="1015"/>
      <c r="DZ121" s="1016"/>
    </row>
    <row r="122" spans="1:130" s="247" customFormat="1" ht="26.25" customHeight="1" x14ac:dyDescent="0.15">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465</v>
      </c>
      <c r="AB122" s="1053"/>
      <c r="AC122" s="1053"/>
      <c r="AD122" s="1053"/>
      <c r="AE122" s="1054"/>
      <c r="AF122" s="1055" t="s">
        <v>465</v>
      </c>
      <c r="AG122" s="1053"/>
      <c r="AH122" s="1053"/>
      <c r="AI122" s="1053"/>
      <c r="AJ122" s="1054"/>
      <c r="AK122" s="1055" t="s">
        <v>465</v>
      </c>
      <c r="AL122" s="1053"/>
      <c r="AM122" s="1053"/>
      <c r="AN122" s="1053"/>
      <c r="AO122" s="1054"/>
      <c r="AP122" s="1056" t="s">
        <v>465</v>
      </c>
      <c r="AQ122" s="1057"/>
      <c r="AR122" s="1057"/>
      <c r="AS122" s="1057"/>
      <c r="AT122" s="1058"/>
      <c r="AU122" s="1086"/>
      <c r="AV122" s="1087"/>
      <c r="AW122" s="1087"/>
      <c r="AX122" s="1087"/>
      <c r="AY122" s="1088"/>
      <c r="AZ122" s="1068" t="s">
        <v>473</v>
      </c>
      <c r="BA122" s="1059"/>
      <c r="BB122" s="1059"/>
      <c r="BC122" s="1059"/>
      <c r="BD122" s="1059"/>
      <c r="BE122" s="1059"/>
      <c r="BF122" s="1059"/>
      <c r="BG122" s="1059"/>
      <c r="BH122" s="1059"/>
      <c r="BI122" s="1059"/>
      <c r="BJ122" s="1059"/>
      <c r="BK122" s="1059"/>
      <c r="BL122" s="1059"/>
      <c r="BM122" s="1059"/>
      <c r="BN122" s="1059"/>
      <c r="BO122" s="1059"/>
      <c r="BP122" s="1060"/>
      <c r="BQ122" s="1091">
        <v>11337152</v>
      </c>
      <c r="BR122" s="1092"/>
      <c r="BS122" s="1092"/>
      <c r="BT122" s="1092"/>
      <c r="BU122" s="1092"/>
      <c r="BV122" s="1092">
        <v>10570965</v>
      </c>
      <c r="BW122" s="1092"/>
      <c r="BX122" s="1092"/>
      <c r="BY122" s="1092"/>
      <c r="BZ122" s="1092"/>
      <c r="CA122" s="1092">
        <v>9938483</v>
      </c>
      <c r="CB122" s="1092"/>
      <c r="CC122" s="1092"/>
      <c r="CD122" s="1092"/>
      <c r="CE122" s="1092"/>
      <c r="CF122" s="1112">
        <v>251.9</v>
      </c>
      <c r="CG122" s="1113"/>
      <c r="CH122" s="1113"/>
      <c r="CI122" s="1113"/>
      <c r="CJ122" s="1113"/>
      <c r="CK122" s="1104"/>
      <c r="CL122" s="1105"/>
      <c r="CM122" s="1105"/>
      <c r="CN122" s="1105"/>
      <c r="CO122" s="1106"/>
      <c r="CP122" s="1114" t="s">
        <v>474</v>
      </c>
      <c r="CQ122" s="1115"/>
      <c r="CR122" s="1115"/>
      <c r="CS122" s="1115"/>
      <c r="CT122" s="1115"/>
      <c r="CU122" s="1115"/>
      <c r="CV122" s="1115"/>
      <c r="CW122" s="1115"/>
      <c r="CX122" s="1115"/>
      <c r="CY122" s="1115"/>
      <c r="CZ122" s="1115"/>
      <c r="DA122" s="1115"/>
      <c r="DB122" s="1115"/>
      <c r="DC122" s="1115"/>
      <c r="DD122" s="1115"/>
      <c r="DE122" s="1115"/>
      <c r="DF122" s="1116"/>
      <c r="DG122" s="1013">
        <v>38102</v>
      </c>
      <c r="DH122" s="1014"/>
      <c r="DI122" s="1014"/>
      <c r="DJ122" s="1014"/>
      <c r="DK122" s="1014"/>
      <c r="DL122" s="1014">
        <v>37692</v>
      </c>
      <c r="DM122" s="1014"/>
      <c r="DN122" s="1014"/>
      <c r="DO122" s="1014"/>
      <c r="DP122" s="1014"/>
      <c r="DQ122" s="1014">
        <v>38193</v>
      </c>
      <c r="DR122" s="1014"/>
      <c r="DS122" s="1014"/>
      <c r="DT122" s="1014"/>
      <c r="DU122" s="1014"/>
      <c r="DV122" s="1015">
        <v>1</v>
      </c>
      <c r="DW122" s="1015"/>
      <c r="DX122" s="1015"/>
      <c r="DY122" s="1015"/>
      <c r="DZ122" s="1016"/>
    </row>
    <row r="123" spans="1:130" s="247" customFormat="1" ht="26.25" customHeight="1" x14ac:dyDescent="0.15">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475</v>
      </c>
      <c r="AB123" s="1053"/>
      <c r="AC123" s="1053"/>
      <c r="AD123" s="1053"/>
      <c r="AE123" s="1054"/>
      <c r="AF123" s="1055" t="s">
        <v>475</v>
      </c>
      <c r="AG123" s="1053"/>
      <c r="AH123" s="1053"/>
      <c r="AI123" s="1053"/>
      <c r="AJ123" s="1054"/>
      <c r="AK123" s="1055" t="s">
        <v>475</v>
      </c>
      <c r="AL123" s="1053"/>
      <c r="AM123" s="1053"/>
      <c r="AN123" s="1053"/>
      <c r="AO123" s="1054"/>
      <c r="AP123" s="1056" t="s">
        <v>475</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476</v>
      </c>
      <c r="BP123" s="1100"/>
      <c r="BQ123" s="1159">
        <v>18464480</v>
      </c>
      <c r="BR123" s="1160"/>
      <c r="BS123" s="1160"/>
      <c r="BT123" s="1160"/>
      <c r="BU123" s="1160"/>
      <c r="BV123" s="1160">
        <v>17271958</v>
      </c>
      <c r="BW123" s="1160"/>
      <c r="BX123" s="1160"/>
      <c r="BY123" s="1160"/>
      <c r="BZ123" s="1160"/>
      <c r="CA123" s="1160">
        <v>16173880</v>
      </c>
      <c r="CB123" s="1160"/>
      <c r="CC123" s="1160"/>
      <c r="CD123" s="1160"/>
      <c r="CE123" s="1160"/>
      <c r="CF123" s="1093"/>
      <c r="CG123" s="1094"/>
      <c r="CH123" s="1094"/>
      <c r="CI123" s="1094"/>
      <c r="CJ123" s="1095"/>
      <c r="CK123" s="1104"/>
      <c r="CL123" s="1105"/>
      <c r="CM123" s="1105"/>
      <c r="CN123" s="1105"/>
      <c r="CO123" s="1106"/>
      <c r="CP123" s="1114" t="s">
        <v>477</v>
      </c>
      <c r="CQ123" s="1115"/>
      <c r="CR123" s="1115"/>
      <c r="CS123" s="1115"/>
      <c r="CT123" s="1115"/>
      <c r="CU123" s="1115"/>
      <c r="CV123" s="1115"/>
      <c r="CW123" s="1115"/>
      <c r="CX123" s="1115"/>
      <c r="CY123" s="1115"/>
      <c r="CZ123" s="1115"/>
      <c r="DA123" s="1115"/>
      <c r="DB123" s="1115"/>
      <c r="DC123" s="1115"/>
      <c r="DD123" s="1115"/>
      <c r="DE123" s="1115"/>
      <c r="DF123" s="1116"/>
      <c r="DG123" s="1052">
        <v>174</v>
      </c>
      <c r="DH123" s="1053"/>
      <c r="DI123" s="1053"/>
      <c r="DJ123" s="1053"/>
      <c r="DK123" s="1054"/>
      <c r="DL123" s="1055">
        <v>79</v>
      </c>
      <c r="DM123" s="1053"/>
      <c r="DN123" s="1053"/>
      <c r="DO123" s="1053"/>
      <c r="DP123" s="1054"/>
      <c r="DQ123" s="1055">
        <v>12</v>
      </c>
      <c r="DR123" s="1053"/>
      <c r="DS123" s="1053"/>
      <c r="DT123" s="1053"/>
      <c r="DU123" s="1054"/>
      <c r="DV123" s="1056">
        <v>0</v>
      </c>
      <c r="DW123" s="1057"/>
      <c r="DX123" s="1057"/>
      <c r="DY123" s="1057"/>
      <c r="DZ123" s="1058"/>
    </row>
    <row r="124" spans="1:130" s="247" customFormat="1" ht="26.25" customHeight="1" thickBot="1" x14ac:dyDescent="0.2">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442</v>
      </c>
      <c r="AB124" s="1053"/>
      <c r="AC124" s="1053"/>
      <c r="AD124" s="1053"/>
      <c r="AE124" s="1054"/>
      <c r="AF124" s="1055" t="s">
        <v>478</v>
      </c>
      <c r="AG124" s="1053"/>
      <c r="AH124" s="1053"/>
      <c r="AI124" s="1053"/>
      <c r="AJ124" s="1054"/>
      <c r="AK124" s="1055" t="s">
        <v>478</v>
      </c>
      <c r="AL124" s="1053"/>
      <c r="AM124" s="1053"/>
      <c r="AN124" s="1053"/>
      <c r="AO124" s="1054"/>
      <c r="AP124" s="1056" t="s">
        <v>442</v>
      </c>
      <c r="AQ124" s="1057"/>
      <c r="AR124" s="1057"/>
      <c r="AS124" s="1057"/>
      <c r="AT124" s="1058"/>
      <c r="AU124" s="1155" t="s">
        <v>479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442</v>
      </c>
      <c r="BR124" s="1122"/>
      <c r="BS124" s="1122"/>
      <c r="BT124" s="1122"/>
      <c r="BU124" s="1122"/>
      <c r="BV124" s="1122" t="s">
        <v>442</v>
      </c>
      <c r="BW124" s="1122"/>
      <c r="BX124" s="1122"/>
      <c r="BY124" s="1122"/>
      <c r="BZ124" s="1122"/>
      <c r="CA124" s="1122" t="s">
        <v>478</v>
      </c>
      <c r="CB124" s="1122"/>
      <c r="CC124" s="1122"/>
      <c r="CD124" s="1122"/>
      <c r="CE124" s="1122"/>
      <c r="CF124" s="1123"/>
      <c r="CG124" s="1124"/>
      <c r="CH124" s="1124"/>
      <c r="CI124" s="1124"/>
      <c r="CJ124" s="1125"/>
      <c r="CK124" s="1107"/>
      <c r="CL124" s="1107"/>
      <c r="CM124" s="1107"/>
      <c r="CN124" s="1107"/>
      <c r="CO124" s="1108"/>
      <c r="CP124" s="1114" t="s">
        <v>480</v>
      </c>
      <c r="CQ124" s="1115"/>
      <c r="CR124" s="1115"/>
      <c r="CS124" s="1115"/>
      <c r="CT124" s="1115"/>
      <c r="CU124" s="1115"/>
      <c r="CV124" s="1115"/>
      <c r="CW124" s="1115"/>
      <c r="CX124" s="1115"/>
      <c r="CY124" s="1115"/>
      <c r="CZ124" s="1115"/>
      <c r="DA124" s="1115"/>
      <c r="DB124" s="1115"/>
      <c r="DC124" s="1115"/>
      <c r="DD124" s="1115"/>
      <c r="DE124" s="1115"/>
      <c r="DF124" s="1116"/>
      <c r="DG124" s="1099" t="s">
        <v>481</v>
      </c>
      <c r="DH124" s="1078"/>
      <c r="DI124" s="1078"/>
      <c r="DJ124" s="1078"/>
      <c r="DK124" s="1079"/>
      <c r="DL124" s="1077" t="s">
        <v>481</v>
      </c>
      <c r="DM124" s="1078"/>
      <c r="DN124" s="1078"/>
      <c r="DO124" s="1078"/>
      <c r="DP124" s="1079"/>
      <c r="DQ124" s="1077" t="s">
        <v>481</v>
      </c>
      <c r="DR124" s="1078"/>
      <c r="DS124" s="1078"/>
      <c r="DT124" s="1078"/>
      <c r="DU124" s="1079"/>
      <c r="DV124" s="1080" t="s">
        <v>482</v>
      </c>
      <c r="DW124" s="1081"/>
      <c r="DX124" s="1081"/>
      <c r="DY124" s="1081"/>
      <c r="DZ124" s="1082"/>
    </row>
    <row r="125" spans="1:130" s="247" customFormat="1" ht="26.25" customHeight="1" x14ac:dyDescent="0.15">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483</v>
      </c>
      <c r="AB125" s="1053"/>
      <c r="AC125" s="1053"/>
      <c r="AD125" s="1053"/>
      <c r="AE125" s="1054"/>
      <c r="AF125" s="1055" t="s">
        <v>475</v>
      </c>
      <c r="AG125" s="1053"/>
      <c r="AH125" s="1053"/>
      <c r="AI125" s="1053"/>
      <c r="AJ125" s="1054"/>
      <c r="AK125" s="1055" t="s">
        <v>481</v>
      </c>
      <c r="AL125" s="1053"/>
      <c r="AM125" s="1053"/>
      <c r="AN125" s="1053"/>
      <c r="AO125" s="1054"/>
      <c r="AP125" s="1056" t="s">
        <v>484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485</v>
      </c>
      <c r="CL125" s="1102"/>
      <c r="CM125" s="1102"/>
      <c r="CN125" s="1102"/>
      <c r="CO125" s="1103"/>
      <c r="CP125" s="1034" t="s">
        <v>486</v>
      </c>
      <c r="CQ125" s="983"/>
      <c r="CR125" s="983"/>
      <c r="CS125" s="983"/>
      <c r="CT125" s="983"/>
      <c r="CU125" s="983"/>
      <c r="CV125" s="983"/>
      <c r="CW125" s="983"/>
      <c r="CX125" s="983"/>
      <c r="CY125" s="983"/>
      <c r="CZ125" s="983"/>
      <c r="DA125" s="983"/>
      <c r="DB125" s="983"/>
      <c r="DC125" s="983"/>
      <c r="DD125" s="983"/>
      <c r="DE125" s="983"/>
      <c r="DF125" s="984"/>
      <c r="DG125" s="1020" t="s">
        <v>481</v>
      </c>
      <c r="DH125" s="1021"/>
      <c r="DI125" s="1021"/>
      <c r="DJ125" s="1021"/>
      <c r="DK125" s="1021"/>
      <c r="DL125" s="1021" t="s">
        <v>482</v>
      </c>
      <c r="DM125" s="1021"/>
      <c r="DN125" s="1021"/>
      <c r="DO125" s="1021"/>
      <c r="DP125" s="1021"/>
      <c r="DQ125" s="1021" t="s">
        <v>481</v>
      </c>
      <c r="DR125" s="1021"/>
      <c r="DS125" s="1021"/>
      <c r="DT125" s="1021"/>
      <c r="DU125" s="1021"/>
      <c r="DV125" s="1022" t="s">
        <v>481</v>
      </c>
      <c r="DW125" s="1022"/>
      <c r="DX125" s="1022"/>
      <c r="DY125" s="1022"/>
      <c r="DZ125" s="1023"/>
    </row>
    <row r="126" spans="1:130" s="247" customFormat="1" ht="26.25" customHeight="1" thickBot="1" x14ac:dyDescent="0.2">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481</v>
      </c>
      <c r="AB126" s="1053"/>
      <c r="AC126" s="1053"/>
      <c r="AD126" s="1053"/>
      <c r="AE126" s="1054"/>
      <c r="AF126" s="1055" t="s">
        <v>481</v>
      </c>
      <c r="AG126" s="1053"/>
      <c r="AH126" s="1053"/>
      <c r="AI126" s="1053"/>
      <c r="AJ126" s="1054"/>
      <c r="AK126" s="1055" t="s">
        <v>481</v>
      </c>
      <c r="AL126" s="1053"/>
      <c r="AM126" s="1053"/>
      <c r="AN126" s="1053"/>
      <c r="AO126" s="1054"/>
      <c r="AP126" s="1056" t="s">
        <v>481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487</v>
      </c>
      <c r="CQ126" s="1044"/>
      <c r="CR126" s="1044"/>
      <c r="CS126" s="1044"/>
      <c r="CT126" s="1044"/>
      <c r="CU126" s="1044"/>
      <c r="CV126" s="1044"/>
      <c r="CW126" s="1044"/>
      <c r="CX126" s="1044"/>
      <c r="CY126" s="1044"/>
      <c r="CZ126" s="1044"/>
      <c r="DA126" s="1044"/>
      <c r="DB126" s="1044"/>
      <c r="DC126" s="1044"/>
      <c r="DD126" s="1044"/>
      <c r="DE126" s="1044"/>
      <c r="DF126" s="1045"/>
      <c r="DG126" s="1013" t="s">
        <v>484</v>
      </c>
      <c r="DH126" s="1014"/>
      <c r="DI126" s="1014"/>
      <c r="DJ126" s="1014"/>
      <c r="DK126" s="1014"/>
      <c r="DL126" s="1014" t="s">
        <v>481</v>
      </c>
      <c r="DM126" s="1014"/>
      <c r="DN126" s="1014"/>
      <c r="DO126" s="1014"/>
      <c r="DP126" s="1014"/>
      <c r="DQ126" s="1014" t="s">
        <v>484</v>
      </c>
      <c r="DR126" s="1014"/>
      <c r="DS126" s="1014"/>
      <c r="DT126" s="1014"/>
      <c r="DU126" s="1014"/>
      <c r="DV126" s="1015" t="s">
        <v>488</v>
      </c>
      <c r="DW126" s="1015"/>
      <c r="DX126" s="1015"/>
      <c r="DY126" s="1015"/>
      <c r="DZ126" s="1016"/>
    </row>
    <row r="127" spans="1:130" s="247" customFormat="1" ht="26.25" customHeight="1" x14ac:dyDescent="0.15">
      <c r="A127" s="1154"/>
      <c r="B127" s="1042"/>
      <c r="C127" s="1096" t="s">
        <v>489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481</v>
      </c>
      <c r="AB127" s="1053"/>
      <c r="AC127" s="1053"/>
      <c r="AD127" s="1053"/>
      <c r="AE127" s="1054"/>
      <c r="AF127" s="1055" t="s">
        <v>482</v>
      </c>
      <c r="AG127" s="1053"/>
      <c r="AH127" s="1053"/>
      <c r="AI127" s="1053"/>
      <c r="AJ127" s="1054"/>
      <c r="AK127" s="1055" t="s">
        <v>484</v>
      </c>
      <c r="AL127" s="1053"/>
      <c r="AM127" s="1053"/>
      <c r="AN127" s="1053"/>
      <c r="AO127" s="1054"/>
      <c r="AP127" s="1056" t="s">
        <v>481</v>
      </c>
      <c r="AQ127" s="1057"/>
      <c r="AR127" s="1057"/>
      <c r="AS127" s="1057"/>
      <c r="AT127" s="1058"/>
      <c r="AU127" s="283"/>
      <c r="AV127" s="283"/>
      <c r="AW127" s="283"/>
      <c r="AX127" s="1126" t="s">
        <v>490</v>
      </c>
      <c r="AY127" s="1127"/>
      <c r="AZ127" s="1127"/>
      <c r="BA127" s="1127"/>
      <c r="BB127" s="1127"/>
      <c r="BC127" s="1127"/>
      <c r="BD127" s="1127"/>
      <c r="BE127" s="1128"/>
      <c r="BF127" s="1129" t="s">
        <v>491</v>
      </c>
      <c r="BG127" s="1127"/>
      <c r="BH127" s="1127"/>
      <c r="BI127" s="1127"/>
      <c r="BJ127" s="1127"/>
      <c r="BK127" s="1127"/>
      <c r="BL127" s="1128"/>
      <c r="BM127" s="1129" t="s">
        <v>492</v>
      </c>
      <c r="BN127" s="1127"/>
      <c r="BO127" s="1127"/>
      <c r="BP127" s="1127"/>
      <c r="BQ127" s="1127"/>
      <c r="BR127" s="1127"/>
      <c r="BS127" s="1128"/>
      <c r="BT127" s="1129" t="s">
        <v>493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494</v>
      </c>
      <c r="CQ127" s="1044"/>
      <c r="CR127" s="1044"/>
      <c r="CS127" s="1044"/>
      <c r="CT127" s="1044"/>
      <c r="CU127" s="1044"/>
      <c r="CV127" s="1044"/>
      <c r="CW127" s="1044"/>
      <c r="CX127" s="1044"/>
      <c r="CY127" s="1044"/>
      <c r="CZ127" s="1044"/>
      <c r="DA127" s="1044"/>
      <c r="DB127" s="1044"/>
      <c r="DC127" s="1044"/>
      <c r="DD127" s="1044"/>
      <c r="DE127" s="1044"/>
      <c r="DF127" s="1045"/>
      <c r="DG127" s="1013" t="s">
        <v>482</v>
      </c>
      <c r="DH127" s="1014"/>
      <c r="DI127" s="1014"/>
      <c r="DJ127" s="1014"/>
      <c r="DK127" s="1014"/>
      <c r="DL127" s="1014" t="s">
        <v>483</v>
      </c>
      <c r="DM127" s="1014"/>
      <c r="DN127" s="1014"/>
      <c r="DO127" s="1014"/>
      <c r="DP127" s="1014"/>
      <c r="DQ127" s="1014" t="s">
        <v>483</v>
      </c>
      <c r="DR127" s="1014"/>
      <c r="DS127" s="1014"/>
      <c r="DT127" s="1014"/>
      <c r="DU127" s="1014"/>
      <c r="DV127" s="1015" t="s">
        <v>481</v>
      </c>
      <c r="DW127" s="1015"/>
      <c r="DX127" s="1015"/>
      <c r="DY127" s="1015"/>
      <c r="DZ127" s="1016"/>
    </row>
    <row r="128" spans="1:130" s="247" customFormat="1" ht="26.25" customHeight="1" thickBot="1" x14ac:dyDescent="0.2">
      <c r="A128" s="1137" t="s">
        <v>495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496</v>
      </c>
      <c r="X128" s="1139"/>
      <c r="Y128" s="1139"/>
      <c r="Z128" s="1140"/>
      <c r="AA128" s="1141" t="s">
        <v>482</v>
      </c>
      <c r="AB128" s="1142"/>
      <c r="AC128" s="1142"/>
      <c r="AD128" s="1142"/>
      <c r="AE128" s="1143"/>
      <c r="AF128" s="1144" t="s">
        <v>482</v>
      </c>
      <c r="AG128" s="1142"/>
      <c r="AH128" s="1142"/>
      <c r="AI128" s="1142"/>
      <c r="AJ128" s="1143"/>
      <c r="AK128" s="1144" t="s">
        <v>481</v>
      </c>
      <c r="AL128" s="1142"/>
      <c r="AM128" s="1142"/>
      <c r="AN128" s="1142"/>
      <c r="AO128" s="1143"/>
      <c r="AP128" s="1145"/>
      <c r="AQ128" s="1146"/>
      <c r="AR128" s="1146"/>
      <c r="AS128" s="1146"/>
      <c r="AT128" s="1147"/>
      <c r="AU128" s="283"/>
      <c r="AV128" s="283"/>
      <c r="AW128" s="283"/>
      <c r="AX128" s="982" t="s">
        <v>497</v>
      </c>
      <c r="AY128" s="983"/>
      <c r="AZ128" s="983"/>
      <c r="BA128" s="983"/>
      <c r="BB128" s="983"/>
      <c r="BC128" s="983"/>
      <c r="BD128" s="983"/>
      <c r="BE128" s="984"/>
      <c r="BF128" s="1148" t="s">
        <v>483</v>
      </c>
      <c r="BG128" s="1149"/>
      <c r="BH128" s="1149"/>
      <c r="BI128" s="1149"/>
      <c r="BJ128" s="1149"/>
      <c r="BK128" s="1149"/>
      <c r="BL128" s="1150"/>
      <c r="BM128" s="1148">
        <v>14.81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498</v>
      </c>
      <c r="CQ128" s="1131"/>
      <c r="CR128" s="1131"/>
      <c r="CS128" s="1131"/>
      <c r="CT128" s="1131"/>
      <c r="CU128" s="1131"/>
      <c r="CV128" s="1131"/>
      <c r="CW128" s="1131"/>
      <c r="CX128" s="1131"/>
      <c r="CY128" s="1131"/>
      <c r="CZ128" s="1131"/>
      <c r="DA128" s="1131"/>
      <c r="DB128" s="1131"/>
      <c r="DC128" s="1131"/>
      <c r="DD128" s="1131"/>
      <c r="DE128" s="1131"/>
      <c r="DF128" s="1132"/>
      <c r="DG128" s="1133" t="s">
        <v>484</v>
      </c>
      <c r="DH128" s="1134"/>
      <c r="DI128" s="1134"/>
      <c r="DJ128" s="1134"/>
      <c r="DK128" s="1134"/>
      <c r="DL128" s="1134" t="s">
        <v>488</v>
      </c>
      <c r="DM128" s="1134"/>
      <c r="DN128" s="1134"/>
      <c r="DO128" s="1134"/>
      <c r="DP128" s="1134"/>
      <c r="DQ128" s="1134" t="s">
        <v>483</v>
      </c>
      <c r="DR128" s="1134"/>
      <c r="DS128" s="1134"/>
      <c r="DT128" s="1134"/>
      <c r="DU128" s="1134"/>
      <c r="DV128" s="1135" t="s">
        <v>481</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499</v>
      </c>
      <c r="X129" s="1168"/>
      <c r="Y129" s="1168"/>
      <c r="Z129" s="1169"/>
      <c r="AA129" s="1052">
        <v>5514645</v>
      </c>
      <c r="AB129" s="1053"/>
      <c r="AC129" s="1053"/>
      <c r="AD129" s="1053"/>
      <c r="AE129" s="1054"/>
      <c r="AF129" s="1055">
        <v>5423134</v>
      </c>
      <c r="AG129" s="1053"/>
      <c r="AH129" s="1053"/>
      <c r="AI129" s="1053"/>
      <c r="AJ129" s="1054"/>
      <c r="AK129" s="1055">
        <v>5308215</v>
      </c>
      <c r="AL129" s="1053"/>
      <c r="AM129" s="1053"/>
      <c r="AN129" s="1053"/>
      <c r="AO129" s="1054"/>
      <c r="AP129" s="1170"/>
      <c r="AQ129" s="1171"/>
      <c r="AR129" s="1171"/>
      <c r="AS129" s="1171"/>
      <c r="AT129" s="1172"/>
      <c r="AU129" s="285"/>
      <c r="AV129" s="285"/>
      <c r="AW129" s="285"/>
      <c r="AX129" s="1161" t="s">
        <v>500</v>
      </c>
      <c r="AY129" s="1044"/>
      <c r="AZ129" s="1044"/>
      <c r="BA129" s="1044"/>
      <c r="BB129" s="1044"/>
      <c r="BC129" s="1044"/>
      <c r="BD129" s="1044"/>
      <c r="BE129" s="1045"/>
      <c r="BF129" s="1162" t="s">
        <v>484</v>
      </c>
      <c r="BG129" s="1163"/>
      <c r="BH129" s="1163"/>
      <c r="BI129" s="1163"/>
      <c r="BJ129" s="1163"/>
      <c r="BK129" s="1163"/>
      <c r="BL129" s="1164"/>
      <c r="BM129" s="1162">
        <v>19.809999999999999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502</v>
      </c>
      <c r="X130" s="1168"/>
      <c r="Y130" s="1168"/>
      <c r="Z130" s="1169"/>
      <c r="AA130" s="1052">
        <v>1477504</v>
      </c>
      <c r="AB130" s="1053"/>
      <c r="AC130" s="1053"/>
      <c r="AD130" s="1053"/>
      <c r="AE130" s="1054"/>
      <c r="AF130" s="1055">
        <v>1418224</v>
      </c>
      <c r="AG130" s="1053"/>
      <c r="AH130" s="1053"/>
      <c r="AI130" s="1053"/>
      <c r="AJ130" s="1054"/>
      <c r="AK130" s="1055">
        <v>1362819</v>
      </c>
      <c r="AL130" s="1053"/>
      <c r="AM130" s="1053"/>
      <c r="AN130" s="1053"/>
      <c r="AO130" s="1054"/>
      <c r="AP130" s="1170"/>
      <c r="AQ130" s="1171"/>
      <c r="AR130" s="1171"/>
      <c r="AS130" s="1171"/>
      <c r="AT130" s="1172"/>
      <c r="AU130" s="285"/>
      <c r="AV130" s="285"/>
      <c r="AW130" s="285"/>
      <c r="AX130" s="1161" t="s">
        <v>503</v>
      </c>
      <c r="AY130" s="1044"/>
      <c r="AZ130" s="1044"/>
      <c r="BA130" s="1044"/>
      <c r="BB130" s="1044"/>
      <c r="BC130" s="1044"/>
      <c r="BD130" s="1044"/>
      <c r="BE130" s="1045"/>
      <c r="BF130" s="1198">
        <v>11.6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504</v>
      </c>
      <c r="X131" s="1206"/>
      <c r="Y131" s="1206"/>
      <c r="Z131" s="1207"/>
      <c r="AA131" s="1099">
        <v>4037141</v>
      </c>
      <c r="AB131" s="1078"/>
      <c r="AC131" s="1078"/>
      <c r="AD131" s="1078"/>
      <c r="AE131" s="1079"/>
      <c r="AF131" s="1077">
        <v>4004910</v>
      </c>
      <c r="AG131" s="1078"/>
      <c r="AH131" s="1078"/>
      <c r="AI131" s="1078"/>
      <c r="AJ131" s="1079"/>
      <c r="AK131" s="1077">
        <v>3945396</v>
      </c>
      <c r="AL131" s="1078"/>
      <c r="AM131" s="1078"/>
      <c r="AN131" s="1078"/>
      <c r="AO131" s="1079"/>
      <c r="AP131" s="1208"/>
      <c r="AQ131" s="1209"/>
      <c r="AR131" s="1209"/>
      <c r="AS131" s="1209"/>
      <c r="AT131" s="1210"/>
      <c r="AU131" s="285"/>
      <c r="AV131" s="285"/>
      <c r="AW131" s="285"/>
      <c r="AX131" s="1180" t="s">
        <v>505</v>
      </c>
      <c r="AY131" s="1131"/>
      <c r="AZ131" s="1131"/>
      <c r="BA131" s="1131"/>
      <c r="BB131" s="1131"/>
      <c r="BC131" s="1131"/>
      <c r="BD131" s="1131"/>
      <c r="BE131" s="1132"/>
      <c r="BF131" s="1181" t="s">
        <v>506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508</v>
      </c>
      <c r="W132" s="1191"/>
      <c r="X132" s="1191"/>
      <c r="Y132" s="1191"/>
      <c r="Z132" s="1192"/>
      <c r="AA132" s="1193">
        <v>11.628699620000001</v>
      </c>
      <c r="AB132" s="1194"/>
      <c r="AC132" s="1194"/>
      <c r="AD132" s="1194"/>
      <c r="AE132" s="1195"/>
      <c r="AF132" s="1196">
        <v>11.440157210000001</v>
      </c>
      <c r="AG132" s="1194"/>
      <c r="AH132" s="1194"/>
      <c r="AI132" s="1194"/>
      <c r="AJ132" s="1195"/>
      <c r="AK132" s="1196">
        <v>11.97218226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509</v>
      </c>
      <c r="W133" s="1174"/>
      <c r="X133" s="1174"/>
      <c r="Y133" s="1174"/>
      <c r="Z133" s="1175"/>
      <c r="AA133" s="1176">
        <v>10.8</v>
      </c>
      <c r="AB133" s="1177"/>
      <c r="AC133" s="1177"/>
      <c r="AD133" s="1177"/>
      <c r="AE133" s="1178"/>
      <c r="AF133" s="1176">
        <v>11.5</v>
      </c>
      <c r="AG133" s="1177"/>
      <c r="AH133" s="1177"/>
      <c r="AI133" s="1177"/>
      <c r="AJ133" s="1178"/>
      <c r="AK133" s="1176">
        <v>11.6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jEL88gi2A5FPbZH+z5ksl9QB+6MewzcIMCK6thLT4aei9R8h8EOYRQ+dewEpUQaCqSl4WwGpP/3fK6kUn9CeQ==" saltValue="va6qXs7+bpIRnc3+tr8c2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AR1"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h1nudbanI8FX9VO2S/dPk3BHyPKFFYEKiZzK+5hxYmeVy+8M27Xs5Nxie+TsCjYqN/Dt1XM5aRtKfP+EjBZag==" saltValue="ixd79aScvTWlDZgjTLrQ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P2xtHzb7TZIEhThl8lPk9IlKp+hJ4Mm57M/af/fWk917DNpL//1EeyZnOA9nrpH4fWooqovs12SuoL+4JYuCA==" saltValue="wNhO1whdkps7j+2o8PEBs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518</v>
      </c>
      <c r="AL9" s="1217"/>
      <c r="AM9" s="1217"/>
      <c r="AN9" s="1218"/>
      <c r="AO9" s="313">
        <v>1237575</v>
      </c>
      <c r="AP9" s="313">
        <v>112825</v>
      </c>
      <c r="AQ9" s="314">
        <v>89061</v>
      </c>
      <c r="AR9" s="315">
        <v>26.7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519</v>
      </c>
      <c r="AL10" s="1217"/>
      <c r="AM10" s="1217"/>
      <c r="AN10" s="1218"/>
      <c r="AO10" s="316">
        <v>180162</v>
      </c>
      <c r="AP10" s="316">
        <v>16425</v>
      </c>
      <c r="AQ10" s="317">
        <v>10104</v>
      </c>
      <c r="AR10" s="318">
        <v>62.6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520</v>
      </c>
      <c r="AL11" s="1217"/>
      <c r="AM11" s="1217"/>
      <c r="AN11" s="1218"/>
      <c r="AO11" s="316">
        <v>116136</v>
      </c>
      <c r="AP11" s="316">
        <v>10588</v>
      </c>
      <c r="AQ11" s="317">
        <v>14957</v>
      </c>
      <c r="AR11" s="318">
        <v>-29.2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521</v>
      </c>
      <c r="AL12" s="1217"/>
      <c r="AM12" s="1217"/>
      <c r="AN12" s="1218"/>
      <c r="AO12" s="316" t="s">
        <v>522</v>
      </c>
      <c r="AP12" s="316" t="s">
        <v>522</v>
      </c>
      <c r="AQ12" s="317">
        <v>435</v>
      </c>
      <c r="AR12" s="318" t="s">
        <v>522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523</v>
      </c>
      <c r="AL13" s="1217"/>
      <c r="AM13" s="1217"/>
      <c r="AN13" s="1218"/>
      <c r="AO13" s="316" t="s">
        <v>522</v>
      </c>
      <c r="AP13" s="316" t="s">
        <v>522</v>
      </c>
      <c r="AQ13" s="317" t="s">
        <v>522</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524</v>
      </c>
      <c r="AL14" s="1217"/>
      <c r="AM14" s="1217"/>
      <c r="AN14" s="1218"/>
      <c r="AO14" s="316">
        <v>50726</v>
      </c>
      <c r="AP14" s="316">
        <v>4624</v>
      </c>
      <c r="AQ14" s="317">
        <v>4008</v>
      </c>
      <c r="AR14" s="318">
        <v>15.4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525</v>
      </c>
      <c r="AL15" s="1217"/>
      <c r="AM15" s="1217"/>
      <c r="AN15" s="1218"/>
      <c r="AO15" s="316">
        <v>20000</v>
      </c>
      <c r="AP15" s="316">
        <v>1823</v>
      </c>
      <c r="AQ15" s="317">
        <v>2366</v>
      </c>
      <c r="AR15" s="318">
        <v>-23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526</v>
      </c>
      <c r="AL16" s="1220"/>
      <c r="AM16" s="1220"/>
      <c r="AN16" s="1221"/>
      <c r="AO16" s="316">
        <v>-98014</v>
      </c>
      <c r="AP16" s="316">
        <v>-8936</v>
      </c>
      <c r="AQ16" s="317">
        <v>-7825</v>
      </c>
      <c r="AR16" s="318">
        <v>14.2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1506585</v>
      </c>
      <c r="AP17" s="316">
        <v>137349</v>
      </c>
      <c r="AQ17" s="317">
        <v>113106</v>
      </c>
      <c r="AR17" s="318">
        <v>21.4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531</v>
      </c>
      <c r="AL21" s="1212"/>
      <c r="AM21" s="1212"/>
      <c r="AN21" s="1213"/>
      <c r="AO21" s="328">
        <v>13.13</v>
      </c>
      <c r="AP21" s="329">
        <v>10.59</v>
      </c>
      <c r="AQ21" s="330">
        <v>2.54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532</v>
      </c>
      <c r="AL22" s="1212"/>
      <c r="AM22" s="1212"/>
      <c r="AN22" s="1213"/>
      <c r="AO22" s="333">
        <v>96.6</v>
      </c>
      <c r="AP22" s="334">
        <v>96.5</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536</v>
      </c>
      <c r="AL32" s="1228"/>
      <c r="AM32" s="1228"/>
      <c r="AN32" s="1229"/>
      <c r="AO32" s="343">
        <v>1074255</v>
      </c>
      <c r="AP32" s="343">
        <v>97936</v>
      </c>
      <c r="AQ32" s="344">
        <v>58419</v>
      </c>
      <c r="AR32" s="345">
        <v>67.599999999999994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537</v>
      </c>
      <c r="AL33" s="1228"/>
      <c r="AM33" s="1228"/>
      <c r="AN33" s="1229"/>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538</v>
      </c>
      <c r="AL34" s="1228"/>
      <c r="AM34" s="1228"/>
      <c r="AN34" s="1229"/>
      <c r="AO34" s="343" t="s">
        <v>522</v>
      </c>
      <c r="AP34" s="343" t="s">
        <v>522</v>
      </c>
      <c r="AQ34" s="344" t="s">
        <v>522</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539</v>
      </c>
      <c r="AL35" s="1228"/>
      <c r="AM35" s="1228"/>
      <c r="AN35" s="1229"/>
      <c r="AO35" s="343">
        <v>147694</v>
      </c>
      <c r="AP35" s="343">
        <v>13465</v>
      </c>
      <c r="AQ35" s="344">
        <v>22315</v>
      </c>
      <c r="AR35" s="345">
        <v>-39.700000000000003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540</v>
      </c>
      <c r="AL36" s="1228"/>
      <c r="AM36" s="1228"/>
      <c r="AN36" s="1229"/>
      <c r="AO36" s="343">
        <v>613220</v>
      </c>
      <c r="AP36" s="343">
        <v>55905</v>
      </c>
      <c r="AQ36" s="344">
        <v>3809</v>
      </c>
      <c r="AR36" s="345">
        <v>1367.7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541</v>
      </c>
      <c r="AL37" s="1228"/>
      <c r="AM37" s="1228"/>
      <c r="AN37" s="1229"/>
      <c r="AO37" s="343" t="s">
        <v>522</v>
      </c>
      <c r="AP37" s="343" t="s">
        <v>522</v>
      </c>
      <c r="AQ37" s="344">
        <v>857</v>
      </c>
      <c r="AR37" s="345" t="s">
        <v>522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542</v>
      </c>
      <c r="AL38" s="1231"/>
      <c r="AM38" s="1231"/>
      <c r="AN38" s="1232"/>
      <c r="AO38" s="346" t="s">
        <v>522</v>
      </c>
      <c r="AP38" s="346" t="s">
        <v>522</v>
      </c>
      <c r="AQ38" s="347">
        <v>5</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543</v>
      </c>
      <c r="AL39" s="1231"/>
      <c r="AM39" s="1231"/>
      <c r="AN39" s="1232"/>
      <c r="AO39" s="343" t="s">
        <v>522</v>
      </c>
      <c r="AP39" s="343" t="s">
        <v>522</v>
      </c>
      <c r="AQ39" s="344">
        <v>-1465</v>
      </c>
      <c r="AR39" s="345" t="s">
        <v>522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544</v>
      </c>
      <c r="AL40" s="1228"/>
      <c r="AM40" s="1228"/>
      <c r="AN40" s="1229"/>
      <c r="AO40" s="343">
        <v>-1362819</v>
      </c>
      <c r="AP40" s="343">
        <v>-124243</v>
      </c>
      <c r="AQ40" s="344">
        <v>-56668</v>
      </c>
      <c r="AR40" s="345">
        <v>119.2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472350</v>
      </c>
      <c r="AP41" s="343">
        <v>43062</v>
      </c>
      <c r="AQ41" s="344">
        <v>27273</v>
      </c>
      <c r="AR41" s="345">
        <v>57.9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513</v>
      </c>
      <c r="AN49" s="1224" t="s">
        <v>548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623255</v>
      </c>
      <c r="AN51" s="365">
        <v>52738</v>
      </c>
      <c r="AO51" s="366">
        <v>-69.099999999999994</v>
      </c>
      <c r="AP51" s="367">
        <v>106092</v>
      </c>
      <c r="AQ51" s="368">
        <v>-33.1</v>
      </c>
      <c r="AR51" s="369">
        <v>-36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352630</v>
      </c>
      <c r="AN52" s="373">
        <v>29838</v>
      </c>
      <c r="AO52" s="374">
        <v>-62.5</v>
      </c>
      <c r="AP52" s="375">
        <v>44299</v>
      </c>
      <c r="AQ52" s="376">
        <v>-8.5</v>
      </c>
      <c r="AR52" s="377">
        <v>-54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777979</v>
      </c>
      <c r="AN53" s="365">
        <v>67119</v>
      </c>
      <c r="AO53" s="366">
        <v>27.3</v>
      </c>
      <c r="AP53" s="367">
        <v>78903</v>
      </c>
      <c r="AQ53" s="368">
        <v>-25.6</v>
      </c>
      <c r="AR53" s="369">
        <v>52.9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396279</v>
      </c>
      <c r="AN54" s="373">
        <v>34189</v>
      </c>
      <c r="AO54" s="374">
        <v>14.6</v>
      </c>
      <c r="AP54" s="375">
        <v>49201</v>
      </c>
      <c r="AQ54" s="376">
        <v>11.1</v>
      </c>
      <c r="AR54" s="377">
        <v>3.5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878460</v>
      </c>
      <c r="AN55" s="365">
        <v>77139</v>
      </c>
      <c r="AO55" s="366">
        <v>14.9</v>
      </c>
      <c r="AP55" s="367">
        <v>82993</v>
      </c>
      <c r="AQ55" s="368">
        <v>5.2</v>
      </c>
      <c r="AR55" s="369">
        <v>9.6999999999999993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483095</v>
      </c>
      <c r="AN56" s="373">
        <v>42421</v>
      </c>
      <c r="AO56" s="374">
        <v>24.1</v>
      </c>
      <c r="AP56" s="375">
        <v>46787</v>
      </c>
      <c r="AQ56" s="376">
        <v>-4.9000000000000004</v>
      </c>
      <c r="AR56" s="377">
        <v>29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1197193</v>
      </c>
      <c r="AN57" s="365">
        <v>107237</v>
      </c>
      <c r="AO57" s="366">
        <v>39</v>
      </c>
      <c r="AP57" s="367">
        <v>108252</v>
      </c>
      <c r="AQ57" s="368">
        <v>30.4</v>
      </c>
      <c r="AR57" s="369">
        <v>8.6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1020083</v>
      </c>
      <c r="AN58" s="373">
        <v>91373</v>
      </c>
      <c r="AO58" s="374">
        <v>115.4</v>
      </c>
      <c r="AP58" s="375">
        <v>50321</v>
      </c>
      <c r="AQ58" s="376">
        <v>7.6</v>
      </c>
      <c r="AR58" s="377">
        <v>107.8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1827689</v>
      </c>
      <c r="AN59" s="365">
        <v>166623</v>
      </c>
      <c r="AO59" s="366">
        <v>55.4</v>
      </c>
      <c r="AP59" s="367">
        <v>93492</v>
      </c>
      <c r="AQ59" s="368">
        <v>-13.6</v>
      </c>
      <c r="AR59" s="369">
        <v>69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1369279</v>
      </c>
      <c r="AN60" s="373">
        <v>124832</v>
      </c>
      <c r="AO60" s="374">
        <v>36.6</v>
      </c>
      <c r="AP60" s="375">
        <v>53316</v>
      </c>
      <c r="AQ60" s="376">
        <v>6</v>
      </c>
      <c r="AR60" s="377">
        <v>30.6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1060915</v>
      </c>
      <c r="AN61" s="380">
        <v>94171</v>
      </c>
      <c r="AO61" s="381">
        <v>13.5</v>
      </c>
      <c r="AP61" s="382">
        <v>93946</v>
      </c>
      <c r="AQ61" s="383">
        <v>-7.3</v>
      </c>
      <c r="AR61" s="369">
        <v>20.8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724273</v>
      </c>
      <c r="AN62" s="373">
        <v>64531</v>
      </c>
      <c r="AO62" s="374">
        <v>25.6</v>
      </c>
      <c r="AP62" s="375">
        <v>48785</v>
      </c>
      <c r="AQ62" s="376">
        <v>2.2999999999999998</v>
      </c>
      <c r="AR62" s="377">
        <v>23.3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5eNqkcDWZGI8R8QzuqAZzE6oRU7u4V7LZfZRnmfXUMUIkVT7UgjnqlVrNs6vFrJMqubVQR137cXg6UFSFA3A==" saltValue="y/OR+DDucLAbuTc36RTHX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r78am35W0FQMIS1sIval06xhYjvTLQj7gSfD/giS8paCDTPmUx4p5xUFLFm7oYqs7y4KiJfDGLN7yDjQ5gVLUA==" saltValue="XC9Mrld3Sm8ilEAoB28b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LS/XZZGu39nmtsDGbR0GMv29S4fEbO4+gKCuMuZihQfGCGE5IZaIkQthm0VwD9JqyFDJVeygTHcLW15DDoJNIw==" saltValue="AUqR9/eJx8YU9GGZeCcZ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6" t="s">
        <v>3</v>
      </c>
      <c r="D47" s="1236"/>
      <c r="E47" s="1237"/>
      <c r="F47" s="11">
        <v>36.89</v>
      </c>
      <c r="G47" s="12">
        <v>37.49</v>
      </c>
      <c r="H47" s="12">
        <v>39.61</v>
      </c>
      <c r="I47" s="12">
        <v>34.22</v>
      </c>
      <c r="J47" s="13">
        <v>36.22</v>
      </c>
    </row>
    <row r="48" spans="2:10" ht="57.75" customHeight="1" x14ac:dyDescent="0.15">
      <c r="B48" s="14"/>
      <c r="C48" s="1238" t="s">
        <v>4</v>
      </c>
      <c r="D48" s="1238"/>
      <c r="E48" s="1239"/>
      <c r="F48" s="15">
        <v>5.98</v>
      </c>
      <c r="G48" s="16">
        <v>5.61</v>
      </c>
      <c r="H48" s="16">
        <v>4.54</v>
      </c>
      <c r="I48" s="16">
        <v>3.97</v>
      </c>
      <c r="J48" s="17">
        <v>0.24</v>
      </c>
    </row>
    <row r="49" spans="2:10" ht="57.75" customHeight="1" thickBot="1" x14ac:dyDescent="0.2">
      <c r="B49" s="18"/>
      <c r="C49" s="1240" t="s">
        <v>5</v>
      </c>
      <c r="D49" s="1240"/>
      <c r="E49" s="1241"/>
      <c r="F49" s="19">
        <v>0.87</v>
      </c>
      <c r="G49" s="20" t="s">
        <v>569</v>
      </c>
      <c r="H49" s="20" t="s">
        <v>570</v>
      </c>
      <c r="I49" s="20" t="s">
        <v>571</v>
      </c>
      <c r="J49" s="21" t="s">
        <v>572</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PgyONFwI6Wac8gcrwdVguhCrx4Mp+L2l7cVwBmVILwTkII6wLIpYfFWN0BR3KKWY68dgcpAAJDd0A3bdW62Bug==" saltValue="krsu9UP+zFt2Xhkwpnb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2021-10-06T02:39:00Z</cp:lastPrinted>
  <dcterms:created xsi:type="dcterms:W3CDTF">2021-02-05T02:33:45Z</dcterms:created>
  <dcterms:modified xsi:type="dcterms:W3CDTF">2021-10-15T07:38:07Z</dcterms:modified>
  <cp:category/>
</cp:coreProperties>
</file>