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E43" i="7"/>
  <c r="AM43" i="7"/>
  <c r="U43" i="7"/>
  <c r="E43" i="7"/>
  <c r="C43" i="7" s="1"/>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G36" i="7"/>
  <c r="AM36" i="7"/>
  <c r="W36" i="7"/>
  <c r="E36" i="7"/>
  <c r="DG35" i="7"/>
  <c r="CQ35" i="7"/>
  <c r="CO35" i="7" s="1"/>
  <c r="BY35" i="7"/>
  <c r="BG35" i="7"/>
  <c r="AM35" i="7"/>
  <c r="W35" i="7"/>
  <c r="E35" i="7"/>
  <c r="DG34" i="7"/>
  <c r="CQ34" i="7"/>
  <c r="BY34" i="7"/>
  <c r="BG34" i="7"/>
  <c r="AO34" i="7"/>
  <c r="W34" i="7"/>
  <c r="E34" i="7"/>
  <c r="C34" i="7" s="1"/>
  <c r="C35" i="7" s="1"/>
  <c r="C36" i="7" s="1"/>
  <c r="U34" i="7" l="1"/>
  <c r="U35" i="7" s="1"/>
  <c r="U36" i="7" s="1"/>
  <c r="AM34" i="7" l="1"/>
  <c r="BE34" i="7" s="1"/>
  <c r="BE35" i="7" s="1"/>
  <c r="BE36" i="7" s="1"/>
  <c r="BW34" i="7" l="1"/>
  <c r="BW35" i="7" s="1"/>
  <c r="BW36" i="7" s="1"/>
  <c r="BW37" i="7" s="1"/>
  <c r="BW38" i="7" s="1"/>
  <c r="BW39" i="7" s="1"/>
  <c r="BW40" i="7" s="1"/>
  <c r="BW41" i="7" s="1"/>
  <c r="BW42" i="7" s="1"/>
  <c r="BW43" i="7" s="1"/>
  <c r="CO34" i="7" l="1"/>
</calcChain>
</file>

<file path=xl/sharedStrings.xml><?xml version="1.0" encoding="utf-8"?>
<sst xmlns="http://schemas.openxmlformats.org/spreadsheetml/2006/main" count="1098" uniqueCount="567">
  <si>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</si>
  <si>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</si>
  <si>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</si>
  <si>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</si>
  <si>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</si>
  <si>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</si>
  <si>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</si>
  <si>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</si>
  <si>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</si>
  <si>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</si>
  <si>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</si>
  <si>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</si>
  <si>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</si>
  <si>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</si>
  <si>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</si>
  <si>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</si>
  <si>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</si>
  <si>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平成30年度に引き続き、令和元年も算出を行っていない。今後、数値の算出に努める。</t>
    <rPh sb="0" eb="2">
      <t>ヘイセイ</t>
    </rPh>
    <rPh sb="4" eb="6">
      <t>ネンド</t>
    </rPh>
    <rPh sb="7" eb="8">
      <t>ヒ</t>
    </rPh>
    <rPh sb="9" eb="10">
      <t>ツヅ</t>
    </rPh>
    <rPh sb="12" eb="14">
      <t>レイワ</t>
    </rPh>
    <rPh sb="14" eb="16">
      <t>ガンネン</t>
    </rPh>
    <rPh sb="17" eb="19">
      <t>サンシュツ</t>
    </rPh>
    <rPh sb="20" eb="21">
      <t>オコナ</t>
    </rPh>
    <rPh sb="27" eb="29">
      <t>コンゴ</t>
    </rPh>
    <rPh sb="30" eb="32">
      <t>スウチ</t>
    </rPh>
    <rPh sb="33" eb="35">
      <t>サンシュツ</t>
    </rPh>
    <rPh sb="36" eb="37">
      <t>ツト</t>
    </rPh>
    <phoneticPr fontId="5"/>
  </si>
  <si>
    <t>　実質公債比率は類似団体内平均値を上回っているが、将来負担比率はない。
　実質公債比率が上昇傾向にあるため、より慎重に公債費管理をする必要がある。</t>
    <rPh sb="1" eb="3">
      <t>ジッシツ</t>
    </rPh>
    <rPh sb="3" eb="5">
      <t>コウサイ</t>
    </rPh>
    <rPh sb="5" eb="7">
      <t>ヒリツ</t>
    </rPh>
    <rPh sb="8" eb="12">
      <t>ルイジダンタイ</t>
    </rPh>
    <rPh sb="12" eb="13">
      <t>ナイ</t>
    </rPh>
    <rPh sb="13" eb="15">
      <t>ヘイキン</t>
    </rPh>
    <rPh sb="15" eb="16">
      <t>チ</t>
    </rPh>
    <rPh sb="17" eb="19">
      <t>ウワマワ</t>
    </rPh>
    <rPh sb="25" eb="27">
      <t>ショウライ</t>
    </rPh>
    <rPh sb="27" eb="29">
      <t>フタン</t>
    </rPh>
    <rPh sb="29" eb="31">
      <t>ヒリツ</t>
    </rPh>
    <rPh sb="37" eb="41">
      <t>ジッシツコウサイ</t>
    </rPh>
    <rPh sb="41" eb="43">
      <t>ヒリツ</t>
    </rPh>
    <rPh sb="44" eb="46">
      <t>ジョウショウ</t>
    </rPh>
    <rPh sb="46" eb="48">
      <t>ケイコウ</t>
    </rPh>
    <rPh sb="56" eb="58">
      <t>シンチョウ</t>
    </rPh>
    <rPh sb="59" eb="62">
      <t>コウサイヒ</t>
    </rPh>
    <rPh sb="62" eb="64">
      <t>カンリ</t>
    </rPh>
    <rPh sb="67" eb="69">
      <t>ヒツヨウ</t>
    </rPh>
    <phoneticPr fontId="5"/>
  </si>
  <si>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</si>
  <si>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</si>
  <si>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</si>
  <si>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</si>
  <si>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</si>
  <si>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Ⅳ－１</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</si>
  <si>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</si>
  <si>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</si>
  <si>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</si>
  <si>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</si>
  <si>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</si>
  <si>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</si>
  <si>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</si>
  <si>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</si>
  <si>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</si>
  <si>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</si>
  <si>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</si>
  <si>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</si>
  <si>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</si>
  <si>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御代田町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</si>
  <si>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</si>
  <si>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</si>
  <si>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</si>
  <si>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</si>
  <si>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</si>
  <si>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</si>
  <si>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</si>
  <si>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</si>
  <si>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</si>
  <si>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</si>
  <si>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</si>
  <si>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</si>
  <si>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</si>
  <si>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</si>
  <si>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</si>
  <si>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</si>
  <si>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</si>
  <si>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</si>
  <si>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</si>
  <si>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</si>
  <si>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</si>
  <si>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</si>
  <si>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</si>
  <si>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</si>
  <si>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</si>
  <si>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</si>
  <si>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</si>
  <si>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</si>
  <si>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</si>
  <si>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</si>
  <si>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</si>
  <si>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</si>
  <si>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</si>
  <si>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</si>
  <si>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</si>
  <si>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</si>
  <si>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</si>
  <si>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</si>
  <si>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</si>
  <si>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</si>
  <si>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</si>
  <si>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</si>
  <si>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</si>
  <si>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</si>
  <si>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</si>
  <si>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</si>
  <si>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</si>
  <si>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4"/>
  </si>
  <si>
    <t>うち日本人(％)</t>
    <phoneticPr fontId="5"/>
  </si>
  <si>
    <t>1.0</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</si>
  <si>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</si>
  <si>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</si>
  <si>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</si>
  <si>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</si>
  <si>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</si>
  <si>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</si>
  <si>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</si>
  <si>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</si>
  <si>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</si>
  <si>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</si>
  <si>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</si>
  <si>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</si>
  <si>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</si>
  <si>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</si>
  <si>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</si>
  <si>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</si>
  <si>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</si>
  <si>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</si>
  <si>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</si>
  <si>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</si>
  <si>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</si>
  <si>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</si>
  <si>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</si>
  <si>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</si>
  <si>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</si>
  <si>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</si>
  <si>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</si>
  <si>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</si>
  <si>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</si>
  <si>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</si>
  <si>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</si>
  <si>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</si>
  <si>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</si>
  <si>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</si>
  <si>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</si>
  <si>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</si>
  <si>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</si>
  <si>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</si>
  <si>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</si>
  <si>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</si>
  <si>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</si>
  <si>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</si>
  <si>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</si>
  <si>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</si>
  <si>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</si>
  <si>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</si>
  <si>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</si>
  <si>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</si>
  <si>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</si>
  <si>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</si>
  <si>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</si>
  <si>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</si>
  <si>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</si>
  <si>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</si>
  <si>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</si>
  <si>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</si>
  <si>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</si>
  <si>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</si>
  <si>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長野県御代田町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</si>
  <si>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</si>
  <si>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</si>
  <si>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</si>
  <si>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</si>
  <si>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</si>
  <si>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</si>
  <si>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</si>
  <si>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</si>
  <si>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</si>
  <si>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</si>
  <si>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</si>
  <si>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</si>
  <si>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</si>
  <si>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</si>
  <si>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</si>
  <si>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</si>
  <si>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</si>
  <si>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</si>
  <si>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</si>
  <si>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</si>
  <si>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</si>
  <si>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</si>
  <si>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</si>
  <si>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</si>
  <si>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</si>
  <si>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</si>
  <si>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</si>
  <si>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</si>
  <si>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</si>
  <si>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</si>
  <si>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</si>
  <si>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</si>
  <si>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</si>
  <si>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</si>
  <si>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</si>
  <si>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</si>
  <si>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</si>
  <si>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</si>
  <si>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</si>
  <si>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</si>
  <si>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</si>
  <si>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</si>
  <si>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</si>
  <si>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</si>
  <si>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</si>
  <si>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</si>
  <si>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</si>
  <si>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</si>
  <si>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</si>
  <si>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</si>
  <si>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</si>
  <si>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</si>
  <si>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</si>
  <si>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</si>
  <si>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</si>
  <si>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</si>
  <si>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</si>
  <si>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</si>
  <si>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</si>
  <si>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</si>
  <si>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</si>
  <si>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</si>
  <si>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</si>
  <si>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</si>
  <si>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</si>
  <si>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</si>
  <si>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</si>
  <si>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</si>
  <si>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</si>
  <si>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</si>
  <si>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</si>
  <si>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</si>
  <si>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</si>
  <si>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</si>
  <si>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</si>
  <si>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</si>
  <si>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</si>
  <si>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</si>
  <si>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</si>
  <si>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</si>
  <si>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</si>
  <si>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</si>
  <si>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</si>
  <si>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</si>
  <si>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</si>
  <si>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</si>
  <si>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</si>
  <si>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</si>
  <si>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</si>
  <si>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</si>
  <si>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</si>
  <si>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</si>
  <si>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</si>
  <si>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</si>
  <si>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</si>
  <si>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</si>
  <si>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</si>
  <si>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</si>
  <si>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</si>
  <si>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</si>
  <si>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</si>
  <si>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</si>
  <si>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</si>
  <si>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</si>
  <si>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</si>
  <si>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</si>
  <si>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</si>
  <si>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</si>
  <si>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</si>
  <si>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</si>
  <si>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</si>
  <si>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</si>
  <si>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</si>
  <si>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</si>
  <si>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</si>
  <si>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</si>
  <si>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</si>
  <si>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</si>
  <si>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</si>
  <si>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</si>
  <si>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</si>
  <si>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</si>
  <si>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</si>
  <si>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</si>
  <si>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</si>
  <si>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</si>
  <si>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</si>
  <si>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</si>
  <si>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</si>
  <si>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</si>
  <si>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</si>
  <si>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</si>
  <si>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</si>
  <si>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</si>
  <si>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</si>
  <si>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</si>
  <si>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</si>
  <si>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</si>
  <si>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</si>
  <si>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</si>
  <si>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</si>
  <si>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</si>
  <si>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</si>
  <si>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</si>
  <si>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</si>
  <si>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</si>
  <si>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</si>
  <si>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</si>
  <si>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</si>
  <si>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</si>
  <si>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</si>
  <si>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</si>
  <si>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長野県御代田町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</si>
  <si>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</si>
  <si>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</si>
  <si>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</si>
  <si>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</si>
  <si>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</si>
  <si>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</si>
  <si>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</si>
  <si>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</si>
  <si>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</si>
  <si>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</si>
  <si>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</si>
  <si>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</si>
  <si>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</si>
  <si>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</si>
  <si>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</si>
  <si>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</si>
  <si>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</si>
  <si>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</si>
  <si>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</si>
  <si>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</si>
  <si>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御代田町土地開発公社</t>
    <rPh sb="0" eb="4">
      <t>ミヨタマチ</t>
    </rPh>
    <rPh sb="4" eb="6">
      <t>トチ</t>
    </rPh>
    <rPh sb="6" eb="8">
      <t>カイハツ</t>
    </rPh>
    <rPh sb="8" eb="10">
      <t>コウシャ</t>
    </rPh>
    <phoneticPr fontId="2"/>
  </si>
  <si>
    <t>-</t>
    <phoneticPr fontId="2"/>
  </si>
  <si>
    <t>小沼地区財産管理特別会計</t>
    <phoneticPr fontId="5"/>
  </si>
  <si>
    <t>御代田町住宅新築資金等貸付事業特別会計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</si>
  <si>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</si>
  <si>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</si>
  <si>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</si>
  <si>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</si>
  <si>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</si>
  <si>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</si>
  <si>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</si>
  <si>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</si>
  <si>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</si>
  <si>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</si>
  <si>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</si>
  <si>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</si>
  <si>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</si>
  <si>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御代田町国民健康保険事業勘定特別会計</t>
    <phoneticPr fontId="5"/>
  </si>
  <si>
    <t>御代田町介護保険事業勘定特別会計</t>
    <phoneticPr fontId="5"/>
  </si>
  <si>
    <t>御代田町後期高齢者医療特別会計</t>
    <phoneticPr fontId="5"/>
  </si>
  <si>
    <t>御代田小沼水道事業会計</t>
    <phoneticPr fontId="5"/>
  </si>
  <si>
    <t>法適用企業</t>
    <phoneticPr fontId="5"/>
  </si>
  <si>
    <t>御代田町公共下水道事業特別会計</t>
    <phoneticPr fontId="5"/>
  </si>
  <si>
    <t>法非適用企業</t>
    <phoneticPr fontId="5"/>
  </si>
  <si>
    <t>御代田町農業集落排水事業特別会計</t>
    <phoneticPr fontId="5"/>
  </si>
  <si>
    <t>御代田町個別排水処理施設整備事業特別会計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</si>
  <si>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</si>
  <si>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</si>
  <si>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</si>
  <si>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</si>
  <si>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</si>
  <si>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佐久広域連合　一般会計</t>
    <rPh sb="0" eb="2">
      <t>サク</t>
    </rPh>
    <rPh sb="2" eb="4">
      <t>コウイキ</t>
    </rPh>
    <rPh sb="4" eb="6">
      <t>レンゴウ</t>
    </rPh>
    <rPh sb="7" eb="9">
      <t>イッパン</t>
    </rPh>
    <rPh sb="9" eb="11">
      <t>カイケイ</t>
    </rPh>
    <phoneticPr fontId="2"/>
  </si>
  <si>
    <t>佐久広域連合　消防特別会計</t>
    <rPh sb="7" eb="9">
      <t>ショウボウ</t>
    </rPh>
    <rPh sb="9" eb="11">
      <t>トクベツ</t>
    </rPh>
    <rPh sb="11" eb="13">
      <t>カイケイ</t>
    </rPh>
    <phoneticPr fontId="2"/>
  </si>
  <si>
    <t>佐久広域連合　特別養護老人ホーム特別会計</t>
    <rPh sb="7" eb="9">
      <t>トクベツ</t>
    </rPh>
    <rPh sb="9" eb="11">
      <t>ヨウゴ</t>
    </rPh>
    <rPh sb="11" eb="13">
      <t>ロウジン</t>
    </rPh>
    <rPh sb="16" eb="18">
      <t>トクベツ</t>
    </rPh>
    <rPh sb="18" eb="20">
      <t>カイケイ</t>
    </rPh>
    <phoneticPr fontId="2"/>
  </si>
  <si>
    <t>佐久広域連合　救護施設特別会計</t>
    <rPh sb="7" eb="9">
      <t>キュウゴ</t>
    </rPh>
    <rPh sb="9" eb="11">
      <t>シセツ</t>
    </rPh>
    <rPh sb="11" eb="13">
      <t>トクベツ</t>
    </rPh>
    <rPh sb="13" eb="15">
      <t>カイケイ</t>
    </rPh>
    <phoneticPr fontId="2"/>
  </si>
  <si>
    <t>佐久広域連合　食肉流通センター特別会計</t>
    <rPh sb="7" eb="9">
      <t>ショクニク</t>
    </rPh>
    <rPh sb="9" eb="11">
      <t>リュウツウ</t>
    </rPh>
    <rPh sb="15" eb="17">
      <t>トクベツ</t>
    </rPh>
    <rPh sb="17" eb="19">
      <t>カイケイ</t>
    </rPh>
    <phoneticPr fontId="2"/>
  </si>
  <si>
    <t>浅麓環境施設組合　一般会計</t>
    <rPh sb="0" eb="2">
      <t>センロク</t>
    </rPh>
    <rPh sb="2" eb="4">
      <t>カンキョウ</t>
    </rPh>
    <rPh sb="4" eb="6">
      <t>シセツ</t>
    </rPh>
    <rPh sb="6" eb="8">
      <t>クミアイ</t>
    </rPh>
    <rPh sb="9" eb="11">
      <t>イッパン</t>
    </rPh>
    <rPh sb="11" eb="13">
      <t>カイケイ</t>
    </rPh>
    <phoneticPr fontId="2"/>
  </si>
  <si>
    <t>北佐久郡老人福祉施設組合　一般会計</t>
    <rPh sb="0" eb="3">
      <t>キタサク</t>
    </rPh>
    <rPh sb="3" eb="4">
      <t>グン</t>
    </rPh>
    <rPh sb="4" eb="6">
      <t>ロウジン</t>
    </rPh>
    <rPh sb="6" eb="8">
      <t>フクシ</t>
    </rPh>
    <rPh sb="8" eb="10">
      <t>シセツ</t>
    </rPh>
    <rPh sb="10" eb="12">
      <t>クミアイ</t>
    </rPh>
    <rPh sb="13" eb="15">
      <t>イッパン</t>
    </rPh>
    <rPh sb="15" eb="17">
      <t>カイケイ</t>
    </rPh>
    <phoneticPr fontId="2"/>
  </si>
  <si>
    <t>浅麓水道企業団　浅麓水道企業団水道事業会計</t>
    <rPh sb="0" eb="2">
      <t>センロク</t>
    </rPh>
    <rPh sb="2" eb="4">
      <t>スイドウ</t>
    </rPh>
    <rPh sb="4" eb="6">
      <t>キギョウ</t>
    </rPh>
    <rPh sb="6" eb="7">
      <t>ダン</t>
    </rPh>
    <rPh sb="8" eb="10">
      <t>センロク</t>
    </rPh>
    <rPh sb="10" eb="12">
      <t>スイドウ</t>
    </rPh>
    <rPh sb="12" eb="14">
      <t>キギョウ</t>
    </rPh>
    <rPh sb="14" eb="15">
      <t>ダン</t>
    </rPh>
    <rPh sb="15" eb="17">
      <t>スイドウ</t>
    </rPh>
    <rPh sb="17" eb="19">
      <t>ジギョウ</t>
    </rPh>
    <rPh sb="19" eb="21">
      <t>カイケイ</t>
    </rPh>
    <phoneticPr fontId="2"/>
  </si>
  <si>
    <t>佐久市・北佐久郡環境施設組合</t>
    <rPh sb="0" eb="3">
      <t>サクシ</t>
    </rPh>
    <rPh sb="4" eb="8">
      <t>キタサクグン</t>
    </rPh>
    <rPh sb="8" eb="10">
      <t>カンキョウ</t>
    </rPh>
    <rPh sb="10" eb="12">
      <t>シセツ</t>
    </rPh>
    <rPh sb="12" eb="14">
      <t>クミアイ</t>
    </rPh>
    <phoneticPr fontId="2"/>
  </si>
  <si>
    <t>佐久水道企業団　佐久水道企業団水道事業会計</t>
    <rPh sb="0" eb="2">
      <t>サク</t>
    </rPh>
    <rPh sb="2" eb="4">
      <t>スイドウ</t>
    </rPh>
    <rPh sb="4" eb="6">
      <t>キギョウ</t>
    </rPh>
    <rPh sb="6" eb="7">
      <t>ダン</t>
    </rPh>
    <rPh sb="8" eb="10">
      <t>サク</t>
    </rPh>
    <rPh sb="10" eb="12">
      <t>スイドウ</t>
    </rPh>
    <rPh sb="12" eb="14">
      <t>キギョウ</t>
    </rPh>
    <rPh sb="14" eb="15">
      <t>ダン</t>
    </rPh>
    <rPh sb="15" eb="17">
      <t>スイドウ</t>
    </rPh>
    <rPh sb="17" eb="19">
      <t>ジギョウ</t>
    </rPh>
    <rPh sb="19" eb="21">
      <t>カイケイ</t>
    </rPh>
    <phoneticPr fontId="2"/>
  </si>
  <si>
    <t>長野県市町村自治振興組合　一般会計</t>
    <rPh sb="0" eb="3">
      <t>ナ</t>
    </rPh>
    <rPh sb="3" eb="6">
      <t>シチョウソン</t>
    </rPh>
    <rPh sb="6" eb="8">
      <t>ジチ</t>
    </rPh>
    <rPh sb="8" eb="10">
      <t>シンコウ</t>
    </rPh>
    <rPh sb="10" eb="12">
      <t>クミアイ</t>
    </rPh>
    <rPh sb="13" eb="15">
      <t>イッパン</t>
    </rPh>
    <rPh sb="15" eb="17">
      <t>カイケイ</t>
    </rPh>
    <phoneticPr fontId="2"/>
  </si>
  <si>
    <t>長野県後期高齢者医療広域連合　一般会計</t>
    <rPh sb="0" eb="3">
      <t>ナ</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</si>
  <si>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　後期高齢者医療特別会計</t>
    <rPh sb="0" eb="3">
      <t>ナ</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</si>
  <si>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長野県地方税滞納整理機構</t>
    <rPh sb="0" eb="3">
      <t>ナ</t>
    </rPh>
    <rPh sb="3" eb="6">
      <t>チホウゼイ</t>
    </rPh>
    <rPh sb="6" eb="8">
      <t>タイノウ</t>
    </rPh>
    <rPh sb="8" eb="10">
      <t>セイリ</t>
    </rPh>
    <rPh sb="10" eb="12">
      <t>キコウ</t>
    </rPh>
    <phoneticPr fontId="2"/>
  </si>
  <si>
    <t>長野県市町村総合事務組合　一般会計</t>
    <rPh sb="0" eb="3">
      <t>ナ</t>
    </rPh>
    <rPh sb="3" eb="6">
      <t>シチョウソン</t>
    </rPh>
    <rPh sb="6" eb="8">
      <t>ソウゴウ</t>
    </rPh>
    <rPh sb="8" eb="10">
      <t>ジム</t>
    </rPh>
    <rPh sb="10" eb="12">
      <t>クミアイ</t>
    </rPh>
    <rPh sb="13" eb="15">
      <t>イッパン</t>
    </rPh>
    <rPh sb="15" eb="17">
      <t>カイケイ</t>
    </rPh>
    <phoneticPr fontId="2"/>
  </si>
  <si>
    <t>長野県市町村総合事務組合　非常勤職員公務災害補償特別会計</t>
    <rPh sb="0" eb="3">
      <t>ナ</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</si>
  <si>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東北信市町村交通災害共済事務組合　事業会計</t>
    <rPh sb="0" eb="2">
      <t>トウホク</t>
    </rPh>
    <rPh sb="2" eb="3">
      <t>シン</t>
    </rPh>
    <rPh sb="3" eb="6">
      <t>シチョウソン</t>
    </rPh>
    <rPh sb="6" eb="8">
      <t>コウツウ</t>
    </rPh>
    <rPh sb="8" eb="10">
      <t>サイガイ</t>
    </rPh>
    <rPh sb="10" eb="12">
      <t>キョウサイ</t>
    </rPh>
    <rPh sb="12" eb="14">
      <t>ジム</t>
    </rPh>
    <rPh sb="14" eb="16">
      <t>クミアイ</t>
    </rPh>
    <rPh sb="17" eb="19">
      <t>ジギョウ</t>
    </rPh>
    <rPh sb="19" eb="21">
      <t>カイケイ</t>
    </rPh>
    <phoneticPr fontId="2"/>
  </si>
  <si>
    <t>森泉山財産組合　一般会計</t>
    <rPh sb="0" eb="2">
      <t>モリイズミ</t>
    </rPh>
    <rPh sb="2" eb="3">
      <t>ヤマ</t>
    </rPh>
    <rPh sb="3" eb="5">
      <t>ザイサン</t>
    </rPh>
    <rPh sb="5" eb="7">
      <t>クミアイ</t>
    </rPh>
    <rPh sb="8" eb="10">
      <t>イッパン</t>
    </rPh>
    <rPh sb="10" eb="12">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</si>
  <si>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</si>
  <si>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</si>
  <si>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</si>
  <si>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</si>
  <si>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</si>
  <si>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</si>
  <si>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</si>
  <si>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</si>
  <si>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</si>
  <si>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</si>
  <si>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</si>
  <si>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</si>
  <si>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</si>
  <si>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</si>
  <si>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</si>
  <si>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</si>
  <si>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</si>
  <si>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</si>
  <si>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</si>
  <si>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</si>
  <si>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</si>
  <si>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</si>
  <si>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</si>
  <si>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</si>
  <si>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</si>
  <si>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</si>
  <si>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</si>
  <si>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</si>
  <si>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</si>
  <si>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</si>
  <si>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</si>
  <si>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</si>
  <si>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</si>
  <si>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</si>
  <si>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</si>
  <si>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</si>
  <si>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</si>
  <si>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</si>
  <si>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</si>
  <si>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</si>
  <si>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</si>
  <si>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</si>
  <si>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</si>
  <si>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</si>
  <si>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</si>
  <si>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</si>
  <si>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</si>
  <si>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</si>
  <si>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</si>
  <si>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</si>
  <si>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</si>
  <si>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</si>
  <si>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</si>
  <si>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</si>
  <si>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</si>
  <si>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</si>
  <si>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</si>
  <si>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</si>
  <si>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</si>
  <si>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</si>
  <si>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</si>
  <si>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</si>
  <si>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</si>
  <si>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</si>
  <si>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</si>
  <si>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</si>
  <si>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</si>
  <si>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</si>
  <si>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</si>
  <si>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</si>
  <si>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</si>
  <si>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</si>
  <si>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</si>
  <si>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</si>
  <si>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</si>
  <si>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</si>
  <si>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</si>
  <si>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</si>
  <si>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</si>
  <si>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</si>
  <si>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</si>
  <si>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</si>
  <si>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</si>
  <si>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</si>
  <si>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</si>
  <si>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</si>
  <si>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</si>
  <si>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</si>
  <si>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</si>
  <si>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</si>
  <si>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</si>
  <si>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</si>
  <si>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</si>
  <si>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</si>
  <si>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</si>
  <si>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</si>
  <si>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</si>
  <si>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</si>
  <si>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</si>
  <si>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</si>
  <si>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</si>
  <si>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</si>
  <si>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</si>
  <si>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</si>
  <si>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</si>
  <si>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</si>
  <si>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</si>
  <si>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</si>
  <si>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</si>
  <si>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</si>
  <si>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</si>
  <si>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</si>
  <si>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</si>
  <si>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</si>
  <si>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</si>
  <si>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</si>
  <si>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</si>
  <si>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</si>
  <si>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</si>
  <si>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</si>
  <si>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</si>
  <si>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</si>
  <si>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</si>
  <si>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</si>
  <si>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</si>
  <si>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</si>
  <si>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</si>
  <si>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</si>
  <si>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</si>
  <si>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</si>
  <si>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2.17</t>
  </si>
  <si>
    <t>▲ 2.01</t>
  </si>
  <si>
    <t>▲ 3.40</t>
  </si>
  <si>
    <t>▲ 5.02</t>
  </si>
  <si>
    <t>会計</t>
    <rPh sb="0" eb="2">
      <t>カイケイ</t>
    </rPh>
    <phoneticPr fontId="5"/>
  </si>
  <si>
    <t>御代田小沼水道事業会計</t>
  </si>
  <si>
    <t>一般会計</t>
  </si>
  <si>
    <t>御代田町国民健康保険事業勘定特別会計</t>
  </si>
  <si>
    <t>御代田町公共下水道事業特別会計</t>
  </si>
  <si>
    <t>御代田町介護保険事業勘定特別会計</t>
  </si>
  <si>
    <t>御代田町農業集落排水事業特別会計</t>
  </si>
  <si>
    <t>御代田町個別排水処理施設整備事業特別会計</t>
  </si>
  <si>
    <t>小沼地区財産管理特別会計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</si>
  <si>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</si>
  <si>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</si>
  <si>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</si>
  <si>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</si>
  <si>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</si>
  <si>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</si>
  <si>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</si>
  <si>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</si>
  <si>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</si>
  <si>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</si>
  <si>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</si>
  <si>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</si>
  <si>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</si>
  <si>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</si>
  <si>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</si>
  <si>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</si>
  <si>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</si>
  <si>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</si>
  <si>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</si>
  <si>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</si>
  <si>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</si>
  <si>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</si>
  <si>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</si>
  <si>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</si>
  <si>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</si>
  <si>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</si>
  <si>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</si>
  <si>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</si>
  <si>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</si>
  <si>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</si>
  <si>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</si>
  <si>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</si>
  <si>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</si>
  <si>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</si>
  <si>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</si>
  <si>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</si>
  <si>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</si>
  <si>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</si>
  <si>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</si>
  <si>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</si>
  <si>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</si>
  <si>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</si>
  <si>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</si>
  <si>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</si>
  <si>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</si>
  <si>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</si>
  <si>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</si>
  <si>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</si>
  <si>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御代田町役場庁舎整備基金</t>
    <phoneticPr fontId="2"/>
  </si>
  <si>
    <t>御代田町教育施設整備基金</t>
    <phoneticPr fontId="2"/>
  </si>
  <si>
    <t>御代田町地域振興基金</t>
    <phoneticPr fontId="2"/>
  </si>
  <si>
    <t>御代田町下水道建設基金</t>
    <phoneticPr fontId="2"/>
  </si>
  <si>
    <t>ふるさと創生基金</t>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</si>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</sst>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0">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Border="1" applyAlignment="1">
      <alignment horizontal="center"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2" xfId="20" applyFont="1" applyFill="1" applyBorder="1" applyAlignment="1">
      <alignment horizontal="center" vertical="center"/>
    </xf>
    <xf numFmtId="0" fontId="36" fillId="0" borderId="28" xfId="16" applyFont="1" applyFill="1" applyBorder="1" applyAlignment="1">
      <alignment horizontal="center" vertical="center" wrapText="1"/>
    </xf>
    <xf numFmtId="181" fontId="36" fillId="0" borderId="16" xfId="20" applyNumberFormat="1" applyFont="1" applyFill="1" applyBorder="1" applyAlignment="1" applyProtection="1">
      <alignment horizontal="right" vertical="center" shrinkToFit="1"/>
    </xf>
    <xf numFmtId="181" fontId="36" fillId="0" borderId="18" xfId="20" applyNumberFormat="1" applyFont="1" applyFill="1" applyBorder="1" applyAlignment="1" applyProtection="1">
      <alignment horizontal="right" vertical="center" shrinkToFit="1"/>
    </xf>
    <xf numFmtId="0" fontId="36" fillId="0" borderId="39" xfId="16" applyFont="1" applyFill="1" applyBorder="1" applyAlignment="1">
      <alignment horizontal="center" vertical="center" wrapText="1"/>
    </xf>
    <xf numFmtId="181" fontId="36" fillId="0" borderId="37" xfId="20" applyNumberFormat="1" applyFont="1" applyFill="1" applyBorder="1" applyAlignment="1" applyProtection="1">
      <alignment horizontal="right" vertical="center" shrinkToFit="1"/>
    </xf>
    <xf numFmtId="181" fontId="36" fillId="0" borderId="38"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8" xfId="20" applyNumberFormat="1" applyFont="1" applyFill="1" applyBorder="1" applyAlignment="1" applyProtection="1">
      <alignment horizontal="right" vertical="center" shrinkToFit="1"/>
    </xf>
    <xf numFmtId="0" fontId="36" fillId="0" borderId="25"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8" xfId="20" applyNumberFormat="1" applyFont="1" applyFill="1" applyBorder="1" applyAlignment="1" applyProtection="1">
      <alignment horizontal="right" vertical="center" shrinkToFit="1"/>
      <protection locked="0"/>
    </xf>
    <xf numFmtId="0" fontId="36" fillId="0" borderId="41" xfId="16" applyFont="1" applyFill="1" applyBorder="1" applyAlignment="1">
      <alignment horizontal="center" vertical="center"/>
    </xf>
    <xf numFmtId="181" fontId="36" fillId="0" borderId="183" xfId="20" applyNumberFormat="1" applyFont="1" applyFill="1" applyBorder="1" applyAlignment="1" applyProtection="1">
      <alignment horizontal="right" vertical="center" shrinkToFit="1"/>
      <protection locked="0"/>
    </xf>
    <xf numFmtId="181" fontId="36" fillId="0" borderId="64" xfId="20" applyNumberFormat="1" applyFont="1" applyFill="1" applyBorder="1" applyAlignment="1" applyProtection="1">
      <alignment horizontal="right" vertical="center" shrinkToFit="1"/>
      <protection locked="0"/>
    </xf>
    <xf numFmtId="0" fontId="36" fillId="0" borderId="22" xfId="16" applyFont="1" applyFill="1" applyBorder="1" applyAlignment="1">
      <alignment horizontal="center" vertical="center"/>
    </xf>
    <xf numFmtId="181" fontId="36" fillId="0" borderId="60" xfId="20" applyNumberFormat="1" applyFont="1" applyFill="1" applyBorder="1" applyAlignment="1" applyProtection="1">
      <alignment horizontal="right" vertical="center" shrinkToFit="1"/>
    </xf>
    <xf numFmtId="181" fontId="36" fillId="0" borderId="62" xfId="20" applyNumberFormat="1" applyFont="1" applyFill="1" applyBorder="1" applyAlignment="1" applyProtection="1">
      <alignment horizontal="right" vertical="center" shrinkToFit="1"/>
    </xf>
    <xf numFmtId="0" fontId="9" fillId="0" borderId="0" xfId="7" applyFont="1" applyFill="1" applyBorder="1" applyAlignment="1" applyProtection="1">
      <alignment horizontal="center" vertical="center" shrinkToFit="1"/>
      <protection hidden="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35" xfId="7" applyFont="1" applyFill="1" applyBorder="1" applyAlignment="1">
      <alignment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4" xfId="7" applyFont="1" applyFill="1" applyBorder="1" applyAlignment="1">
      <alignment horizontal="center" vertical="center" shrinkToFit="1"/>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3" fillId="0" borderId="5" xfId="11" applyNumberForma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2"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9" fillId="0" borderId="12" xfId="11" applyFont="1" applyBorder="1" applyAlignment="1">
      <alignment horizontal="center" vertical="center"/>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2" xfId="12" applyNumberFormat="1" applyFont="1" applyBorder="1" applyAlignment="1" applyProtection="1">
      <alignment horizontal="left" vertical="center" shrinkToFit="1"/>
      <protection locked="0"/>
    </xf>
    <xf numFmtId="0" fontId="4" fillId="0" borderId="98" xfId="12" applyNumberFormat="1" applyFont="1" applyBorder="1" applyAlignment="1" applyProtection="1">
      <alignment horizontal="left" vertical="center" shrinkToFit="1"/>
      <protection locked="0"/>
    </xf>
    <xf numFmtId="0" fontId="4" fillId="0" borderId="104"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102" xfId="12" applyFont="1" applyBorder="1" applyAlignment="1" applyProtection="1">
      <alignment horizontal="left" vertical="center" shrinkToFit="1"/>
      <protection locked="0"/>
    </xf>
    <xf numFmtId="0" fontId="4" fillId="0" borderId="104" xfId="12" applyFont="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6" xfId="16" applyFont="1" applyFill="1" applyBorder="1" applyAlignment="1" applyProtection="1">
      <alignment horizontal="left" vertical="center" wrapText="1"/>
      <protection locked="0"/>
    </xf>
    <xf numFmtId="0" fontId="36" fillId="0" borderId="58" xfId="16" applyFont="1" applyFill="1" applyBorder="1" applyAlignment="1" applyProtection="1">
      <alignment horizontal="left" vertical="center" wrapText="1"/>
      <protection locked="0"/>
    </xf>
    <xf numFmtId="0" fontId="36" fillId="0" borderId="23" xfId="16" applyFont="1" applyFill="1" applyBorder="1" applyAlignment="1" applyProtection="1">
      <alignment horizontal="left" vertical="center"/>
    </xf>
    <xf numFmtId="0" fontId="36" fillId="0" borderId="24" xfId="16" applyFont="1" applyFill="1" applyBorder="1" applyAlignment="1" applyProtection="1">
      <alignment horizontal="left" vertical="center"/>
    </xf>
    <xf numFmtId="0" fontId="36" fillId="0" borderId="20" xfId="16" applyFont="1" applyFill="1" applyBorder="1" applyAlignment="1" applyProtection="1">
      <alignment horizontal="left" vertical="center" wrapText="1"/>
    </xf>
    <xf numFmtId="0" fontId="36" fillId="0" borderId="21"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40"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13" xfId="3" applyNumberFormat="1" applyFont="1" applyFill="1" applyBorder="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77577</c:v>
                </c:pt>
                <c:pt idx="1">
                  <c:v>115123</c:v>
                </c:pt>
                <c:pt idx="2">
                  <c:v>98899</c:v>
                </c:pt>
                <c:pt idx="3">
                  <c:v>96462</c:v>
                </c:pt>
                <c:pt idx="4">
                  <c:v>83103</c:v>
                </c:pt>
              </c:numCache>
            </c:numRef>
          </c:val>
          <c:smooth val="0"/>
          <c:extLst>
            <c:ext xmlns:c16="http://schemas.microsoft.com/office/drawing/2014/chart" uri="{C3380CC4-5D6E-409C-BE32-E72D297353CC}">
              <c16:uniqueId val="{00000000-C9CE-4D02-BA64-AEFB36A7A25E}"/>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76108</c:v>
                </c:pt>
                <c:pt idx="1">
                  <c:v>65876</c:v>
                </c:pt>
                <c:pt idx="2">
                  <c:v>159178</c:v>
                </c:pt>
                <c:pt idx="3">
                  <c:v>70035</c:v>
                </c:pt>
                <c:pt idx="4">
                  <c:v>43578</c:v>
                </c:pt>
              </c:numCache>
            </c:numRef>
          </c:val>
          <c:smooth val="0"/>
          <c:extLst>
            <c:ext xmlns:c16="http://schemas.microsoft.com/office/drawing/2014/chart" uri="{C3380CC4-5D6E-409C-BE32-E72D297353CC}">
              <c16:uniqueId val="{00000001-C9CE-4D02-BA64-AEFB36A7A25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8.73</c:v>
                </c:pt>
                <c:pt idx="1">
                  <c:v>7.38</c:v>
                </c:pt>
                <c:pt idx="2">
                  <c:v>7.81</c:v>
                </c:pt>
                <c:pt idx="3">
                  <c:v>9.4700000000000006</c:v>
                </c:pt>
                <c:pt idx="4">
                  <c:v>6.43</c:v>
                </c:pt>
              </c:numCache>
            </c:numRef>
          </c:val>
          <c:extLst>
            <c:ext xmlns:c16="http://schemas.microsoft.com/office/drawing/2014/chart" uri="{C3380CC4-5D6E-409C-BE32-E72D297353CC}">
              <c16:uniqueId val="{00000000-E6D9-457C-B67F-75D689784F78}"/>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63.66</c:v>
                </c:pt>
                <c:pt idx="1">
                  <c:v>63.74</c:v>
                </c:pt>
                <c:pt idx="2">
                  <c:v>65.36</c:v>
                </c:pt>
                <c:pt idx="3">
                  <c:v>64.81</c:v>
                </c:pt>
                <c:pt idx="4">
                  <c:v>68.38</c:v>
                </c:pt>
              </c:numCache>
            </c:numRef>
          </c:val>
          <c:extLst>
            <c:ext xmlns:c16="http://schemas.microsoft.com/office/drawing/2014/chart" uri="{C3380CC4-5D6E-409C-BE32-E72D297353CC}">
              <c16:uniqueId val="{00000001-E6D9-457C-B67F-75D689784F7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-2.17</c:v>
                </c:pt>
                <c:pt idx="1">
                  <c:v>3.15</c:v>
                </c:pt>
                <c:pt idx="2">
                  <c:v>-2.0099999999999998</c:v>
                </c:pt>
                <c:pt idx="3">
                  <c:v>-3.4</c:v>
                </c:pt>
                <c:pt idx="4">
                  <c:v>-5.0199999999999996</c:v>
                </c:pt>
              </c:numCache>
            </c:numRef>
          </c:val>
          <c:smooth val="0"/>
          <c:extLst>
            <c:ext xmlns:c16="http://schemas.microsoft.com/office/drawing/2014/chart" uri="{C3380CC4-5D6E-409C-BE32-E72D297353CC}">
              <c16:uniqueId val="{00000002-E6D9-457C-B67F-75D689784F7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0-B31A-49F1-8E8F-C00D71E35DE2}"/>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1A-49F1-8E8F-C00D71E35DE2}"/>
            </c:ext>
          </c:extLst>
        </c:ser>
        <c:ser>
          <c:idx val="2"/>
          <c:order val="2"/>
          <c:tx>
            <c:strRef>
              <c:f>[1]データシート!$A$29</c:f>
              <c:strCache>
                <c:ptCount val="1"/>
                <c:pt idx="0">
                  <c:v>小沼地区財産管理特別会計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2-B31A-49F1-8E8F-C00D71E35DE2}"/>
            </c:ext>
          </c:extLst>
        </c:ser>
        <c:ser>
          <c:idx val="3"/>
          <c:order val="3"/>
          <c:tx>
            <c:strRef>
              <c:f>[1]データシート!$A$30</c:f>
              <c:strCache>
                <c:ptCount val="1"/>
                <c:pt idx="0">
                  <c:v>御代田町個別排水処理施設整備事業特別会計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0.01</c:v>
                </c:pt>
                <c:pt idx="2">
                  <c:v>#N/A</c:v>
                </c:pt>
                <c:pt idx="3">
                  <c:v>0</c:v>
                </c:pt>
                <c:pt idx="4">
                  <c:v>#N/A</c:v>
                </c:pt>
                <c:pt idx="5">
                  <c:v>0.01</c:v>
                </c:pt>
                <c:pt idx="6">
                  <c:v>#N/A</c:v>
                </c:pt>
                <c:pt idx="7">
                  <c:v>0.01</c:v>
                </c:pt>
                <c:pt idx="8">
                  <c:v>#N/A</c:v>
                </c:pt>
                <c:pt idx="9">
                  <c:v>0.03</c:v>
                </c:pt>
              </c:numCache>
            </c:numRef>
          </c:val>
          <c:extLst>
            <c:ext xmlns:c16="http://schemas.microsoft.com/office/drawing/2014/chart" uri="{C3380CC4-5D6E-409C-BE32-E72D297353CC}">
              <c16:uniqueId val="{00000003-B31A-49F1-8E8F-C00D71E35DE2}"/>
            </c:ext>
          </c:extLst>
        </c:ser>
        <c:ser>
          <c:idx val="4"/>
          <c:order val="4"/>
          <c:tx>
            <c:strRef>
              <c:f>[1]データシート!$A$31</c:f>
              <c:strCache>
                <c:ptCount val="1"/>
                <c:pt idx="0">
                  <c:v>御代田町農業集落排水事業特別会計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0.02</c:v>
                </c:pt>
                <c:pt idx="2">
                  <c:v>#N/A</c:v>
                </c:pt>
                <c:pt idx="3">
                  <c:v>0</c:v>
                </c:pt>
                <c:pt idx="4">
                  <c:v>#N/A</c:v>
                </c:pt>
                <c:pt idx="5">
                  <c:v>0.01</c:v>
                </c:pt>
                <c:pt idx="6">
                  <c:v>#N/A</c:v>
                </c:pt>
                <c:pt idx="7">
                  <c:v>0.02</c:v>
                </c:pt>
                <c:pt idx="8">
                  <c:v>#N/A</c:v>
                </c:pt>
                <c:pt idx="9">
                  <c:v>0.05</c:v>
                </c:pt>
              </c:numCache>
            </c:numRef>
          </c:val>
          <c:extLst>
            <c:ext xmlns:c16="http://schemas.microsoft.com/office/drawing/2014/chart" uri="{C3380CC4-5D6E-409C-BE32-E72D297353CC}">
              <c16:uniqueId val="{00000004-B31A-49F1-8E8F-C00D71E35DE2}"/>
            </c:ext>
          </c:extLst>
        </c:ser>
        <c:ser>
          <c:idx val="5"/>
          <c:order val="5"/>
          <c:tx>
            <c:strRef>
              <c:f>[1]データシート!$A$32</c:f>
              <c:strCache>
                <c:ptCount val="1"/>
                <c:pt idx="0">
                  <c:v>御代田町介護保険事業勘定特別会計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1.05</c:v>
                </c:pt>
                <c:pt idx="2">
                  <c:v>#N/A</c:v>
                </c:pt>
                <c:pt idx="3">
                  <c:v>2.31</c:v>
                </c:pt>
                <c:pt idx="4">
                  <c:v>#N/A</c:v>
                </c:pt>
                <c:pt idx="5">
                  <c:v>1.34</c:v>
                </c:pt>
                <c:pt idx="6">
                  <c:v>#N/A</c:v>
                </c:pt>
                <c:pt idx="7">
                  <c:v>1.43</c:v>
                </c:pt>
                <c:pt idx="8">
                  <c:v>#N/A</c:v>
                </c:pt>
                <c:pt idx="9">
                  <c:v>0.47</c:v>
                </c:pt>
              </c:numCache>
            </c:numRef>
          </c:val>
          <c:extLst>
            <c:ext xmlns:c16="http://schemas.microsoft.com/office/drawing/2014/chart" uri="{C3380CC4-5D6E-409C-BE32-E72D297353CC}">
              <c16:uniqueId val="{00000005-B31A-49F1-8E8F-C00D71E35DE2}"/>
            </c:ext>
          </c:extLst>
        </c:ser>
        <c:ser>
          <c:idx val="6"/>
          <c:order val="6"/>
          <c:tx>
            <c:strRef>
              <c:f>[1]データシート!$A$33</c:f>
              <c:strCache>
                <c:ptCount val="1"/>
                <c:pt idx="0">
                  <c:v>御代田町公共下水道事業特別会計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0.09</c:v>
                </c:pt>
                <c:pt idx="2">
                  <c:v>#N/A</c:v>
                </c:pt>
                <c:pt idx="3">
                  <c:v>0.04</c:v>
                </c:pt>
                <c:pt idx="4">
                  <c:v>#N/A</c:v>
                </c:pt>
                <c:pt idx="5">
                  <c:v>0.01</c:v>
                </c:pt>
                <c:pt idx="6">
                  <c:v>#N/A</c:v>
                </c:pt>
                <c:pt idx="7">
                  <c:v>0.28999999999999998</c:v>
                </c:pt>
                <c:pt idx="8">
                  <c:v>#N/A</c:v>
                </c:pt>
                <c:pt idx="9">
                  <c:v>0.77</c:v>
                </c:pt>
              </c:numCache>
            </c:numRef>
          </c:val>
          <c:extLst>
            <c:ext xmlns:c16="http://schemas.microsoft.com/office/drawing/2014/chart" uri="{C3380CC4-5D6E-409C-BE32-E72D297353CC}">
              <c16:uniqueId val="{00000006-B31A-49F1-8E8F-C00D71E35DE2}"/>
            </c:ext>
          </c:extLst>
        </c:ser>
        <c:ser>
          <c:idx val="7"/>
          <c:order val="7"/>
          <c:tx>
            <c:strRef>
              <c:f>[1]データシート!$A$34</c:f>
              <c:strCache>
                <c:ptCount val="1"/>
                <c:pt idx="0">
                  <c:v>御代田町国民健康保険事業勘定特別会計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6.14</c:v>
                </c:pt>
                <c:pt idx="2">
                  <c:v>#N/A</c:v>
                </c:pt>
                <c:pt idx="3">
                  <c:v>7.39</c:v>
                </c:pt>
                <c:pt idx="4">
                  <c:v>#N/A</c:v>
                </c:pt>
                <c:pt idx="5">
                  <c:v>8.68</c:v>
                </c:pt>
                <c:pt idx="6">
                  <c:v>#N/A</c:v>
                </c:pt>
                <c:pt idx="7">
                  <c:v>3.63</c:v>
                </c:pt>
                <c:pt idx="8">
                  <c:v>#N/A</c:v>
                </c:pt>
                <c:pt idx="9">
                  <c:v>1.53</c:v>
                </c:pt>
              </c:numCache>
            </c:numRef>
          </c:val>
          <c:extLst>
            <c:ext xmlns:c16="http://schemas.microsoft.com/office/drawing/2014/chart" uri="{C3380CC4-5D6E-409C-BE32-E72D297353CC}">
              <c16:uniqueId val="{00000007-B31A-49F1-8E8F-C00D71E35DE2}"/>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8.7200000000000006</c:v>
                </c:pt>
                <c:pt idx="2">
                  <c:v>#N/A</c:v>
                </c:pt>
                <c:pt idx="3">
                  <c:v>7.36</c:v>
                </c:pt>
                <c:pt idx="4">
                  <c:v>#N/A</c:v>
                </c:pt>
                <c:pt idx="5">
                  <c:v>7.79</c:v>
                </c:pt>
                <c:pt idx="6">
                  <c:v>#N/A</c:v>
                </c:pt>
                <c:pt idx="7">
                  <c:v>9.4600000000000009</c:v>
                </c:pt>
                <c:pt idx="8">
                  <c:v>#N/A</c:v>
                </c:pt>
                <c:pt idx="9">
                  <c:v>6.41</c:v>
                </c:pt>
              </c:numCache>
            </c:numRef>
          </c:val>
          <c:extLst>
            <c:ext xmlns:c16="http://schemas.microsoft.com/office/drawing/2014/chart" uri="{C3380CC4-5D6E-409C-BE32-E72D297353CC}">
              <c16:uniqueId val="{00000008-B31A-49F1-8E8F-C00D71E35DE2}"/>
            </c:ext>
          </c:extLst>
        </c:ser>
        <c:ser>
          <c:idx val="9"/>
          <c:order val="9"/>
          <c:tx>
            <c:strRef>
              <c:f>[1]データシート!$A$36</c:f>
              <c:strCache>
                <c:ptCount val="1"/>
                <c:pt idx="0">
                  <c:v>御代田小沼水道事業会計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20.010000000000002</c:v>
                </c:pt>
                <c:pt idx="2">
                  <c:v>#N/A</c:v>
                </c:pt>
                <c:pt idx="3">
                  <c:v>21.09</c:v>
                </c:pt>
                <c:pt idx="4">
                  <c:v>#N/A</c:v>
                </c:pt>
                <c:pt idx="5">
                  <c:v>21.9</c:v>
                </c:pt>
                <c:pt idx="6">
                  <c:v>#N/A</c:v>
                </c:pt>
                <c:pt idx="7">
                  <c:v>21.68</c:v>
                </c:pt>
                <c:pt idx="8">
                  <c:v>#N/A</c:v>
                </c:pt>
                <c:pt idx="9">
                  <c:v>22.08</c:v>
                </c:pt>
              </c:numCache>
            </c:numRef>
          </c:val>
          <c:extLst>
            <c:ext xmlns:c16="http://schemas.microsoft.com/office/drawing/2014/chart" uri="{C3380CC4-5D6E-409C-BE32-E72D297353CC}">
              <c16:uniqueId val="{00000009-B31A-49F1-8E8F-C00D71E35DE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829</c:v>
                </c:pt>
                <c:pt idx="5">
                  <c:v>837</c:v>
                </c:pt>
                <c:pt idx="8">
                  <c:v>763</c:v>
                </c:pt>
                <c:pt idx="11">
                  <c:v>746</c:v>
                </c:pt>
                <c:pt idx="14">
                  <c:v>732</c:v>
                </c:pt>
              </c:numCache>
            </c:numRef>
          </c:val>
          <c:extLst>
            <c:ext xmlns:c16="http://schemas.microsoft.com/office/drawing/2014/chart" uri="{C3380CC4-5D6E-409C-BE32-E72D297353CC}">
              <c16:uniqueId val="{00000000-6034-4C15-8EE9-CAC224977FF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034-4C15-8EE9-CAC224977FF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1</c:v>
                </c:pt>
                <c:pt idx="3">
                  <c:v>0</c:v>
                </c:pt>
                <c:pt idx="6">
                  <c:v>0</c:v>
                </c:pt>
                <c:pt idx="9">
                  <c:v>0</c:v>
                </c:pt>
                <c:pt idx="12">
                  <c:v>1</c:v>
                </c:pt>
              </c:numCache>
            </c:numRef>
          </c:val>
          <c:extLst>
            <c:ext xmlns:c16="http://schemas.microsoft.com/office/drawing/2014/chart" uri="{C3380CC4-5D6E-409C-BE32-E72D297353CC}">
              <c16:uniqueId val="{00000002-6034-4C15-8EE9-CAC224977FF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35</c:v>
                </c:pt>
                <c:pt idx="3">
                  <c:v>37</c:v>
                </c:pt>
                <c:pt idx="6">
                  <c:v>36</c:v>
                </c:pt>
                <c:pt idx="9">
                  <c:v>35</c:v>
                </c:pt>
                <c:pt idx="12">
                  <c:v>28</c:v>
                </c:pt>
              </c:numCache>
            </c:numRef>
          </c:val>
          <c:extLst>
            <c:ext xmlns:c16="http://schemas.microsoft.com/office/drawing/2014/chart" uri="{C3380CC4-5D6E-409C-BE32-E72D297353CC}">
              <c16:uniqueId val="{00000003-6034-4C15-8EE9-CAC224977FF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225</c:v>
                </c:pt>
                <c:pt idx="3">
                  <c:v>221</c:v>
                </c:pt>
                <c:pt idx="6">
                  <c:v>226</c:v>
                </c:pt>
                <c:pt idx="9">
                  <c:v>272</c:v>
                </c:pt>
                <c:pt idx="12">
                  <c:v>234</c:v>
                </c:pt>
              </c:numCache>
            </c:numRef>
          </c:val>
          <c:extLst>
            <c:ext xmlns:c16="http://schemas.microsoft.com/office/drawing/2014/chart" uri="{C3380CC4-5D6E-409C-BE32-E72D297353CC}">
              <c16:uniqueId val="{00000004-6034-4C15-8EE9-CAC224977FF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34-4C15-8EE9-CAC224977FF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034-4C15-8EE9-CAC224977FF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783</c:v>
                </c:pt>
                <c:pt idx="3">
                  <c:v>831</c:v>
                </c:pt>
                <c:pt idx="6">
                  <c:v>928</c:v>
                </c:pt>
                <c:pt idx="9">
                  <c:v>931</c:v>
                </c:pt>
                <c:pt idx="12">
                  <c:v>899</c:v>
                </c:pt>
              </c:numCache>
            </c:numRef>
          </c:val>
          <c:extLst>
            <c:ext xmlns:c16="http://schemas.microsoft.com/office/drawing/2014/chart" uri="{C3380CC4-5D6E-409C-BE32-E72D297353CC}">
              <c16:uniqueId val="{00000007-6034-4C15-8EE9-CAC224977FF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215</c:v>
                </c:pt>
                <c:pt idx="2">
                  <c:v>#N/A</c:v>
                </c:pt>
                <c:pt idx="3">
                  <c:v>#N/A</c:v>
                </c:pt>
                <c:pt idx="4">
                  <c:v>252</c:v>
                </c:pt>
                <c:pt idx="5">
                  <c:v>#N/A</c:v>
                </c:pt>
                <c:pt idx="6">
                  <c:v>#N/A</c:v>
                </c:pt>
                <c:pt idx="7">
                  <c:v>427</c:v>
                </c:pt>
                <c:pt idx="8">
                  <c:v>#N/A</c:v>
                </c:pt>
                <c:pt idx="9">
                  <c:v>#N/A</c:v>
                </c:pt>
                <c:pt idx="10">
                  <c:v>492</c:v>
                </c:pt>
                <c:pt idx="11">
                  <c:v>#N/A</c:v>
                </c:pt>
                <c:pt idx="12">
                  <c:v>#N/A</c:v>
                </c:pt>
                <c:pt idx="13">
                  <c:v>430</c:v>
                </c:pt>
                <c:pt idx="14">
                  <c:v>#N/A</c:v>
                </c:pt>
              </c:numCache>
            </c:numRef>
          </c:val>
          <c:smooth val="0"/>
          <c:extLst>
            <c:ext xmlns:c16="http://schemas.microsoft.com/office/drawing/2014/chart" uri="{C3380CC4-5D6E-409C-BE32-E72D297353CC}">
              <c16:uniqueId val="{00000008-6034-4C15-8EE9-CAC224977FF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8017</c:v>
                </c:pt>
                <c:pt idx="5">
                  <c:v>7596</c:v>
                </c:pt>
                <c:pt idx="8">
                  <c:v>7628</c:v>
                </c:pt>
                <c:pt idx="11">
                  <c:v>7610</c:v>
                </c:pt>
                <c:pt idx="14">
                  <c:v>7542</c:v>
                </c:pt>
              </c:numCache>
            </c:numRef>
          </c:val>
          <c:extLst>
            <c:ext xmlns:c16="http://schemas.microsoft.com/office/drawing/2014/chart" uri="{C3380CC4-5D6E-409C-BE32-E72D297353CC}">
              <c16:uniqueId val="{00000000-B0CF-4C8C-B41B-5BD307A51651}"/>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2023</c:v>
                </c:pt>
                <c:pt idx="5">
                  <c:v>2004</c:v>
                </c:pt>
                <c:pt idx="8">
                  <c:v>1817</c:v>
                </c:pt>
                <c:pt idx="11">
                  <c:v>1698</c:v>
                </c:pt>
                <c:pt idx="14">
                  <c:v>1614</c:v>
                </c:pt>
              </c:numCache>
            </c:numRef>
          </c:val>
          <c:extLst>
            <c:ext xmlns:c16="http://schemas.microsoft.com/office/drawing/2014/chart" uri="{C3380CC4-5D6E-409C-BE32-E72D297353CC}">
              <c16:uniqueId val="{00000001-B0CF-4C8C-B41B-5BD307A51651}"/>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5470</c:v>
                </c:pt>
                <c:pt idx="5">
                  <c:v>5156</c:v>
                </c:pt>
                <c:pt idx="8">
                  <c:v>4357</c:v>
                </c:pt>
                <c:pt idx="11">
                  <c:v>4477</c:v>
                </c:pt>
                <c:pt idx="14">
                  <c:v>4632</c:v>
                </c:pt>
              </c:numCache>
            </c:numRef>
          </c:val>
          <c:extLst>
            <c:ext xmlns:c16="http://schemas.microsoft.com/office/drawing/2014/chart" uri="{C3380CC4-5D6E-409C-BE32-E72D297353CC}">
              <c16:uniqueId val="{00000002-B0CF-4C8C-B41B-5BD307A51651}"/>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0CF-4C8C-B41B-5BD307A51651}"/>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0CF-4C8C-B41B-5BD307A51651}"/>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CF-4C8C-B41B-5BD307A51651}"/>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1065</c:v>
                </c:pt>
                <c:pt idx="3">
                  <c:v>1081</c:v>
                </c:pt>
                <c:pt idx="6">
                  <c:v>622</c:v>
                </c:pt>
                <c:pt idx="9">
                  <c:v>613</c:v>
                </c:pt>
                <c:pt idx="12">
                  <c:v>673</c:v>
                </c:pt>
              </c:numCache>
            </c:numRef>
          </c:val>
          <c:extLst>
            <c:ext xmlns:c16="http://schemas.microsoft.com/office/drawing/2014/chart" uri="{C3380CC4-5D6E-409C-BE32-E72D297353CC}">
              <c16:uniqueId val="{00000006-B0CF-4C8C-B41B-5BD307A51651}"/>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244</c:v>
                </c:pt>
                <c:pt idx="3">
                  <c:v>220</c:v>
                </c:pt>
                <c:pt idx="6">
                  <c:v>206</c:v>
                </c:pt>
                <c:pt idx="9">
                  <c:v>167</c:v>
                </c:pt>
                <c:pt idx="12">
                  <c:v>321</c:v>
                </c:pt>
              </c:numCache>
            </c:numRef>
          </c:val>
          <c:extLst>
            <c:ext xmlns:c16="http://schemas.microsoft.com/office/drawing/2014/chart" uri="{C3380CC4-5D6E-409C-BE32-E72D297353CC}">
              <c16:uniqueId val="{00000007-B0CF-4C8C-B41B-5BD307A51651}"/>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3120</c:v>
                </c:pt>
                <c:pt idx="3">
                  <c:v>3318</c:v>
                </c:pt>
                <c:pt idx="6">
                  <c:v>3210</c:v>
                </c:pt>
                <c:pt idx="9">
                  <c:v>3204</c:v>
                </c:pt>
                <c:pt idx="12">
                  <c:v>3119</c:v>
                </c:pt>
              </c:numCache>
            </c:numRef>
          </c:val>
          <c:extLst>
            <c:ext xmlns:c16="http://schemas.microsoft.com/office/drawing/2014/chart" uri="{C3380CC4-5D6E-409C-BE32-E72D297353CC}">
              <c16:uniqueId val="{00000008-B0CF-4C8C-B41B-5BD307A51651}"/>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0CF-4C8C-B41B-5BD307A51651}"/>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6482</c:v>
                </c:pt>
                <c:pt idx="3">
                  <c:v>5938</c:v>
                </c:pt>
                <c:pt idx="6">
                  <c:v>6364</c:v>
                </c:pt>
                <c:pt idx="9">
                  <c:v>6423</c:v>
                </c:pt>
                <c:pt idx="12">
                  <c:v>5992</c:v>
                </c:pt>
              </c:numCache>
            </c:numRef>
          </c:val>
          <c:extLst>
            <c:ext xmlns:c16="http://schemas.microsoft.com/office/drawing/2014/chart" uri="{C3380CC4-5D6E-409C-BE32-E72D297353CC}">
              <c16:uniqueId val="{0000000A-B0CF-4C8C-B41B-5BD307A5165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0CF-4C8C-B41B-5BD307A5165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2606</c:v>
                </c:pt>
                <c:pt idx="1">
                  <c:v>2564</c:v>
                </c:pt>
                <c:pt idx="2">
                  <c:v>2688</c:v>
                </c:pt>
              </c:numCache>
            </c:numRef>
          </c:val>
          <c:extLst>
            <c:ext xmlns:c16="http://schemas.microsoft.com/office/drawing/2014/chart" uri="{C3380CC4-5D6E-409C-BE32-E72D297353CC}">
              <c16:uniqueId val="{00000000-E27C-491B-9C4B-29C785E623F9}"/>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340</c:v>
                </c:pt>
                <c:pt idx="1">
                  <c:v>341</c:v>
                </c:pt>
                <c:pt idx="2">
                  <c:v>341</c:v>
                </c:pt>
              </c:numCache>
            </c:numRef>
          </c:val>
          <c:extLst>
            <c:ext xmlns:c16="http://schemas.microsoft.com/office/drawing/2014/chart" uri="{C3380CC4-5D6E-409C-BE32-E72D297353CC}">
              <c16:uniqueId val="{00000001-E27C-491B-9C4B-29C785E623F9}"/>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1262</c:v>
                </c:pt>
                <c:pt idx="1">
                  <c:v>1087</c:v>
                </c:pt>
                <c:pt idx="2">
                  <c:v>998</c:v>
                </c:pt>
              </c:numCache>
            </c:numRef>
          </c:val>
          <c:extLst>
            <c:ext xmlns:c16="http://schemas.microsoft.com/office/drawing/2014/chart" uri="{C3380CC4-5D6E-409C-BE32-E72D297353CC}">
              <c16:uniqueId val="{00000002-E27C-491B-9C4B-29C785E623F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{EC8E003D-11C9-4B4F-B6B9-F6882B428351}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4ED-496E-8A58-5EA445555F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{372A0969-B7D0-4263-B074-EBACF96584D8}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ED-496E-8A58-5EA445555F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{CAD91D45-4623-4CC1-AD2B-61E105C056D5}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ED-496E-8A58-5EA445555F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{4CDDA8E9-62DA-4436-B56E-305AB40F159C}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ED-496E-8A58-5EA445555F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{FD2E14BC-5040-48B7-87CD-2D363F6E158A}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ED-496E-8A58-5EA445555FA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{C750416B-D2CC-4747-AC3C-7C61D8206F31}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4ED-496E-8A58-5EA445555FA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{4FCC0986-8029-4CCE-BED7-5C5791278CDF}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4ED-496E-8A58-5EA445555FA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{D5C7B280-F04C-4EFD-8EFB-DA65A54A8A79}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4ED-496E-8A58-5EA445555FA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{49974968-E6BF-4BE8-AFEE-2DE1002B0B0F}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4ED-496E-8A58-5EA445555F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c:v>
                </c:pt>
                <c:pt idx="8">
                  <c:v>58.6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4ED-496E-8A58-5EA445555FA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{3C885B67-1604-456F-85F0-21121CA6868D}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4ED-496E-8A58-5EA445555FA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{5A320E98-72D1-4B28-91C2-35C17D6DEB46}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ED-496E-8A58-5EA445555F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{3940C3B3-F432-4738-8AFC-FDFA4CDAAAC1}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ED-496E-8A58-5EA445555F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{645AA44E-6258-4DF7-A531-3540F9888B5C}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ED-496E-8A58-5EA445555F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{56D73085-6A83-48F1-8FDF-4BA28B65AA1D}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ED-496E-8A58-5EA445555FAD}"/>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{EEEA6BB9-35FB-481A-AA79-483029A6E2F7}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4ED-496E-8A58-5EA445555FA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{2C7EE99F-C65A-4B8F-ABE3-B1B3A2EE35B4}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4ED-496E-8A58-5EA445555FA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{DE84C080-837A-44C0-AB3D-38AF4A2BEA65}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4ED-496E-8A58-5EA445555FA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{DFD4EE58-141E-486C-99CB-A669807C19CD}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4ED-496E-8A58-5EA445555F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61.9</c:v>
                </c:pt>
                <c:pt idx="8">
                  <c:v>62.6</c:v>
                </c:pt>
              </c:numCache>
            </c:numRef>
          </c:xVal>
          <c:yVal>
            <c:numRef>
              <c:f>公会計指標分析・財政指標組合せ分析表!$BP$55:$DC$55</c:f>
              <c:numCache>
                <c:formatCode>#,##0.0;"▲ "#,##0.0</c:formatCode>
                <c:ptCount val="40"/>
                <c:pt idx="0">
                  <c:v>44.9</c:v>
                </c:pt>
                <c:pt idx="8">
                  <c:v>44.9</c:v>
                </c:pt>
              </c:numCache>
            </c:numRef>
          </c:yVal>
          <c:smooth val="0"/>
          <c:extLst>
            <c:ext xmlns:c16="http://schemas.microsoft.com/office/drawing/2014/chart" uri="{C3380CC4-5D6E-409C-BE32-E72D297353CC}">
              <c16:uniqueId val="{00000013-04ED-496E-8A58-5EA445555FAD}"/>
            </c:ext>
          </c:extLst>
        </c:ser>
        <c:dLbls>
          <c:showLegendKey val="0"/>
          <c:showVal val="1"/>
          <c:showCatName val="0"/>
          <c:showSerName val="0"/>
          <c:showPercent val="0"/>
          <c:showBubbleSize val="0"/>
        </c:dLbls>
        <c:axId val="46179840"/>
        <c:axId val="46181760"/>
      </c:scatterChart>
      <c:valAx>
        <c:axId val="46179840"/>
        <c:scaling>
          <c:orientation val="minMax"/>
          <c:max val="62.7"/>
          <c:min val="61.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3.9"/>
          <c:min val="35.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{34FBB50C-A18F-4F88-928D-79DEA9325A0C}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A7A-4FE1-A666-7A766AE418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{C9640F39-E6F0-4A9E-B394-F092150E830D}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7A-4FE1-A666-7A766AE418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{C01894B7-115F-46A1-8DBB-5BDD10D6D8CF}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7A-4FE1-A666-7A766AE418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{C8AAF1FA-E755-4A89-8B9D-2B469F8D64D6}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7A-4FE1-A666-7A766AE418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{6DF9E3F9-5E59-4CF1-820E-50340938BFEA}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7A-4FE1-A666-7A766AE4189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{BB97E90A-4DD6-4D2E-9BC4-6439CA7CCD0B}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A7A-4FE1-A666-7A766AE4189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{9C219729-199E-45E2-B229-EBFD97331233}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A7A-4FE1-A666-7A766AE4189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{C5A41F87-18B2-4942-808A-56A6464F8954}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A7A-4FE1-A666-7A766AE4189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{F398A503-AE38-4633-BE43-EABA9F3A0091}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A7A-4FE1-A666-7A766AE418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c:v>
                </c:pt>
                <c:pt idx="8">
                  <c:v>6</c:v>
                </c:pt>
                <c:pt idx="16">
                  <c:v>8.9</c:v>
                </c:pt>
                <c:pt idx="24">
                  <c:v>11.7</c:v>
                </c:pt>
                <c:pt idx="32">
                  <c:v>13.4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A7A-4FE1-A666-7A766AE4189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{D51D37FF-6991-4C9A-9324-DE6A880285EC}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A7A-4FE1-A666-7A766AE4189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{31BE0490-C84B-42AA-BF2B-95D669351D6E}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7A-4FE1-A666-7A766AE418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{FEC59E06-A107-48E6-A543-79BEE311A3F5}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7A-4FE1-A666-7A766AE418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{0B60497A-E689-4925-A86C-57DCF695C50F}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7A-4FE1-A666-7A766AE418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{326586BB-9A01-4CC5-8D3E-57B49C42DC97}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7A-4FE1-A666-7A766AE4189B}"/>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{492E5BA6-C3FA-4671-B36E-98BD0FFAD5CF}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A7A-4FE1-A666-7A766AE4189B}"/>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{E50ACB9C-768E-47AA-86F2-FA8949C06DD5}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A7A-4FE1-A666-7A766AE4189B}"/>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{FA16AE70-7262-479B-8D21-6B34EB042BE0}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A7A-4FE1-A666-7A766AE4189B}"/>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{C69DB8C4-0D6A-4CB5-A6B9-CAC7D2A02FFC}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A7A-4FE1-A666-7A766AE418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9.1</c:v>
                </c:pt>
                <c:pt idx="16">
                  <c:v>8.9</c:v>
                </c:pt>
                <c:pt idx="24">
                  <c:v>8.9</c:v>
                </c:pt>
                <c:pt idx="32">
                  <c:v>8.8000000000000007</c:v>
                </c:pt>
              </c:numCache>
            </c:numRef>
          </c:xVal>
          <c:yVal>
            <c:numRef>
              <c:f>公会計指標分析・財政指標組合せ分析表!$BP$77:$DC$77</c:f>
              <c:numCache>
                <c:formatCode>#,##0.0;"▲ "#,##0.0</c:formatCode>
                <c:ptCount val="40"/>
                <c:pt idx="0">
                  <c:v>44.9</c:v>
                </c:pt>
                <c:pt idx="8">
                  <c:v>44.9</c:v>
                </c:pt>
                <c:pt idx="16">
                  <c:v>40.799999999999997</c:v>
                </c:pt>
                <c:pt idx="24">
                  <c:v>38.5</c:v>
                </c:pt>
                <c:pt idx="32">
                  <c:v>35.5</c:v>
                </c:pt>
              </c:numCache>
            </c:numRef>
          </c:yVal>
          <c:smooth val="0"/>
          <c:extLst>
            <c:ext xmlns:c16="http://schemas.microsoft.com/office/drawing/2014/chart" uri="{C3380CC4-5D6E-409C-BE32-E72D297353CC}">
              <c16:uniqueId val="{00000013-FA7A-4FE1-A666-7A766AE4189B}"/>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6.5"/>
          <c:min val="3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6F3AAFC-DD3C-44CB-AD8F-A0B2ADE22E22}"/>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7EB1C8CE-3EEA-4D12-9967-6864857D30DF}"/>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996E371B-09EB-4E56-8885-A56A51D5F28C}"/>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3BB08DA4-80E6-4E11-A1CF-44E9E9040064}"/>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C3E6A9C-0C67-495F-A59E-4C3462122E0A}"/>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長野県御代田町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13D2D59-69D6-49FE-B093-77DE27A86F52}"/>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E91A3436-1D9B-403F-8065-571F03E32A4B}"/>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13A2FC9-7BBE-4EED-9CCA-1305C7311698}"/>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1BFC95A4-78E9-4F8D-8A1B-ACE4A3C1A809}"/>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546A7CA2-F335-44FC-9EFD-00F71F9ACEF6}"/>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97280454-D407-45BC-A644-EC0491894A5C}"/>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6B9C4AB2-6BA0-4EBC-841B-429F2B461207}"/>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7FDC9924-C0F7-47A4-91F2-C9ED58547FC5}"/>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2052884E-6FD8-435A-A5B8-D58631E96CA8}"/>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3C2FE444-486D-4666-8D52-6A2143B6856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7CD0DF76-0656-4080-B48A-EF989D1A2611}"/>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C0254026-3B11-4D63-A3DB-172852412C3B}"/>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D7A67586-6594-491B-AF9C-50D1833785CF}"/>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49546249-6F11-44F7-A12F-7849755CF4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BBF718E8-5425-4E84-A4B9-279C41F69D0A}"/>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98A6F981-3D2D-4446-923A-18B1AAFDE30A}"/>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実質公債費比率は、</a:t>
          </a:r>
          <a:r>
            <a:rPr kumimoji="1" lang="ja-JP" altLang="en-US" sz="1100">
              <a:solidFill>
                <a:schemeClr val="dk1"/>
              </a:solidFill>
              <a:effectLst/>
              <a:latin typeface="+mn-lt"/>
              <a:ea typeface="+mn-ea"/>
              <a:cs typeface="+mn-cs"/>
            </a:rPr>
            <a:t>１３．４</a:t>
          </a:r>
          <a:r>
            <a:rPr kumimoji="1" lang="ja-JP" altLang="ja-JP" sz="1100">
              <a:solidFill>
                <a:schemeClr val="dk1"/>
              </a:solidFill>
              <a:effectLst/>
              <a:latin typeface="+mn-lt"/>
              <a:ea typeface="+mn-ea"/>
              <a:cs typeface="+mn-cs"/>
            </a:rPr>
            <a:t>ポイントとなっており、</a:t>
          </a:r>
          <a:r>
            <a:rPr kumimoji="1" lang="ja-JP" altLang="en-US" sz="1100">
              <a:solidFill>
                <a:schemeClr val="dk1"/>
              </a:solidFill>
              <a:effectLst/>
              <a:latin typeface="+mn-lt"/>
              <a:ea typeface="+mn-ea"/>
              <a:cs typeface="+mn-cs"/>
            </a:rPr>
            <a:t>１．７</a:t>
          </a:r>
          <a:r>
            <a:rPr kumimoji="1" lang="ja-JP" altLang="ja-JP" sz="1100">
              <a:solidFill>
                <a:schemeClr val="dk1"/>
              </a:solidFill>
              <a:effectLst/>
              <a:latin typeface="+mn-lt"/>
              <a:ea typeface="+mn-ea"/>
              <a:cs typeface="+mn-cs"/>
            </a:rPr>
            <a:t>ポイント上昇した</a:t>
          </a:r>
          <a:r>
            <a:rPr kumimoji="1" lang="ja-JP" altLang="en-US" sz="1100">
              <a:solidFill>
                <a:schemeClr val="dk1"/>
              </a:solidFill>
              <a:effectLst/>
              <a:latin typeface="+mn-lt"/>
              <a:ea typeface="+mn-ea"/>
              <a:cs typeface="+mn-cs"/>
            </a:rPr>
            <a:t>が、単年度数値は昨年度から２．０ポイント減となった。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大型事業の起債償還のピークを越えたことから今後、比率も減少に転じることが予想される。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また、国庫予算の動向、特に地方交付税の総枠が今後も同程度確保されていくか不透明であるため、注視する必要がある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今後も計画的な事業執行に努め、安易に財源不足を起債の発行に頼ることのないよう、公債費を抑制する。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3BBF3D9E-31D3-4CBD-AEE7-7259765B5997}"/>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F598710B-4564-41B3-9403-DE88473113A7}"/>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E853E8C-E1E9-4CBB-B8C6-AA1FDCE688F2}"/>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C62546F3-2B67-49B3-AA2A-51BEAE12B495}"/>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aseline="0">
              <a:latin typeface="ＭＳ ゴシック" pitchFamily="49" charset="-128"/>
              <a:ea typeface="ＭＳ ゴシック" pitchFamily="49" charset="-128"/>
            </a:rPr>
            <a:t> </a:t>
          </a:r>
          <a:r>
            <a:rPr kumimoji="1" lang="ja-JP" altLang="ja-JP" sz="800">
              <a:solidFill>
                <a:schemeClr val="dk1"/>
              </a:solidFill>
              <a:effectLst/>
              <a:latin typeface="+mn-lt"/>
              <a:ea typeface="+mn-ea"/>
              <a:cs typeface="+mn-cs"/>
            </a:rPr>
            <a:t>財源不足など、各年度の財政状況に応じ、地方債の償還または、繰り上げ償還の財源として活用を図る。</a:t>
          </a:r>
          <a:endParaRPr lang="ja-JP" altLang="ja-JP" sz="600">
            <a:effectLst/>
          </a:endParaRPr>
        </a:p>
        <a:p>
          <a:r>
            <a:rPr kumimoji="1" lang="ja-JP" altLang="ja-JP" sz="800">
              <a:solidFill>
                <a:schemeClr val="dk1"/>
              </a:solidFill>
              <a:effectLst/>
              <a:latin typeface="+mn-lt"/>
              <a:ea typeface="+mn-ea"/>
              <a:cs typeface="+mn-cs"/>
            </a:rPr>
            <a:t>　償還のピークの平成</a:t>
          </a:r>
          <a:r>
            <a:rPr kumimoji="1" lang="en-US" altLang="ja-JP" sz="800">
              <a:solidFill>
                <a:schemeClr val="dk1"/>
              </a:solidFill>
              <a:effectLst/>
              <a:latin typeface="+mn-lt"/>
              <a:ea typeface="+mn-ea"/>
              <a:cs typeface="+mn-cs"/>
            </a:rPr>
            <a:t>30</a:t>
          </a:r>
          <a:r>
            <a:rPr kumimoji="1" lang="ja-JP" altLang="ja-JP" sz="800">
              <a:solidFill>
                <a:schemeClr val="dk1"/>
              </a:solidFill>
              <a:effectLst/>
              <a:latin typeface="+mn-lt"/>
              <a:ea typeface="+mn-ea"/>
              <a:cs typeface="+mn-cs"/>
            </a:rPr>
            <a:t>年度が経過したため、当面は利子分の積み立てを行う。令和２年度も３憶円となる見込みである。</a:t>
          </a:r>
          <a:endParaRPr lang="ja-JP" altLang="ja-JP" sz="6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F66556F1-F099-4138-82BB-1F1B8500B1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FCB1453-3F89-431D-894B-A1D2467AD776}"/>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B0A6B4D0-2C7D-4571-941F-6210CE56CE1F}"/>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B5777CEE-D459-4A5A-B70C-9AFFC7E5CC6A}"/>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45A24CA3-A976-4386-BB52-108A1ED690B8}"/>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748677D0-8D4D-4883-BBA7-BD617C7CDA9A}"/>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4D32B50B-06A7-41F9-B474-5BB826BDE1C8}"/>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81F04DA8-C6CD-419D-BC8D-1BD9732846D8}"/>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56543DE8-B0F9-4504-8A52-0EFE6E595904}"/>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56C8DCF6-AD32-4F21-BFF1-A44B43EE9C4C}"/>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FF87E1C2-5011-4401-9C4C-136B54B82935}"/>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59570708-B318-4094-9CA7-A72D42B44A6A}"/>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4813CF21-30A1-4963-891F-03607B53E99C}"/>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8B1DCE28-746A-4DD9-BAA5-026132EAB7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6938C9BE-0785-4098-A764-50CC82F901DA}"/>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7ABDCFC1-07BB-4520-A8EF-C63882EE345A}"/>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BC3A7657-A582-4972-94F1-1827877B0EE2}"/>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AABF3DAA-CBDA-4A2A-A180-83983A29682E}"/>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1F43384-4887-4598-8539-031615D3A2C6}"/>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長野県御代田町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389F901E-81F8-4F67-8E28-A6E7092A6AAB}"/>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E896F43B-AF24-4C3B-A64B-FDE66B08731B}"/>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64B8B059-272A-4912-838E-342DCDCA4A81}"/>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基準財政需要額算入見込額が高い水準にあること、決算積立などにより基金が増となっていることから、将来負担額を充当可能財源等が上回る状況となっており、将来負担比率はマイナスとなっている。</a:t>
          </a:r>
          <a:endParaRPr lang="ja-JP" altLang="ja-JP" sz="1400">
            <a:effectLst/>
          </a:endParaRPr>
        </a:p>
        <a:p>
          <a:r>
            <a:rPr kumimoji="1" lang="ja-JP" altLang="ja-JP" sz="1100">
              <a:solidFill>
                <a:schemeClr val="dk1"/>
              </a:solidFill>
              <a:effectLst/>
              <a:latin typeface="+mn-lt"/>
              <a:ea typeface="+mn-ea"/>
              <a:cs typeface="+mn-cs"/>
            </a:rPr>
            <a:t>　基準財政需要額算入見込額は、国の動向により現在の水準が確保されるか不透明であるため、過大に見込むことなく、注視していく必要がある。</a:t>
          </a:r>
          <a:endParaRPr lang="ja-JP" altLang="ja-JP" sz="1400">
            <a:effectLst/>
          </a:endParaRPr>
        </a:p>
        <a:p>
          <a:r>
            <a:rPr kumimoji="1" lang="ja-JP" altLang="ja-JP" sz="1100">
              <a:solidFill>
                <a:schemeClr val="dk1"/>
              </a:solidFill>
              <a:effectLst/>
              <a:latin typeface="+mn-lt"/>
              <a:ea typeface="+mn-ea"/>
              <a:cs typeface="+mn-cs"/>
            </a:rPr>
            <a:t>　</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8E893185-5245-4ABE-B293-4112019467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9C738B55-B2A5-4649-AFAD-59B9DD2C46A9}"/>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675FE9FC-D509-4EB3-8B64-6A9F137333E4}"/>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E837B52D-365F-4DAA-9759-988852DD42FC}"/>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E74D74AD-3F3E-424A-9080-CE36561BCB9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9E27BBF-E652-4959-B502-B39CE29974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386B4D0-5531-4D80-AEFD-06AE4B510BC6}"/>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長野県御代田町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9AA13772-E629-44AC-BFAA-F6301638164E}"/>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ABD443A8-0542-4F38-92FF-C2500CF68BE7}"/>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FB2B79EF-14E3-45A7-AF06-D93F978443BD}"/>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1FFBBD82-FF4A-4629-9495-B649F6CE7DA6}"/>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（増減理由）</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役場新庁舎建設事業の財源として、御代田町役場庁舎整備基金を</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億円取り崩した</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が、森林経営管理基金が創設及び積立額が繰入額を上回った</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ため、</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増</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額となった。</a:t>
          </a:r>
          <a:endParaRPr lang="ja-JP" altLang="ja-JP" sz="1200">
            <a:effectLst/>
            <a:latin typeface="ＭＳ 明朝" panose="02020609040205080304" pitchFamily="17" charset="-128"/>
            <a:ea typeface="ＭＳ 明朝" panose="02020609040205080304" pitchFamily="17" charset="-128"/>
          </a:endParaRPr>
        </a:p>
        <a:p>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（今後の方針）</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将来の財政運営に与える影響を考慮し、持続可能な町政運営に取り組むため、財政需要に備え、基金を積み立てる。</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また、基金の取り崩しに関しては、将来の基金残高を見据え、計画的な活用に努める。</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令和３</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年度に、御代田町役場庁舎整備基金を</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約２千万</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円取り崩すため、合計約</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29</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憶円となる見込みである。</a:t>
          </a:r>
          <a:endParaRPr lang="ja-JP" altLang="ja-JP" sz="12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DB1A132B-9050-47E6-9BD0-07BAE50AD9CF}"/>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89BF067C-0F63-4993-94D6-8E70880BADBB}"/>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E2E90BC5-8026-4E6D-8E76-54AA7D774F97}"/>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（基金の使途）</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①新庁舎建設事業の財源に充てるため</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②教育施設整備事業として小学校等の建設費用の財源に充てるため</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③地域振興事業として地域における福祉活動の促進、快適な生活環境の形成等を図るため</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④下水道建設事業として下水道建設に要する経費の財源に充てるため</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⑤ふるさと納税事業及びふるさと創生事業を円滑かつ継続的に実施するため</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（増減理由）</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①新庁舎建設事業の財源として１億</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540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万円取り崩したことによる減額</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②教育施設事業の財源として</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2,665</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万円取り崩したことによる減額</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③利子分を</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196</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万円積み立てたため増額</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④</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a:t>
          </a:r>
          <a:endParaRPr lang="ja-JP" altLang="ja-JP" sz="1200">
            <a:effectLst/>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⑤</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当年度</a:t>
          </a:r>
          <a:r>
            <a:rPr kumimoji="1"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の</a:t>
          </a:r>
          <a:r>
            <a:rPr kumimoji="1"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ふるさと納税寄付金</a:t>
          </a:r>
          <a:r>
            <a:rPr kumimoji="1"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を</a:t>
          </a:r>
          <a:r>
            <a:rPr kumimoji="1" lang="en-US" altLang="ja-JP" sz="1200">
              <a:solidFill>
                <a:sysClr val="windowText" lastClr="000000"/>
              </a:solidFill>
              <a:effectLst/>
              <a:latin typeface="ＭＳ 明朝" panose="02020609040205080304" pitchFamily="17" charset="-128"/>
              <a:ea typeface="ＭＳ 明朝" panose="02020609040205080304" pitchFamily="17" charset="-128"/>
              <a:cs typeface="+mn-cs"/>
            </a:rPr>
            <a:t>6,000</a:t>
          </a:r>
          <a:r>
            <a:rPr kumimoji="1"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万円積み立てた</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ため増額</a:t>
          </a:r>
          <a:endParaRPr lang="ja-JP" altLang="ja-JP" sz="1200">
            <a:solidFill>
              <a:srgbClr val="FF0000"/>
            </a:solidFill>
            <a:effectLst/>
            <a:latin typeface="ＭＳ 明朝" panose="02020609040205080304" pitchFamily="17" charset="-128"/>
            <a:ea typeface="ＭＳ 明朝" panose="02020609040205080304" pitchFamily="17" charset="-128"/>
          </a:endParaRPr>
        </a:p>
        <a:p>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（今後の方針）</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①令和</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３</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年度に事業完了予定のため、残高を他の基金へ積み立て、活用する。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②</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新型コロナウイルス感染症の収束後、</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約</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年後の小学校の建て替えに備え、毎年度</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2,000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万円程度を積み立て目標とする。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③当面活用計画がないため、利子分を積み立てる。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④公会計の法的化に向け、ストックマネジメント計画策定業務の経費として取り崩しを予定している。当該事業完了後は、更新事業の積み立てを行う。</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⑤当年度のふるさと納税寄付金を積み立て、翌年度に取り崩し財源に充てる。</a:t>
          </a:r>
          <a:endParaRPr lang="ja-JP" altLang="ja-JP" sz="12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3CDE41E7-AD43-4903-BCA4-068D1FEE33AF}"/>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79EDC489-3F63-4419-B21C-F66C80EDEB22}"/>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3D1F6343-3D40-434F-84C0-2374DC6357D1}"/>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（増減理由）</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新型コロナウイルス感染症対策</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による</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取り崩し以上に、利子分及び決算剰余金を積み立てたため。</a:t>
          </a:r>
          <a:endParaRPr lang="ja-JP" altLang="ja-JP" sz="1200">
            <a:effectLst/>
            <a:latin typeface="ＭＳ 明朝" panose="02020609040205080304" pitchFamily="17" charset="-128"/>
            <a:ea typeface="ＭＳ 明朝" panose="02020609040205080304" pitchFamily="17" charset="-128"/>
          </a:endParaRPr>
        </a:p>
        <a:p>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（今後の方針）</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　新型</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コロナ</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ウイルス感染症</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対策及び大災害などの不測の事態や、今後計画する小学校の建て替え等に備え、決算剰余金を確実に積み立てていく。</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また、各年度の財政状況に応じ、財源としての活用を図る。</a:t>
          </a:r>
          <a:endParaRPr lang="ja-JP" altLang="ja-JP" sz="12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D1ABA522-9CCB-4574-8FFA-E2BC337BA0B2}"/>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7FEF0535-791C-418A-A508-2129BB3095BD}"/>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9FC46681-341F-480C-A5F2-CCE041EC63A4}"/>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（増減理由）</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増減無し。</a:t>
          </a:r>
          <a:endParaRPr lang="ja-JP" altLang="ja-JP" sz="1200">
            <a:effectLst/>
            <a:latin typeface="ＭＳ 明朝" panose="02020609040205080304" pitchFamily="17" charset="-128"/>
            <a:ea typeface="ＭＳ 明朝" panose="02020609040205080304" pitchFamily="17" charset="-128"/>
          </a:endParaRPr>
        </a:p>
        <a:p>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（今後の方針）</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財源不足など、各年度の財政状況に応じ、地方債の償還または、繰り上げ償還の財源として活用を図る。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償還のピーク</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の</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が経過したため</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、当面は利子分の積み立てを行う。</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令和２</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年度も３憶円となる見込みである。</a:t>
          </a:r>
          <a:endParaRPr lang="ja-JP" altLang="ja-JP" sz="12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1569DD43-DC45-4812-B988-27E95AE93851}"/>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長野県御代田町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15,774
15,367
58.79
6,291,101
5,999,081
252,754
3,931,411
5,992,250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00000000-0008-0000-0000-00001B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00000000-0008-0000-0000-000020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00000000-0008-0000-0000-000021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000-000037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年度に引き続き、令和元年も算出を行っていない。今後、数値の算出に努める。</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00000000-0008-0000-0000-000047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847</xdr:rowOff>
    </xdr:from>
    <xdr:to>
      <xdr:col>23</xdr:col>
      <xdr:colOff>85090</xdr:colOff>
      <xdr:row>34</xdr:row>
      <xdr:rowOff>7408</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flipV="1">
          <a:off x="4760595" y="5230072"/>
          <a:ext cx="1270" cy="137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11235</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000-000049000000}"/>
            </a:ext>
          </a:extLst>
        </xdr:cNvPr>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7408</xdr:rowOff>
    </xdr:from>
    <xdr:to>
      <xdr:col>23</xdr:col>
      <xdr:colOff>174625</xdr:colOff>
      <xdr:row>34</xdr:row>
      <xdr:rowOff>7408</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118974</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000-00004B000000}"/>
            </a:ext>
          </a:extLst>
        </xdr:cNvPr>
        <xdr:cNvSpPr txBox="1"/>
      </xdr:nvSpPr>
      <xdr:spPr>
        <a:xfrm>
          <a:off x="4813300" y="500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847</xdr:rowOff>
    </xdr:from>
    <xdr:to>
      <xdr:col>23</xdr:col>
      <xdr:colOff>174625</xdr:colOff>
      <xdr:row>26</xdr:row>
      <xdr:rowOff>847</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a:off x="4673600" y="523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83414</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000-00004D000000}"/>
            </a:ext>
          </a:extLst>
        </xdr:cNvPr>
        <xdr:cNvSpPr txBox="1"/>
      </xdr:nvSpPr>
      <xdr:spPr>
        <a:xfrm>
          <a:off x="4813300" y="5826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104987</xdr:rowOff>
    </xdr:from>
    <xdr:to>
      <xdr:col>23</xdr:col>
      <xdr:colOff>136525</xdr:colOff>
      <xdr:row>30</xdr:row>
      <xdr:rowOff>35137</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4711700" y="584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94192</xdr:rowOff>
    </xdr:from>
    <xdr:to>
      <xdr:col>19</xdr:col>
      <xdr:colOff>187325</xdr:colOff>
      <xdr:row>30</xdr:row>
      <xdr:rowOff>24342</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4233</xdr:rowOff>
    </xdr:from>
    <xdr:to>
      <xdr:col>15</xdr:col>
      <xdr:colOff>187325</xdr:colOff>
      <xdr:row>29</xdr:row>
      <xdr:rowOff>105833</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3238500" y="5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143298</xdr:rowOff>
    </xdr:from>
    <xdr:to>
      <xdr:col>11</xdr:col>
      <xdr:colOff>187325</xdr:colOff>
      <xdr:row>29</xdr:row>
      <xdr:rowOff>73448</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2476500" y="571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118110</xdr:rowOff>
    </xdr:from>
    <xdr:to>
      <xdr:col>7</xdr:col>
      <xdr:colOff>187325</xdr:colOff>
      <xdr:row>29</xdr:row>
      <xdr:rowOff>48260</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1714500" y="569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85725</xdr:colOff>
      <xdr:row>27</xdr:row>
      <xdr:rowOff>170815</xdr:rowOff>
    </xdr:from>
    <xdr:to>
      <xdr:col>11</xdr:col>
      <xdr:colOff>187325</xdr:colOff>
      <xdr:row>28</xdr:row>
      <xdr:rowOff>100965</xdr:rowOff>
    </xdr:to>
    <xdr:sp macro="" textlink="">
      <xdr:nvSpPr>
        <xdr:cNvPr id="88" name="楕円 87">
          <a:extLst>
            <a:ext uri="{FF2B5EF4-FFF2-40B4-BE49-F238E27FC236}">
              <a16:creationId xmlns:a16="http://schemas.microsoft.com/office/drawing/2014/main" id="{00000000-0008-0000-0000-000058000000}"/>
            </a:ext>
          </a:extLst>
        </xdr:cNvPr>
        <xdr:cNvSpPr/>
      </xdr:nvSpPr>
      <xdr:spPr>
        <a:xfrm>
          <a:off x="24765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25</xdr:row>
      <xdr:rowOff>96308</xdr:rowOff>
    </xdr:from>
    <xdr:to>
      <xdr:col>7</xdr:col>
      <xdr:colOff>187325</xdr:colOff>
      <xdr:row>26</xdr:row>
      <xdr:rowOff>26458</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515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25</xdr:row>
      <xdr:rowOff>147108</xdr:rowOff>
    </xdr:from>
    <xdr:to>
      <xdr:col>11</xdr:col>
      <xdr:colOff>136525</xdr:colOff>
      <xdr:row>28</xdr:row>
      <xdr:rowOff>50165</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5204883"/>
          <a:ext cx="762000" cy="41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40869</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122360</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552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64575</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5808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39387</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5782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117492</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42985</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562744" y="4929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[ 212.2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全国平均及び長野県平均を下回っているため、今後も継続して適正な公債費管理や基金積立を実施していく。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0000000-0008-0000-0000-00007B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128803</xdr:rowOff>
    </xdr:from>
    <xdr:to>
      <xdr:col>76</xdr:col>
      <xdr:colOff>21589</xdr:colOff>
      <xdr:row>34</xdr:row>
      <xdr:rowOff>65342</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flipV="1">
          <a:off x="14793595" y="5358028"/>
          <a:ext cx="1269" cy="130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69169</xdr:rowOff>
    </xdr:from>
    <xdr:ext cx="469744" cy="259045"/>
    <xdr:sp macro="" textlink="">
      <xdr:nvSpPr>
        <xdr:cNvPr id="125" name="債務償還比率最小値テキスト">
          <a:extLst>
            <a:ext uri="{FF2B5EF4-FFF2-40B4-BE49-F238E27FC236}">
              <a16:creationId xmlns:a16="http://schemas.microsoft.com/office/drawing/2014/main" id="{00000000-0008-0000-0000-00007D000000}"/>
            </a:ext>
          </a:extLst>
        </xdr:cNvPr>
        <xdr:cNvSpPr txBox="1"/>
      </xdr:nvSpPr>
      <xdr:spPr>
        <a:xfrm>
          <a:off x="14846300" y="666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65342</xdr:rowOff>
    </xdr:from>
    <xdr:to>
      <xdr:col>76</xdr:col>
      <xdr:colOff>111125</xdr:colOff>
      <xdr:row>34</xdr:row>
      <xdr:rowOff>65342</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14706600" y="666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75480</xdr:rowOff>
    </xdr:from>
    <xdr:ext cx="469744" cy="259045"/>
    <xdr:sp macro="" textlink="">
      <xdr:nvSpPr>
        <xdr:cNvPr id="127" name="債務償還比率最大値テキスト">
          <a:extLst>
            <a:ext uri="{FF2B5EF4-FFF2-40B4-BE49-F238E27FC236}">
              <a16:creationId xmlns:a16="http://schemas.microsoft.com/office/drawing/2014/main" id="{00000000-0008-0000-0000-00007F000000}"/>
            </a:ext>
          </a:extLst>
        </xdr:cNvPr>
        <xdr:cNvSpPr txBox="1"/>
      </xdr:nvSpPr>
      <xdr:spPr>
        <a:xfrm>
          <a:off x="14846300" y="513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128803</xdr:rowOff>
    </xdr:from>
    <xdr:to>
      <xdr:col>76</xdr:col>
      <xdr:colOff>111125</xdr:colOff>
      <xdr:row>26</xdr:row>
      <xdr:rowOff>128803</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4706600" y="5358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155427</xdr:rowOff>
    </xdr:from>
    <xdr:ext cx="469744" cy="259045"/>
    <xdr:sp macro="" textlink="">
      <xdr:nvSpPr>
        <xdr:cNvPr id="129" name="債務償還比率平均値テキスト">
          <a:extLst>
            <a:ext uri="{FF2B5EF4-FFF2-40B4-BE49-F238E27FC236}">
              <a16:creationId xmlns:a16="http://schemas.microsoft.com/office/drawing/2014/main" id="{00000000-0008-0000-0000-000081000000}"/>
            </a:ext>
          </a:extLst>
        </xdr:cNvPr>
        <xdr:cNvSpPr txBox="1"/>
      </xdr:nvSpPr>
      <xdr:spPr>
        <a:xfrm>
          <a:off x="14846300" y="6070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5550</xdr:rowOff>
    </xdr:from>
    <xdr:to>
      <xdr:col>76</xdr:col>
      <xdr:colOff>73025</xdr:colOff>
      <xdr:row>31</xdr:row>
      <xdr:rowOff>107150</xdr:rowOff>
    </xdr:to>
    <xdr:sp macro="" textlink="">
      <xdr:nvSpPr>
        <xdr:cNvPr id="130" name="フローチャート: 判断 129">
          <a:extLst>
            <a:ext uri="{FF2B5EF4-FFF2-40B4-BE49-F238E27FC236}">
              <a16:creationId xmlns:a16="http://schemas.microsoft.com/office/drawing/2014/main" id="{00000000-0008-0000-0000-000082000000}"/>
            </a:ext>
          </a:extLst>
        </xdr:cNvPr>
        <xdr:cNvSpPr/>
      </xdr:nvSpPr>
      <xdr:spPr>
        <a:xfrm>
          <a:off x="14744700" y="609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43980</xdr:rowOff>
    </xdr:from>
    <xdr:to>
      <xdr:col>72</xdr:col>
      <xdr:colOff>123825</xdr:colOff>
      <xdr:row>31</xdr:row>
      <xdr:rowOff>145580</xdr:rowOff>
    </xdr:to>
    <xdr:sp macro="" textlink="">
      <xdr:nvSpPr>
        <xdr:cNvPr id="131" name="フローチャート: 判断 130">
          <a:extLst>
            <a:ext uri="{FF2B5EF4-FFF2-40B4-BE49-F238E27FC236}">
              <a16:creationId xmlns:a16="http://schemas.microsoft.com/office/drawing/2014/main" id="{00000000-0008-0000-0000-000083000000}"/>
            </a:ext>
          </a:extLst>
        </xdr:cNvPr>
        <xdr:cNvSpPr/>
      </xdr:nvSpPr>
      <xdr:spPr>
        <a:xfrm>
          <a:off x="14033500" y="613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67729</xdr:rowOff>
    </xdr:from>
    <xdr:to>
      <xdr:col>68</xdr:col>
      <xdr:colOff>123825</xdr:colOff>
      <xdr:row>31</xdr:row>
      <xdr:rowOff>169329</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3271500" y="615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80251</xdr:rowOff>
    </xdr:from>
    <xdr:to>
      <xdr:col>64</xdr:col>
      <xdr:colOff>123825</xdr:colOff>
      <xdr:row>32</xdr:row>
      <xdr:rowOff>10401</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2509500" y="616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14834</xdr:rowOff>
    </xdr:from>
    <xdr:to>
      <xdr:col>60</xdr:col>
      <xdr:colOff>123825</xdr:colOff>
      <xdr:row>31</xdr:row>
      <xdr:rowOff>116434</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1747500" y="610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131115</xdr:rowOff>
    </xdr:from>
    <xdr:to>
      <xdr:col>76</xdr:col>
      <xdr:colOff>73025</xdr:colOff>
      <xdr:row>27</xdr:row>
      <xdr:rowOff>61265</xdr:rowOff>
    </xdr:to>
    <xdr:sp macro="" textlink="">
      <xdr:nvSpPr>
        <xdr:cNvPr id="140" name="楕円 139">
          <a:extLst>
            <a:ext uri="{FF2B5EF4-FFF2-40B4-BE49-F238E27FC236}">
              <a16:creationId xmlns:a16="http://schemas.microsoft.com/office/drawing/2014/main" id="{00000000-0008-0000-0000-00008C000000}"/>
            </a:ext>
          </a:extLst>
        </xdr:cNvPr>
        <xdr:cNvSpPr/>
      </xdr:nvSpPr>
      <xdr:spPr>
        <a:xfrm>
          <a:off x="14744700" y="536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46042</xdr:rowOff>
    </xdr:from>
    <xdr:ext cx="469744" cy="259045"/>
    <xdr:sp macro="" textlink="">
      <xdr:nvSpPr>
        <xdr:cNvPr id="141" name="債務償還比率該当値テキスト">
          <a:extLst>
            <a:ext uri="{FF2B5EF4-FFF2-40B4-BE49-F238E27FC236}">
              <a16:creationId xmlns:a16="http://schemas.microsoft.com/office/drawing/2014/main" id="{00000000-0008-0000-0000-00008D000000}"/>
            </a:ext>
          </a:extLst>
        </xdr:cNvPr>
        <xdr:cNvSpPr txBox="1"/>
      </xdr:nvSpPr>
      <xdr:spPr>
        <a:xfrm>
          <a:off x="14846300" y="527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119456</xdr:rowOff>
    </xdr:from>
    <xdr:to>
      <xdr:col>72</xdr:col>
      <xdr:colOff>123825</xdr:colOff>
      <xdr:row>27</xdr:row>
      <xdr:rowOff>49606</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14033500" y="534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170256</xdr:rowOff>
    </xdr:from>
    <xdr:to>
      <xdr:col>76</xdr:col>
      <xdr:colOff>22225</xdr:colOff>
      <xdr:row>27</xdr:row>
      <xdr:rowOff>10465</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084300" y="5399481"/>
          <a:ext cx="7112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156807</xdr:rowOff>
    </xdr:from>
    <xdr:to>
      <xdr:col>68</xdr:col>
      <xdr:colOff>123825</xdr:colOff>
      <xdr:row>27</xdr:row>
      <xdr:rowOff>86957</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3271500" y="538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170256</xdr:rowOff>
    </xdr:from>
    <xdr:to>
      <xdr:col>72</xdr:col>
      <xdr:colOff>73025</xdr:colOff>
      <xdr:row>27</xdr:row>
      <xdr:rowOff>36157</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flipV="1">
          <a:off x="13322300" y="5399481"/>
          <a:ext cx="762000" cy="3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62459</xdr:rowOff>
    </xdr:from>
    <xdr:to>
      <xdr:col>64</xdr:col>
      <xdr:colOff>123825</xdr:colOff>
      <xdr:row>26</xdr:row>
      <xdr:rowOff>164059</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2509500" y="529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113259</xdr:rowOff>
    </xdr:from>
    <xdr:to>
      <xdr:col>68</xdr:col>
      <xdr:colOff>73025</xdr:colOff>
      <xdr:row>27</xdr:row>
      <xdr:rowOff>36157</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a:off x="12560300" y="5342484"/>
          <a:ext cx="762000" cy="9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35687</xdr:rowOff>
    </xdr:from>
    <xdr:to>
      <xdr:col>60</xdr:col>
      <xdr:colOff>123825</xdr:colOff>
      <xdr:row>26</xdr:row>
      <xdr:rowOff>137287</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11747500" y="526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86487</xdr:rowOff>
    </xdr:from>
    <xdr:to>
      <xdr:col>64</xdr:col>
      <xdr:colOff>73025</xdr:colOff>
      <xdr:row>26</xdr:row>
      <xdr:rowOff>113259</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a:off x="11798300" y="5315712"/>
          <a:ext cx="762000" cy="2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136707</xdr:rowOff>
    </xdr:from>
    <xdr:ext cx="469744" cy="259045"/>
    <xdr:sp macro="" textlink="">
      <xdr:nvSpPr>
        <xdr:cNvPr id="150" name="n_1aveValue債務償還比率">
          <a:extLst>
            <a:ext uri="{FF2B5EF4-FFF2-40B4-BE49-F238E27FC236}">
              <a16:creationId xmlns:a16="http://schemas.microsoft.com/office/drawing/2014/main" id="{00000000-0008-0000-0000-000096000000}"/>
            </a:ext>
          </a:extLst>
        </xdr:cNvPr>
        <xdr:cNvSpPr txBox="1"/>
      </xdr:nvSpPr>
      <xdr:spPr>
        <a:xfrm>
          <a:off x="13836727" y="622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160456</xdr:rowOff>
    </xdr:from>
    <xdr:ext cx="469744" cy="259045"/>
    <xdr:sp macro="" textlink="">
      <xdr:nvSpPr>
        <xdr:cNvPr id="151" name="n_2aveValue債務償還比率">
          <a:extLst>
            <a:ext uri="{FF2B5EF4-FFF2-40B4-BE49-F238E27FC236}">
              <a16:creationId xmlns:a16="http://schemas.microsoft.com/office/drawing/2014/main" id="{00000000-0008-0000-0000-000097000000}"/>
            </a:ext>
          </a:extLst>
        </xdr:cNvPr>
        <xdr:cNvSpPr txBox="1"/>
      </xdr:nvSpPr>
      <xdr:spPr>
        <a:xfrm>
          <a:off x="13087427" y="624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1528</xdr:rowOff>
    </xdr:from>
    <xdr:ext cx="469744" cy="259045"/>
    <xdr:sp macro="" textlink="">
      <xdr:nvSpPr>
        <xdr:cNvPr id="152" name="n_3aveValue債務償還比率">
          <a:extLst>
            <a:ext uri="{FF2B5EF4-FFF2-40B4-BE49-F238E27FC236}">
              <a16:creationId xmlns:a16="http://schemas.microsoft.com/office/drawing/2014/main" id="{00000000-0008-0000-0000-000098000000}"/>
            </a:ext>
          </a:extLst>
        </xdr:cNvPr>
        <xdr:cNvSpPr txBox="1"/>
      </xdr:nvSpPr>
      <xdr:spPr>
        <a:xfrm>
          <a:off x="12325427" y="625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107561</xdr:rowOff>
    </xdr:from>
    <xdr:ext cx="469744" cy="259045"/>
    <xdr:sp macro="" textlink="">
      <xdr:nvSpPr>
        <xdr:cNvPr id="153" name="n_4aveValue債務償還比率">
          <a:extLst>
            <a:ext uri="{FF2B5EF4-FFF2-40B4-BE49-F238E27FC236}">
              <a16:creationId xmlns:a16="http://schemas.microsoft.com/office/drawing/2014/main" id="{00000000-0008-0000-0000-000099000000}"/>
            </a:ext>
          </a:extLst>
        </xdr:cNvPr>
        <xdr:cNvSpPr txBox="1"/>
      </xdr:nvSpPr>
      <xdr:spPr>
        <a:xfrm>
          <a:off x="11563427" y="619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66133</xdr:rowOff>
    </xdr:from>
    <xdr:ext cx="469744" cy="259045"/>
    <xdr:sp macro="" textlink="">
      <xdr:nvSpPr>
        <xdr:cNvPr id="154" name="n_1mainValue債務償還比率">
          <a:extLst>
            <a:ext uri="{FF2B5EF4-FFF2-40B4-BE49-F238E27FC236}">
              <a16:creationId xmlns:a16="http://schemas.microsoft.com/office/drawing/2014/main" id="{00000000-0008-0000-0000-00009A000000}"/>
            </a:ext>
          </a:extLst>
        </xdr:cNvPr>
        <xdr:cNvSpPr txBox="1"/>
      </xdr:nvSpPr>
      <xdr:spPr>
        <a:xfrm>
          <a:off x="13836727" y="5123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103484</xdr:rowOff>
    </xdr:from>
    <xdr:ext cx="469744" cy="259045"/>
    <xdr:sp macro="" textlink="">
      <xdr:nvSpPr>
        <xdr:cNvPr id="155" name="n_2mainValue債務償還比率">
          <a:extLst>
            <a:ext uri="{FF2B5EF4-FFF2-40B4-BE49-F238E27FC236}">
              <a16:creationId xmlns:a16="http://schemas.microsoft.com/office/drawing/2014/main" id="{00000000-0008-0000-0000-00009B000000}"/>
            </a:ext>
          </a:extLst>
        </xdr:cNvPr>
        <xdr:cNvSpPr txBox="1"/>
      </xdr:nvSpPr>
      <xdr:spPr>
        <a:xfrm>
          <a:off x="13087427" y="516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9136</xdr:rowOff>
    </xdr:from>
    <xdr:ext cx="469744" cy="259045"/>
    <xdr:sp macro="" textlink="">
      <xdr:nvSpPr>
        <xdr:cNvPr id="156" name="n_3mainValue債務償還比率">
          <a:extLst>
            <a:ext uri="{FF2B5EF4-FFF2-40B4-BE49-F238E27FC236}">
              <a16:creationId xmlns:a16="http://schemas.microsoft.com/office/drawing/2014/main" id="{00000000-0008-0000-0000-00009C000000}"/>
            </a:ext>
          </a:extLst>
        </xdr:cNvPr>
        <xdr:cNvSpPr txBox="1"/>
      </xdr:nvSpPr>
      <xdr:spPr>
        <a:xfrm>
          <a:off x="12325427" y="506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24</xdr:row>
      <xdr:rowOff>153814</xdr:rowOff>
    </xdr:from>
    <xdr:ext cx="469744" cy="259045"/>
    <xdr:sp macro="" textlink="">
      <xdr:nvSpPr>
        <xdr:cNvPr id="157" name="n_4mainValue債務償還比率">
          <a:extLst>
            <a:ext uri="{FF2B5EF4-FFF2-40B4-BE49-F238E27FC236}">
              <a16:creationId xmlns:a16="http://schemas.microsoft.com/office/drawing/2014/main" id="{00000000-0008-0000-0000-00009D000000}"/>
            </a:ext>
          </a:extLst>
        </xdr:cNvPr>
        <xdr:cNvSpPr txBox="1"/>
      </xdr:nvSpPr>
      <xdr:spPr>
        <a:xfrm>
          <a:off x="11563427" y="5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00000000-0008-0000-0000-00009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00000000-0008-0000-0000-00009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長野県御代田町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15,774
15,367
58.79
6,291,101
5,999,081
252,754
3,931,411
5,992,250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9906</xdr:rowOff>
    </xdr:from>
    <xdr:to>
      <xdr:col>24</xdr:col>
      <xdr:colOff>62865</xdr:colOff>
      <xdr:row>41</xdr:row>
      <xdr:rowOff>103632</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83920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107459</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103632</xdr:rowOff>
    </xdr:from>
    <xdr:to>
      <xdr:col>24</xdr:col>
      <xdr:colOff>152400</xdr:colOff>
      <xdr:row>41</xdr:row>
      <xdr:rowOff>103632</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128033</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9906</xdr:rowOff>
    </xdr:from>
    <xdr:to>
      <xdr:col>24</xdr:col>
      <xdr:colOff>152400</xdr:colOff>
      <xdr:row>34</xdr:row>
      <xdr:rowOff>9906</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33545</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3771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55118</xdr:rowOff>
    </xdr:from>
    <xdr:to>
      <xdr:col>24</xdr:col>
      <xdr:colOff>114300</xdr:colOff>
      <xdr:row>37</xdr:row>
      <xdr:rowOff>156718</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3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41402</xdr:rowOff>
    </xdr:from>
    <xdr:to>
      <xdr:col>20</xdr:col>
      <xdr:colOff>38100</xdr:colOff>
      <xdr:row>37</xdr:row>
      <xdr:rowOff>143002</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3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18542</xdr:rowOff>
    </xdr:from>
    <xdr:to>
      <xdr:col>15</xdr:col>
      <xdr:colOff>101600</xdr:colOff>
      <xdr:row>37</xdr:row>
      <xdr:rowOff>120142</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135128</xdr:rowOff>
    </xdr:from>
    <xdr:to>
      <xdr:col>10</xdr:col>
      <xdr:colOff>165100</xdr:colOff>
      <xdr:row>37</xdr:row>
      <xdr:rowOff>65278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112268</xdr:rowOff>
    </xdr:from>
    <xdr:to>
      <xdr:col>6</xdr:col>
      <xdr:colOff>38100</xdr:colOff>
      <xdr:row>37</xdr:row>
      <xdr:rowOff>42418</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128270</xdr:rowOff>
    </xdr:from>
    <xdr:to>
      <xdr:col>10</xdr:col>
      <xdr:colOff>165100</xdr:colOff>
      <xdr:row>39</xdr:row>
      <xdr:rowOff>58420</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1968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40</xdr:row>
      <xdr:rowOff>100838</xdr:rowOff>
    </xdr:from>
    <xdr:to>
      <xdr:col>6</xdr:col>
      <xdr:colOff>38100</xdr:colOff>
      <xdr:row>41</xdr:row>
      <xdr:rowOff>30988</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1079500" y="69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7620</xdr:rowOff>
    </xdr:from>
    <xdr:to>
      <xdr:col>10</xdr:col>
      <xdr:colOff>114300</xdr:colOff>
      <xdr:row>40</xdr:row>
      <xdr:rowOff>151638</xdr:rowOff>
    </xdr:to>
    <xdr:cxnSp macro="">
      <xdr:nvCxnSpPr>
        <xdr:cNvPr id="73" name="直線コネクタ 72">
          <a:extLst>
            <a:ext uri="{FF2B5EF4-FFF2-40B4-BE49-F238E27FC236}">
              <a16:creationId xmlns:a16="http://schemas.microsoft.com/office/drawing/2014/main" id="{00000000-0008-0000-0100-000049000000}"/>
            </a:ext>
          </a:extLst>
        </xdr:cNvPr>
        <xdr:cNvCxnSpPr/>
      </xdr:nvCxnSpPr>
      <xdr:spPr>
        <a:xfrm flipV="1">
          <a:off x="1130300" y="6694170"/>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159529</xdr:rowOff>
    </xdr:from>
    <xdr:ext cx="405111" cy="259045"/>
    <xdr:sp macro="" textlink="">
      <xdr:nvSpPr>
        <xdr:cNvPr id="74" name="n_1aveValue【道路】&#10;有形固定資産減価償却率">
          <a:extLst>
            <a:ext uri="{FF2B5EF4-FFF2-40B4-BE49-F238E27FC236}">
              <a16:creationId xmlns:a16="http://schemas.microsoft.com/office/drawing/2014/main" id="{00000000-0008-0000-0100-00004A000000}"/>
            </a:ext>
          </a:extLst>
        </xdr:cNvPr>
        <xdr:cNvSpPr txBox="1"/>
      </xdr:nvSpPr>
      <xdr:spPr>
        <a:xfrm>
          <a:off x="3582044" y="616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136669</xdr:rowOff>
    </xdr:from>
    <xdr:ext cx="405111" cy="259045"/>
    <xdr:sp macro="" textlink="">
      <xdr:nvSpPr>
        <xdr:cNvPr id="75" name="n_2aveValue【道路】&#10;有形固定資産減価償却率">
          <a:extLst>
            <a:ext uri="{FF2B5EF4-FFF2-40B4-BE49-F238E27FC236}">
              <a16:creationId xmlns:a16="http://schemas.microsoft.com/office/drawing/2014/main" id="{00000000-0008-0000-0100-00004B000000}"/>
            </a:ext>
          </a:extLst>
        </xdr:cNvPr>
        <xdr:cNvSpPr txBox="1"/>
      </xdr:nvSpPr>
      <xdr:spPr>
        <a:xfrm>
          <a:off x="2705744" y="613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81805</xdr:rowOff>
    </xdr:from>
    <xdr:ext cx="405111" cy="259045"/>
    <xdr:sp macro="" textlink="">
      <xdr:nvSpPr>
        <xdr:cNvPr id="76" name="n_3aveValue【道路】&#10;有形固定資産減価償却率">
          <a:extLst>
            <a:ext uri="{FF2B5EF4-FFF2-40B4-BE49-F238E27FC236}">
              <a16:creationId xmlns:a16="http://schemas.microsoft.com/office/drawing/2014/main" id="{00000000-0008-0000-0100-00004C000000}"/>
            </a:ext>
          </a:extLst>
        </xdr:cNvPr>
        <xdr:cNvSpPr txBox="1"/>
      </xdr:nvSpPr>
      <xdr:spPr>
        <a:xfrm>
          <a:off x="1816744" y="608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58945</xdr:rowOff>
    </xdr:from>
    <xdr:ext cx="405111" cy="259045"/>
    <xdr:sp macro="" textlink="">
      <xdr:nvSpPr>
        <xdr:cNvPr id="77" name="n_4aveValue【道路】&#10;有形固定資産減価償却率">
          <a:extLst>
            <a:ext uri="{FF2B5EF4-FFF2-40B4-BE49-F238E27FC236}">
              <a16:creationId xmlns:a16="http://schemas.microsoft.com/office/drawing/2014/main" id="{00000000-0008-0000-0100-00004D000000}"/>
            </a:ext>
          </a:extLst>
        </xdr:cNvPr>
        <xdr:cNvSpPr txBox="1"/>
      </xdr:nvSpPr>
      <xdr:spPr>
        <a:xfrm>
          <a:off x="927744" y="605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49547</xdr:rowOff>
    </xdr:from>
    <xdr:ext cx="405111" cy="259045"/>
    <xdr:sp macro="" textlink="">
      <xdr:nvSpPr>
        <xdr:cNvPr id="78" name="n_3mainValue【道路】&#10;有形固定資産減価償却率">
          <a:extLst>
            <a:ext uri="{FF2B5EF4-FFF2-40B4-BE49-F238E27FC236}">
              <a16:creationId xmlns:a16="http://schemas.microsoft.com/office/drawing/2014/main" id="{00000000-0008-0000-0100-00004E000000}"/>
            </a:ext>
          </a:extLst>
        </xdr:cNvPr>
        <xdr:cNvSpPr txBox="1"/>
      </xdr:nvSpPr>
      <xdr:spPr>
        <a:xfrm>
          <a:off x="1816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22115</xdr:rowOff>
    </xdr:from>
    <xdr:ext cx="405111" cy="259045"/>
    <xdr:sp macro="" textlink="">
      <xdr:nvSpPr>
        <xdr:cNvPr id="79" name="n_4mainValue【道路】&#10;有形固定資産減価償却率">
          <a:extLst>
            <a:ext uri="{FF2B5EF4-FFF2-40B4-BE49-F238E27FC236}">
              <a16:creationId xmlns:a16="http://schemas.microsoft.com/office/drawing/2014/main" id="{00000000-0008-0000-0100-00004F000000}"/>
            </a:ext>
          </a:extLst>
        </xdr:cNvPr>
        <xdr:cNvSpPr txBox="1"/>
      </xdr:nvSpPr>
      <xdr:spPr>
        <a:xfrm>
          <a:off x="927744" y="7051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00000000-0008-0000-0100-00005A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1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103556</xdr:rowOff>
    </xdr:from>
    <xdr:to>
      <xdr:col>54</xdr:col>
      <xdr:colOff>189865</xdr:colOff>
      <xdr:row>41</xdr:row>
      <xdr:rowOff>102432</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flipV="1">
          <a:off x="10476865" y="5761406"/>
          <a:ext cx="0" cy="1370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106259</xdr:rowOff>
    </xdr:from>
    <xdr:ext cx="469744" cy="259045"/>
    <xdr:sp macro="" textlink="">
      <xdr:nvSpPr>
        <xdr:cNvPr id="104" name="【道路】&#10;一人当たり延長最小値テキスト">
          <a:extLst>
            <a:ext uri="{FF2B5EF4-FFF2-40B4-BE49-F238E27FC236}">
              <a16:creationId xmlns:a16="http://schemas.microsoft.com/office/drawing/2014/main" id="{00000000-0008-0000-0100-000068000000}"/>
            </a:ext>
          </a:extLst>
        </xdr:cNvPr>
        <xdr:cNvSpPr txBox="1"/>
      </xdr:nvSpPr>
      <xdr:spPr>
        <a:xfrm>
          <a:off x="10515600" y="713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102432</xdr:rowOff>
    </xdr:from>
    <xdr:to>
      <xdr:col>55</xdr:col>
      <xdr:colOff>88900</xdr:colOff>
      <xdr:row>41</xdr:row>
      <xdr:rowOff>102432</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10388600" y="713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50233</xdr:rowOff>
    </xdr:from>
    <xdr:ext cx="534377" cy="259045"/>
    <xdr:sp macro="" textlink="">
      <xdr:nvSpPr>
        <xdr:cNvPr id="106" name="【道路】&#10;一人当たり延長最大値テキスト">
          <a:extLst>
            <a:ext uri="{FF2B5EF4-FFF2-40B4-BE49-F238E27FC236}">
              <a16:creationId xmlns:a16="http://schemas.microsoft.com/office/drawing/2014/main" id="{00000000-0008-0000-0100-00006A000000}"/>
            </a:ext>
          </a:extLst>
        </xdr:cNvPr>
        <xdr:cNvSpPr txBox="1"/>
      </xdr:nvSpPr>
      <xdr:spPr>
        <a:xfrm>
          <a:off x="10515600" y="553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103556</xdr:rowOff>
    </xdr:from>
    <xdr:to>
      <xdr:col>55</xdr:col>
      <xdr:colOff>88900</xdr:colOff>
      <xdr:row>33</xdr:row>
      <xdr:rowOff>103556</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10388600" y="5761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121042</xdr:rowOff>
    </xdr:from>
    <xdr:ext cx="534377" cy="259045"/>
    <xdr:sp macro="" textlink="">
      <xdr:nvSpPr>
        <xdr:cNvPr id="108" name="【道路】&#10;一人当たり延長平均値テキスト">
          <a:extLst>
            <a:ext uri="{FF2B5EF4-FFF2-40B4-BE49-F238E27FC236}">
              <a16:creationId xmlns:a16="http://schemas.microsoft.com/office/drawing/2014/main" id="{00000000-0008-0000-0100-00006C000000}"/>
            </a:ext>
          </a:extLst>
        </xdr:cNvPr>
        <xdr:cNvSpPr txBox="1"/>
      </xdr:nvSpPr>
      <xdr:spPr>
        <a:xfrm>
          <a:off x="10515600" y="663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142615</xdr:rowOff>
    </xdr:from>
    <xdr:to>
      <xdr:col>55</xdr:col>
      <xdr:colOff>50800</xdr:colOff>
      <xdr:row>39</xdr:row>
      <xdr:rowOff>72765</xdr:rowOff>
    </xdr:to>
    <xdr:sp macro="" textlink="">
      <xdr:nvSpPr>
        <xdr:cNvPr id="109" name="フローチャート: 判断 108">
          <a:extLst>
            <a:ext uri="{FF2B5EF4-FFF2-40B4-BE49-F238E27FC236}">
              <a16:creationId xmlns:a16="http://schemas.microsoft.com/office/drawing/2014/main" id="{00000000-0008-0000-0100-00006D000000}"/>
            </a:ext>
          </a:extLst>
        </xdr:cNvPr>
        <xdr:cNvSpPr/>
      </xdr:nvSpPr>
      <xdr:spPr>
        <a:xfrm>
          <a:off x="10426700" y="665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156159</xdr:rowOff>
    </xdr:from>
    <xdr:to>
      <xdr:col>50</xdr:col>
      <xdr:colOff>165100</xdr:colOff>
      <xdr:row>39</xdr:row>
      <xdr:rowOff>86309</xdr:rowOff>
    </xdr:to>
    <xdr:sp macro="" textlink="">
      <xdr:nvSpPr>
        <xdr:cNvPr id="110" name="フローチャート: 判断 109">
          <a:extLst>
            <a:ext uri="{FF2B5EF4-FFF2-40B4-BE49-F238E27FC236}">
              <a16:creationId xmlns:a16="http://schemas.microsoft.com/office/drawing/2014/main" id="{00000000-0008-0000-0100-00006E000000}"/>
            </a:ext>
          </a:extLst>
        </xdr:cNvPr>
        <xdr:cNvSpPr/>
      </xdr:nvSpPr>
      <xdr:spPr>
        <a:xfrm>
          <a:off x="9588500" y="667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155740</xdr:rowOff>
    </xdr:from>
    <xdr:to>
      <xdr:col>46</xdr:col>
      <xdr:colOff>38100</xdr:colOff>
      <xdr:row>39</xdr:row>
      <xdr:rowOff>85890</xdr:rowOff>
    </xdr:to>
    <xdr:sp macro="" textlink="">
      <xdr:nvSpPr>
        <xdr:cNvPr id="111" name="フローチャート: 判断 110">
          <a:extLst>
            <a:ext uri="{FF2B5EF4-FFF2-40B4-BE49-F238E27FC236}">
              <a16:creationId xmlns:a16="http://schemas.microsoft.com/office/drawing/2014/main" id="{00000000-0008-0000-0100-00006F000000}"/>
            </a:ext>
          </a:extLst>
        </xdr:cNvPr>
        <xdr:cNvSpPr/>
      </xdr:nvSpPr>
      <xdr:spPr>
        <a:xfrm>
          <a:off x="8699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35554</xdr:rowOff>
    </xdr:from>
    <xdr:to>
      <xdr:col>41</xdr:col>
      <xdr:colOff>101600</xdr:colOff>
      <xdr:row>39</xdr:row>
      <xdr:rowOff>137154</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7810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148177</xdr:rowOff>
    </xdr:from>
    <xdr:to>
      <xdr:col>36</xdr:col>
      <xdr:colOff>165100</xdr:colOff>
      <xdr:row>40</xdr:row>
      <xdr:rowOff>78327</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6921500" y="683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56414</xdr:rowOff>
    </xdr:from>
    <xdr:to>
      <xdr:col>41</xdr:col>
      <xdr:colOff>101600</xdr:colOff>
      <xdr:row>40</xdr:row>
      <xdr:rowOff>158014</xdr:rowOff>
    </xdr:to>
    <xdr:sp macro="" textlink="">
      <xdr:nvSpPr>
        <xdr:cNvPr id="119" name="楕円 118">
          <a:extLst>
            <a:ext uri="{FF2B5EF4-FFF2-40B4-BE49-F238E27FC236}">
              <a16:creationId xmlns:a16="http://schemas.microsoft.com/office/drawing/2014/main" id="{00000000-0008-0000-0100-000077000000}"/>
            </a:ext>
          </a:extLst>
        </xdr:cNvPr>
        <xdr:cNvSpPr/>
      </xdr:nvSpPr>
      <xdr:spPr>
        <a:xfrm>
          <a:off x="7810500" y="691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57328</xdr:rowOff>
    </xdr:from>
    <xdr:to>
      <xdr:col>36</xdr:col>
      <xdr:colOff>165100</xdr:colOff>
      <xdr:row>40</xdr:row>
      <xdr:rowOff>158928</xdr:rowOff>
    </xdr:to>
    <xdr:sp macro="" textlink="">
      <xdr:nvSpPr>
        <xdr:cNvPr id="120" name="楕円 119">
          <a:extLst>
            <a:ext uri="{FF2B5EF4-FFF2-40B4-BE49-F238E27FC236}">
              <a16:creationId xmlns:a16="http://schemas.microsoft.com/office/drawing/2014/main" id="{00000000-0008-0000-0100-000078000000}"/>
            </a:ext>
          </a:extLst>
        </xdr:cNvPr>
        <xdr:cNvSpPr/>
      </xdr:nvSpPr>
      <xdr:spPr>
        <a:xfrm>
          <a:off x="6921500" y="69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107214</xdr:rowOff>
    </xdr:from>
    <xdr:to>
      <xdr:col>41</xdr:col>
      <xdr:colOff>50800</xdr:colOff>
      <xdr:row>40</xdr:row>
      <xdr:rowOff>108128</xdr:rowOff>
    </xdr:to>
    <xdr:cxnSp macro="">
      <xdr:nvCxnSpPr>
        <xdr:cNvPr id="121" name="直線コネクタ 120">
          <a:extLst>
            <a:ext uri="{FF2B5EF4-FFF2-40B4-BE49-F238E27FC236}">
              <a16:creationId xmlns:a16="http://schemas.microsoft.com/office/drawing/2014/main" id="{00000000-0008-0000-0100-000079000000}"/>
            </a:ext>
          </a:extLst>
        </xdr:cNvPr>
        <xdr:cNvCxnSpPr/>
      </xdr:nvCxnSpPr>
      <xdr:spPr>
        <a:xfrm flipV="1">
          <a:off x="6972300" y="696521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102836</xdr:rowOff>
    </xdr:from>
    <xdr:ext cx="534377" cy="259045"/>
    <xdr:sp macro="" textlink="">
      <xdr:nvSpPr>
        <xdr:cNvPr id="122" name="n_1aveValue【道路】&#10;一人当たり延長">
          <a:extLst>
            <a:ext uri="{FF2B5EF4-FFF2-40B4-BE49-F238E27FC236}">
              <a16:creationId xmlns:a16="http://schemas.microsoft.com/office/drawing/2014/main" id="{00000000-0008-0000-0100-00007A000000}"/>
            </a:ext>
          </a:extLst>
        </xdr:cNvPr>
        <xdr:cNvSpPr txBox="1"/>
      </xdr:nvSpPr>
      <xdr:spPr>
        <a:xfrm>
          <a:off x="9359411" y="644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102417</xdr:rowOff>
    </xdr:from>
    <xdr:ext cx="534377" cy="259045"/>
    <xdr:sp macro="" textlink="">
      <xdr:nvSpPr>
        <xdr:cNvPr id="123" name="n_2aveValue【道路】&#10;一人当たり延長">
          <a:extLst>
            <a:ext uri="{FF2B5EF4-FFF2-40B4-BE49-F238E27FC236}">
              <a16:creationId xmlns:a16="http://schemas.microsoft.com/office/drawing/2014/main" id="{00000000-0008-0000-0100-00007B000000}"/>
            </a:ext>
          </a:extLst>
        </xdr:cNvPr>
        <xdr:cNvSpPr txBox="1"/>
      </xdr:nvSpPr>
      <xdr:spPr>
        <a:xfrm>
          <a:off x="8483111" y="64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153681</xdr:rowOff>
    </xdr:from>
    <xdr:ext cx="534377" cy="259045"/>
    <xdr:sp macro="" textlink="">
      <xdr:nvSpPr>
        <xdr:cNvPr id="124" name="n_3aveValue【道路】&#10;一人当たり延長">
          <a:extLst>
            <a:ext uri="{FF2B5EF4-FFF2-40B4-BE49-F238E27FC236}">
              <a16:creationId xmlns:a16="http://schemas.microsoft.com/office/drawing/2014/main" id="{00000000-0008-0000-0100-00007C000000}"/>
            </a:ext>
          </a:extLst>
        </xdr:cNvPr>
        <xdr:cNvSpPr txBox="1"/>
      </xdr:nvSpPr>
      <xdr:spPr>
        <a:xfrm>
          <a:off x="7594111" y="64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94854</xdr:rowOff>
    </xdr:from>
    <xdr:ext cx="534377" cy="259045"/>
    <xdr:sp macro="" textlink="">
      <xdr:nvSpPr>
        <xdr:cNvPr id="125" name="n_4aveValue【道路】&#10;一人当たり延長">
          <a:extLst>
            <a:ext uri="{FF2B5EF4-FFF2-40B4-BE49-F238E27FC236}">
              <a16:creationId xmlns:a16="http://schemas.microsoft.com/office/drawing/2014/main" id="{00000000-0008-0000-0100-00007D000000}"/>
            </a:ext>
          </a:extLst>
        </xdr:cNvPr>
        <xdr:cNvSpPr txBox="1"/>
      </xdr:nvSpPr>
      <xdr:spPr>
        <a:xfrm>
          <a:off x="6705111" y="660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149141</xdr:rowOff>
    </xdr:from>
    <xdr:ext cx="534377" cy="259045"/>
    <xdr:sp macro="" textlink="">
      <xdr:nvSpPr>
        <xdr:cNvPr id="126" name="n_3mainValue【道路】&#10;一人当たり延長">
          <a:extLst>
            <a:ext uri="{FF2B5EF4-FFF2-40B4-BE49-F238E27FC236}">
              <a16:creationId xmlns:a16="http://schemas.microsoft.com/office/drawing/2014/main" id="{00000000-0008-0000-0100-00007E000000}"/>
            </a:ext>
          </a:extLst>
        </xdr:cNvPr>
        <xdr:cNvSpPr txBox="1"/>
      </xdr:nvSpPr>
      <xdr:spPr>
        <a:xfrm>
          <a:off x="7594111" y="700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150055</xdr:rowOff>
    </xdr:from>
    <xdr:ext cx="534377" cy="259045"/>
    <xdr:sp macro="" textlink="">
      <xdr:nvSpPr>
        <xdr:cNvPr id="127" name="n_4mainValue【道路】&#10;一人当たり延長">
          <a:extLst>
            <a:ext uri="{FF2B5EF4-FFF2-40B4-BE49-F238E27FC236}">
              <a16:creationId xmlns:a16="http://schemas.microsoft.com/office/drawing/2014/main" id="{00000000-0008-0000-0100-00007F000000}"/>
            </a:ext>
          </a:extLst>
        </xdr:cNvPr>
        <xdr:cNvSpPr txBox="1"/>
      </xdr:nvSpPr>
      <xdr:spPr>
        <a:xfrm>
          <a:off x="6705111" y="700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a:extLst>
            <a:ext uri="{FF2B5EF4-FFF2-40B4-BE49-F238E27FC236}">
              <a16:creationId xmlns:a16="http://schemas.microsoft.com/office/drawing/2014/main" id="{00000000-0008-0000-0100-00009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63</xdr:row>
      <xdr:rowOff>70213</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V="1">
          <a:off x="4634865" y="9506494"/>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54" name="【橋りょう・トンネル】&#10;有形固定資産減価償却率最小値テキスト">
          <a:extLst>
            <a:ext uri="{FF2B5EF4-FFF2-40B4-BE49-F238E27FC236}">
              <a16:creationId xmlns:a16="http://schemas.microsoft.com/office/drawing/2014/main" id="{00000000-0008-0000-0100-00009A000000}"/>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56" name="【橋りょう・トンネル】&#10;有形固定資産減価償却率最大値テキスト">
          <a:extLst>
            <a:ext uri="{FF2B5EF4-FFF2-40B4-BE49-F238E27FC236}">
              <a16:creationId xmlns:a16="http://schemas.microsoft.com/office/drawing/2014/main" id="{00000000-0008-0000-0100-00009C000000}"/>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58" name="【橋りょう・トンネル】&#10;有形固定資産減価償却率平均値テキスト">
          <a:extLst>
            <a:ext uri="{FF2B5EF4-FFF2-40B4-BE49-F238E27FC236}">
              <a16:creationId xmlns:a16="http://schemas.microsoft.com/office/drawing/2014/main" id="{00000000-0008-0000-0100-00009E000000}"/>
            </a:ext>
          </a:extLst>
        </xdr:cNvPr>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59" name="フローチャート: 判断 158">
          <a:extLst>
            <a:ext uri="{FF2B5EF4-FFF2-40B4-BE49-F238E27FC236}">
              <a16:creationId xmlns:a16="http://schemas.microsoft.com/office/drawing/2014/main" id="{00000000-0008-0000-0100-00009F000000}"/>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60" name="フローチャート: 判断 159">
          <a:extLst>
            <a:ext uri="{FF2B5EF4-FFF2-40B4-BE49-F238E27FC236}">
              <a16:creationId xmlns:a16="http://schemas.microsoft.com/office/drawing/2014/main" id="{00000000-0008-0000-0100-0000A0000000}"/>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61" name="フローチャート: 判断 160">
          <a:extLst>
            <a:ext uri="{FF2B5EF4-FFF2-40B4-BE49-F238E27FC236}">
              <a16:creationId xmlns:a16="http://schemas.microsoft.com/office/drawing/2014/main" id="{00000000-0008-0000-0100-0000A1000000}"/>
            </a:ext>
          </a:extLst>
        </xdr:cNvPr>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62" name="フローチャート: 判断 161">
          <a:extLst>
            <a:ext uri="{FF2B5EF4-FFF2-40B4-BE49-F238E27FC236}">
              <a16:creationId xmlns:a16="http://schemas.microsoft.com/office/drawing/2014/main" id="{00000000-0008-0000-0100-0000A2000000}"/>
            </a:ext>
          </a:extLst>
        </xdr:cNvPr>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63" name="フローチャート: 判断 162">
          <a:extLst>
            <a:ext uri="{FF2B5EF4-FFF2-40B4-BE49-F238E27FC236}">
              <a16:creationId xmlns:a16="http://schemas.microsoft.com/office/drawing/2014/main" id="{00000000-0008-0000-0100-0000A3000000}"/>
            </a:ext>
          </a:extLst>
        </xdr:cNvPr>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163104</xdr:rowOff>
    </xdr:from>
    <xdr:to>
      <xdr:col>10</xdr:col>
      <xdr:colOff>165100</xdr:colOff>
      <xdr:row>59</xdr:row>
      <xdr:rowOff>93254</xdr:rowOff>
    </xdr:to>
    <xdr:sp macro="" textlink="">
      <xdr:nvSpPr>
        <xdr:cNvPr id="169" name="楕円 168">
          <a:extLst>
            <a:ext uri="{FF2B5EF4-FFF2-40B4-BE49-F238E27FC236}">
              <a16:creationId xmlns:a16="http://schemas.microsoft.com/office/drawing/2014/main" id="{00000000-0008-0000-0100-0000A9000000}"/>
            </a:ext>
          </a:extLst>
        </xdr:cNvPr>
        <xdr:cNvSpPr/>
      </xdr:nvSpPr>
      <xdr:spPr>
        <a:xfrm>
          <a:off x="1968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89626</xdr:rowOff>
    </xdr:from>
    <xdr:to>
      <xdr:col>6</xdr:col>
      <xdr:colOff>38100</xdr:colOff>
      <xdr:row>60</xdr:row>
      <xdr:rowOff>19776</xdr:rowOff>
    </xdr:to>
    <xdr:sp macro="" textlink="">
      <xdr:nvSpPr>
        <xdr:cNvPr id="170" name="楕円 169">
          <a:extLst>
            <a:ext uri="{FF2B5EF4-FFF2-40B4-BE49-F238E27FC236}">
              <a16:creationId xmlns:a16="http://schemas.microsoft.com/office/drawing/2014/main" id="{00000000-0008-0000-0100-0000AA000000}"/>
            </a:ext>
          </a:extLst>
        </xdr:cNvPr>
        <xdr:cNvSpPr/>
      </xdr:nvSpPr>
      <xdr:spPr>
        <a:xfrm>
          <a:off x="1079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42454</xdr:rowOff>
    </xdr:from>
    <xdr:to>
      <xdr:col>10</xdr:col>
      <xdr:colOff>114300</xdr:colOff>
      <xdr:row>59</xdr:row>
      <xdr:rowOff>140426</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1130300" y="1015800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72" name="n_1aveValue【橋りょう・トンネル】&#10;有形固定資産減価償却率">
          <a:extLst>
            <a:ext uri="{FF2B5EF4-FFF2-40B4-BE49-F238E27FC236}">
              <a16:creationId xmlns:a16="http://schemas.microsoft.com/office/drawing/2014/main" id="{00000000-0008-0000-0100-0000AC000000}"/>
            </a:ext>
          </a:extLst>
        </xdr:cNvPr>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73" name="n_2aveValue【橋りょう・トンネル】&#10;有形固定資産減価償却率">
          <a:extLst>
            <a:ext uri="{FF2B5EF4-FFF2-40B4-BE49-F238E27FC236}">
              <a16:creationId xmlns:a16="http://schemas.microsoft.com/office/drawing/2014/main" id="{00000000-0008-0000-0100-0000AD000000}"/>
            </a:ext>
          </a:extLst>
        </xdr:cNvPr>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74" name="n_3aveValue【橋りょう・トンネル】&#10;有形固定資産減価償却率">
          <a:extLst>
            <a:ext uri="{FF2B5EF4-FFF2-40B4-BE49-F238E27FC236}">
              <a16:creationId xmlns:a16="http://schemas.microsoft.com/office/drawing/2014/main" id="{00000000-0008-0000-0100-0000AE000000}"/>
            </a:ext>
          </a:extLst>
        </xdr:cNvPr>
        <xdr:cNvSpPr txBox="1"/>
      </xdr:nvSpPr>
      <xdr:spPr>
        <a:xfrm>
          <a:off x="1816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19067</xdr:rowOff>
    </xdr:from>
    <xdr:ext cx="405111" cy="259045"/>
    <xdr:sp macro="" textlink="">
      <xdr:nvSpPr>
        <xdr:cNvPr id="175" name="n_4aveValue【橋りょう・トンネル】&#10;有形固定資産減価償却率">
          <a:extLst>
            <a:ext uri="{FF2B5EF4-FFF2-40B4-BE49-F238E27FC236}">
              <a16:creationId xmlns:a16="http://schemas.microsoft.com/office/drawing/2014/main" id="{00000000-0008-0000-0100-0000AF000000}"/>
            </a:ext>
          </a:extLst>
        </xdr:cNvPr>
        <xdr:cNvSpPr txBox="1"/>
      </xdr:nvSpPr>
      <xdr:spPr>
        <a:xfrm>
          <a:off x="927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109781</xdr:rowOff>
    </xdr:from>
    <xdr:ext cx="405111" cy="259045"/>
    <xdr:sp macro="" textlink="">
      <xdr:nvSpPr>
        <xdr:cNvPr id="176" name="n_3mainValue【橋りょう・トンネル】&#10;有形固定資産減価償却率">
          <a:extLst>
            <a:ext uri="{FF2B5EF4-FFF2-40B4-BE49-F238E27FC236}">
              <a16:creationId xmlns:a16="http://schemas.microsoft.com/office/drawing/2014/main" id="{00000000-0008-0000-0100-0000B0000000}"/>
            </a:ext>
          </a:extLst>
        </xdr:cNvPr>
        <xdr:cNvSpPr txBox="1"/>
      </xdr:nvSpPr>
      <xdr:spPr>
        <a:xfrm>
          <a:off x="18167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36303</xdr:rowOff>
    </xdr:from>
    <xdr:ext cx="405111" cy="259045"/>
    <xdr:sp macro="" textlink="">
      <xdr:nvSpPr>
        <xdr:cNvPr id="177" name="n_4mainValue【橋りょう・トンネル】&#10;有形固定資産減価償却率">
          <a:extLst>
            <a:ext uri="{FF2B5EF4-FFF2-40B4-BE49-F238E27FC236}">
              <a16:creationId xmlns:a16="http://schemas.microsoft.com/office/drawing/2014/main" id="{00000000-0008-0000-0100-0000B1000000}"/>
            </a:ext>
          </a:extLst>
        </xdr:cNvPr>
        <xdr:cNvSpPr txBox="1"/>
      </xdr:nvSpPr>
      <xdr:spPr>
        <a:xfrm>
          <a:off x="92774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00000000-0008-0000-0100-0000B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00000000-0008-0000-0100-0000B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00000000-0008-0000-0100-0000B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00000000-0008-0000-0100-0000B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00000000-0008-0000-0100-0000B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00000000-0008-0000-0100-0000B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00000000-0008-0000-0100-0000B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3" name="テキスト ボックス 192">
          <a:extLst>
            <a:ext uri="{FF2B5EF4-FFF2-40B4-BE49-F238E27FC236}">
              <a16:creationId xmlns:a16="http://schemas.microsoft.com/office/drawing/2014/main" id="{00000000-0008-0000-0100-0000C1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a:extLst>
            <a:ext uri="{FF2B5EF4-FFF2-40B4-BE49-F238E27FC236}">
              <a16:creationId xmlns:a16="http://schemas.microsoft.com/office/drawing/2014/main" id="{00000000-0008-0000-0100-0000C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165948</xdr:rowOff>
    </xdr:from>
    <xdr:to>
      <xdr:col>54</xdr:col>
      <xdr:colOff>189865</xdr:colOff>
      <xdr:row>64</xdr:row>
      <xdr:rowOff>72249</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flipV="1">
          <a:off x="10476865" y="9595698"/>
          <a:ext cx="0" cy="1449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76076</xdr:rowOff>
    </xdr:from>
    <xdr:ext cx="469744" cy="259045"/>
    <xdr:sp macro="" textlink="">
      <xdr:nvSpPr>
        <xdr:cNvPr id="202" name="【橋りょう・トンネル】&#10;一人当たり有形固定資産（償却資産）額最小値テキスト">
          <a:extLst>
            <a:ext uri="{FF2B5EF4-FFF2-40B4-BE49-F238E27FC236}">
              <a16:creationId xmlns:a16="http://schemas.microsoft.com/office/drawing/2014/main" id="{00000000-0008-0000-0100-0000CA000000}"/>
            </a:ext>
          </a:extLst>
        </xdr:cNvPr>
        <xdr:cNvSpPr txBox="1"/>
      </xdr:nvSpPr>
      <xdr:spPr>
        <a:xfrm>
          <a:off x="10515600" y="1104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72249</xdr:rowOff>
    </xdr:from>
    <xdr:to>
      <xdr:col>55</xdr:col>
      <xdr:colOff>88900</xdr:colOff>
      <xdr:row>64</xdr:row>
      <xdr:rowOff>72249</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10388600" y="1104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112625</xdr:rowOff>
    </xdr:from>
    <xdr:ext cx="690189" cy="259045"/>
    <xdr:sp macro="" textlink="">
      <xdr:nvSpPr>
        <xdr:cNvPr id="204" name="【橋りょう・トンネル】&#10;一人当たり有形固定資産（償却資産）額最大値テキスト">
          <a:extLst>
            <a:ext uri="{FF2B5EF4-FFF2-40B4-BE49-F238E27FC236}">
              <a16:creationId xmlns:a16="http://schemas.microsoft.com/office/drawing/2014/main" id="{00000000-0008-0000-0100-0000CC000000}"/>
            </a:ext>
          </a:extLst>
        </xdr:cNvPr>
        <xdr:cNvSpPr txBox="1"/>
      </xdr:nvSpPr>
      <xdr:spPr>
        <a:xfrm>
          <a:off x="10515600" y="937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165948</xdr:rowOff>
    </xdr:from>
    <xdr:to>
      <xdr:col>55</xdr:col>
      <xdr:colOff>88900</xdr:colOff>
      <xdr:row>55</xdr:row>
      <xdr:rowOff>165948</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10388600" y="959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27994</xdr:rowOff>
    </xdr:from>
    <xdr:ext cx="599010" cy="259045"/>
    <xdr:sp macro="" textlink="">
      <xdr:nvSpPr>
        <xdr:cNvPr id="206" name="【橋りょう・トンネル】&#10;一人当たり有形固定資産（償却資産）額平均値テキスト">
          <a:extLst>
            <a:ext uri="{FF2B5EF4-FFF2-40B4-BE49-F238E27FC236}">
              <a16:creationId xmlns:a16="http://schemas.microsoft.com/office/drawing/2014/main" id="{00000000-0008-0000-0100-0000CE000000}"/>
            </a:ext>
          </a:extLst>
        </xdr:cNvPr>
        <xdr:cNvSpPr txBox="1"/>
      </xdr:nvSpPr>
      <xdr:spPr>
        <a:xfrm>
          <a:off x="10515600" y="10657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49567</xdr:rowOff>
    </xdr:from>
    <xdr:to>
      <xdr:col>55</xdr:col>
      <xdr:colOff>50800</xdr:colOff>
      <xdr:row>62</xdr:row>
      <xdr:rowOff>151167</xdr:rowOff>
    </xdr:to>
    <xdr:sp macro="" textlink="">
      <xdr:nvSpPr>
        <xdr:cNvPr id="207" name="フローチャート: 判断 206">
          <a:extLst>
            <a:ext uri="{FF2B5EF4-FFF2-40B4-BE49-F238E27FC236}">
              <a16:creationId xmlns:a16="http://schemas.microsoft.com/office/drawing/2014/main" id="{00000000-0008-0000-0100-0000CF000000}"/>
            </a:ext>
          </a:extLst>
        </xdr:cNvPr>
        <xdr:cNvSpPr/>
      </xdr:nvSpPr>
      <xdr:spPr>
        <a:xfrm>
          <a:off x="10426700" y="106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49909</xdr:rowOff>
    </xdr:from>
    <xdr:to>
      <xdr:col>50</xdr:col>
      <xdr:colOff>165100</xdr:colOff>
      <xdr:row>62</xdr:row>
      <xdr:rowOff>151509</xdr:rowOff>
    </xdr:to>
    <xdr:sp macro="" textlink="">
      <xdr:nvSpPr>
        <xdr:cNvPr id="208" name="フローチャート: 判断 207">
          <a:extLst>
            <a:ext uri="{FF2B5EF4-FFF2-40B4-BE49-F238E27FC236}">
              <a16:creationId xmlns:a16="http://schemas.microsoft.com/office/drawing/2014/main" id="{00000000-0008-0000-0100-0000D0000000}"/>
            </a:ext>
          </a:extLst>
        </xdr:cNvPr>
        <xdr:cNvSpPr/>
      </xdr:nvSpPr>
      <xdr:spPr>
        <a:xfrm>
          <a:off x="9588500" y="1067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53674</xdr:rowOff>
    </xdr:from>
    <xdr:to>
      <xdr:col>46</xdr:col>
      <xdr:colOff>38100</xdr:colOff>
      <xdr:row>62</xdr:row>
      <xdr:rowOff>155274</xdr:rowOff>
    </xdr:to>
    <xdr:sp macro="" textlink="">
      <xdr:nvSpPr>
        <xdr:cNvPr id="209" name="フローチャート: 判断 208">
          <a:extLst>
            <a:ext uri="{FF2B5EF4-FFF2-40B4-BE49-F238E27FC236}">
              <a16:creationId xmlns:a16="http://schemas.microsoft.com/office/drawing/2014/main" id="{00000000-0008-0000-0100-0000D1000000}"/>
            </a:ext>
          </a:extLst>
        </xdr:cNvPr>
        <xdr:cNvSpPr/>
      </xdr:nvSpPr>
      <xdr:spPr>
        <a:xfrm>
          <a:off x="8699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8888</xdr:rowOff>
    </xdr:from>
    <xdr:to>
      <xdr:col>41</xdr:col>
      <xdr:colOff>101600</xdr:colOff>
      <xdr:row>62</xdr:row>
      <xdr:rowOff>110488</xdr:rowOff>
    </xdr:to>
    <xdr:sp macro="" textlink="">
      <xdr:nvSpPr>
        <xdr:cNvPr id="210" name="フローチャート: 判断 209">
          <a:extLst>
            <a:ext uri="{FF2B5EF4-FFF2-40B4-BE49-F238E27FC236}">
              <a16:creationId xmlns:a16="http://schemas.microsoft.com/office/drawing/2014/main" id="{00000000-0008-0000-0100-0000D2000000}"/>
            </a:ext>
          </a:extLst>
        </xdr:cNvPr>
        <xdr:cNvSpPr/>
      </xdr:nvSpPr>
      <xdr:spPr>
        <a:xfrm>
          <a:off x="7810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88675</xdr:rowOff>
    </xdr:from>
    <xdr:to>
      <xdr:col>36</xdr:col>
      <xdr:colOff>165100</xdr:colOff>
      <xdr:row>63</xdr:row>
      <xdr:rowOff>18825</xdr:rowOff>
    </xdr:to>
    <xdr:sp macro="" textlink="">
      <xdr:nvSpPr>
        <xdr:cNvPr id="211" name="フローチャート: 判断 210">
          <a:extLst>
            <a:ext uri="{FF2B5EF4-FFF2-40B4-BE49-F238E27FC236}">
              <a16:creationId xmlns:a16="http://schemas.microsoft.com/office/drawing/2014/main" id="{00000000-0008-0000-0100-0000D3000000}"/>
            </a:ext>
          </a:extLst>
        </xdr:cNvPr>
        <xdr:cNvSpPr/>
      </xdr:nvSpPr>
      <xdr:spPr>
        <a:xfrm>
          <a:off x="6921500" y="107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8067</xdr:rowOff>
    </xdr:from>
    <xdr:to>
      <xdr:col>41</xdr:col>
      <xdr:colOff>101600</xdr:colOff>
      <xdr:row>63</xdr:row>
      <xdr:rowOff>109667</xdr:rowOff>
    </xdr:to>
    <xdr:sp macro="" textlink="">
      <xdr:nvSpPr>
        <xdr:cNvPr id="217" name="楕円 216">
          <a:extLst>
            <a:ext uri="{FF2B5EF4-FFF2-40B4-BE49-F238E27FC236}">
              <a16:creationId xmlns:a16="http://schemas.microsoft.com/office/drawing/2014/main" id="{00000000-0008-0000-0100-0000D9000000}"/>
            </a:ext>
          </a:extLst>
        </xdr:cNvPr>
        <xdr:cNvSpPr/>
      </xdr:nvSpPr>
      <xdr:spPr>
        <a:xfrm>
          <a:off x="7810500" y="1080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35500</xdr:rowOff>
    </xdr:from>
    <xdr:to>
      <xdr:col>36</xdr:col>
      <xdr:colOff>165100</xdr:colOff>
      <xdr:row>63</xdr:row>
      <xdr:rowOff>137100</xdr:rowOff>
    </xdr:to>
    <xdr:sp macro="" textlink="">
      <xdr:nvSpPr>
        <xdr:cNvPr id="218" name="楕円 217">
          <a:extLst>
            <a:ext uri="{FF2B5EF4-FFF2-40B4-BE49-F238E27FC236}">
              <a16:creationId xmlns:a16="http://schemas.microsoft.com/office/drawing/2014/main" id="{00000000-0008-0000-0100-0000DA000000}"/>
            </a:ext>
          </a:extLst>
        </xdr:cNvPr>
        <xdr:cNvSpPr/>
      </xdr:nvSpPr>
      <xdr:spPr>
        <a:xfrm>
          <a:off x="6921500" y="1083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58867</xdr:rowOff>
    </xdr:from>
    <xdr:to>
      <xdr:col>41</xdr:col>
      <xdr:colOff>50800</xdr:colOff>
      <xdr:row>63</xdr:row>
      <xdr:rowOff>86300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flipV="1">
          <a:off x="6972300" y="1086021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168036</xdr:rowOff>
    </xdr:from>
    <xdr:ext cx="599010" cy="259045"/>
    <xdr:sp macro="" textlink="">
      <xdr:nvSpPr>
        <xdr:cNvPr id="220" name="n_1aveValue【橋りょう・トンネル】&#10;一人当たり有形固定資産（償却資産）額">
          <a:extLst>
            <a:ext uri="{FF2B5EF4-FFF2-40B4-BE49-F238E27FC236}">
              <a16:creationId xmlns:a16="http://schemas.microsoft.com/office/drawing/2014/main" id="{00000000-0008-0000-0100-0000DC000000}"/>
            </a:ext>
          </a:extLst>
        </xdr:cNvPr>
        <xdr:cNvSpPr txBox="1"/>
      </xdr:nvSpPr>
      <xdr:spPr>
        <a:xfrm>
          <a:off x="9327095" y="1045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351</xdr:rowOff>
    </xdr:from>
    <xdr:ext cx="599010" cy="259045"/>
    <xdr:sp macro="" textlink="">
      <xdr:nvSpPr>
        <xdr:cNvPr id="221" name="n_2aveValue【橋りょう・トンネル】&#10;一人当たり有形固定資産（償却資産）額">
          <a:extLst>
            <a:ext uri="{FF2B5EF4-FFF2-40B4-BE49-F238E27FC236}">
              <a16:creationId xmlns:a16="http://schemas.microsoft.com/office/drawing/2014/main" id="{00000000-0008-0000-0100-0000DD000000}"/>
            </a:ext>
          </a:extLst>
        </xdr:cNvPr>
        <xdr:cNvSpPr txBox="1"/>
      </xdr:nvSpPr>
      <xdr:spPr>
        <a:xfrm>
          <a:off x="8450795" y="1045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127015</xdr:rowOff>
    </xdr:from>
    <xdr:ext cx="599010" cy="259045"/>
    <xdr:sp macro="" textlink="">
      <xdr:nvSpPr>
        <xdr:cNvPr id="222" name="n_3aveValue【橋りょう・トンネル】&#10;一人当たり有形固定資産（償却資産）額">
          <a:extLst>
            <a:ext uri="{FF2B5EF4-FFF2-40B4-BE49-F238E27FC236}">
              <a16:creationId xmlns:a16="http://schemas.microsoft.com/office/drawing/2014/main" id="{00000000-0008-0000-0100-0000DE000000}"/>
            </a:ext>
          </a:extLst>
        </xdr:cNvPr>
        <xdr:cNvSpPr txBox="1"/>
      </xdr:nvSpPr>
      <xdr:spPr>
        <a:xfrm>
          <a:off x="7561795" y="1041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35352</xdr:rowOff>
    </xdr:from>
    <xdr:ext cx="599010" cy="259045"/>
    <xdr:sp macro="" textlink="">
      <xdr:nvSpPr>
        <xdr:cNvPr id="223" name="n_4aveValue【橋りょう・トンネル】&#10;一人当たり有形固定資産（償却資産）額">
          <a:extLst>
            <a:ext uri="{FF2B5EF4-FFF2-40B4-BE49-F238E27FC236}">
              <a16:creationId xmlns:a16="http://schemas.microsoft.com/office/drawing/2014/main" id="{00000000-0008-0000-0100-0000DF000000}"/>
            </a:ext>
          </a:extLst>
        </xdr:cNvPr>
        <xdr:cNvSpPr txBox="1"/>
      </xdr:nvSpPr>
      <xdr:spPr>
        <a:xfrm>
          <a:off x="6672795" y="104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100794</xdr:rowOff>
    </xdr:from>
    <xdr:ext cx="599010" cy="259045"/>
    <xdr:sp macro="" textlink="">
      <xdr:nvSpPr>
        <xdr:cNvPr id="224" name="n_3mainValue【橋りょう・トンネル】&#10;一人当たり有形固定資産（償却資産）額">
          <a:extLst>
            <a:ext uri="{FF2B5EF4-FFF2-40B4-BE49-F238E27FC236}">
              <a16:creationId xmlns:a16="http://schemas.microsoft.com/office/drawing/2014/main" id="{00000000-0008-0000-0100-0000E0000000}"/>
            </a:ext>
          </a:extLst>
        </xdr:cNvPr>
        <xdr:cNvSpPr txBox="1"/>
      </xdr:nvSpPr>
      <xdr:spPr>
        <a:xfrm>
          <a:off x="7561795" y="1090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128227</xdr:rowOff>
    </xdr:from>
    <xdr:ext cx="599010" cy="259045"/>
    <xdr:sp macro="" textlink="">
      <xdr:nvSpPr>
        <xdr:cNvPr id="225" name="n_4mainValue【橋りょう・トンネル】&#10;一人当たり有形固定資産（償却資産）額">
          <a:extLst>
            <a:ext uri="{FF2B5EF4-FFF2-40B4-BE49-F238E27FC236}">
              <a16:creationId xmlns:a16="http://schemas.microsoft.com/office/drawing/2014/main" id="{00000000-0008-0000-0100-0000E1000000}"/>
            </a:ext>
          </a:extLst>
        </xdr:cNvPr>
        <xdr:cNvSpPr txBox="1"/>
      </xdr:nvSpPr>
      <xdr:spPr>
        <a:xfrm>
          <a:off x="6672795" y="10929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a:extLst>
            <a:ext uri="{FF2B5EF4-FFF2-40B4-BE49-F238E27FC236}">
              <a16:creationId xmlns:a16="http://schemas.microsoft.com/office/drawing/2014/main" id="{00000000-0008-0000-0100-0000E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100-0000E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100-0000E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a:extLst>
            <a:ext uri="{FF2B5EF4-FFF2-40B4-BE49-F238E27FC236}">
              <a16:creationId xmlns:a16="http://schemas.microsoft.com/office/drawing/2014/main" id="{00000000-0008-0000-0100-0000E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a:extLst>
            <a:ext uri="{FF2B5EF4-FFF2-40B4-BE49-F238E27FC236}">
              <a16:creationId xmlns:a16="http://schemas.microsoft.com/office/drawing/2014/main" id="{00000000-0008-0000-0100-0000E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a:extLst>
            <a:ext uri="{FF2B5EF4-FFF2-40B4-BE49-F238E27FC236}">
              <a16:creationId xmlns:a16="http://schemas.microsoft.com/office/drawing/2014/main" id="{00000000-0008-0000-0100-0000E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a:extLst>
            <a:ext uri="{FF2B5EF4-FFF2-40B4-BE49-F238E27FC236}">
              <a16:creationId xmlns:a16="http://schemas.microsoft.com/office/drawing/2014/main" id="{00000000-0008-0000-0100-0000E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7" name="直線コネクタ 236">
          <a:extLst>
            <a:ext uri="{FF2B5EF4-FFF2-40B4-BE49-F238E27FC236}">
              <a16:creationId xmlns:a16="http://schemas.microsoft.com/office/drawing/2014/main" id="{00000000-0008-0000-0100-0000ED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公営住宅】&#10;有形固定資産減価償却率グラフ枠">
          <a:extLst>
            <a:ext uri="{FF2B5EF4-FFF2-40B4-BE49-F238E27FC236}">
              <a16:creationId xmlns:a16="http://schemas.microsoft.com/office/drawing/2014/main" id="{00000000-0008-0000-0100-0000FA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78921</xdr:rowOff>
    </xdr:from>
    <xdr:to>
      <xdr:col>24</xdr:col>
      <xdr:colOff>62865</xdr:colOff>
      <xdr:row>86</xdr:row>
      <xdr:rowOff>162198</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4634865" y="13452021"/>
          <a:ext cx="0" cy="145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405111" cy="259045"/>
    <xdr:sp macro="" textlink="">
      <xdr:nvSpPr>
        <xdr:cNvPr id="252" name="【公営住宅】&#10;有形固定資産減価償却率最小値テキスト">
          <a:extLst>
            <a:ext uri="{FF2B5EF4-FFF2-40B4-BE49-F238E27FC236}">
              <a16:creationId xmlns:a16="http://schemas.microsoft.com/office/drawing/2014/main" id="{00000000-0008-0000-0100-0000FC000000}"/>
            </a:ext>
          </a:extLst>
        </xdr:cNvPr>
        <xdr:cNvSpPr txBox="1"/>
      </xdr:nvSpPr>
      <xdr:spPr>
        <a:xfrm>
          <a:off x="4673600" y="1491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25598</xdr:rowOff>
    </xdr:from>
    <xdr:ext cx="405111" cy="259045"/>
    <xdr:sp macro="" textlink="">
      <xdr:nvSpPr>
        <xdr:cNvPr id="254" name="【公営住宅】&#10;有形固定資産減価償却率最大値テキスト">
          <a:extLst>
            <a:ext uri="{FF2B5EF4-FFF2-40B4-BE49-F238E27FC236}">
              <a16:creationId xmlns:a16="http://schemas.microsoft.com/office/drawing/2014/main" id="{00000000-0008-0000-0100-0000FE000000}"/>
            </a:ext>
          </a:extLst>
        </xdr:cNvPr>
        <xdr:cNvSpPr txBox="1"/>
      </xdr:nvSpPr>
      <xdr:spPr>
        <a:xfrm>
          <a:off x="4673600" y="13227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78921</xdr:rowOff>
    </xdr:from>
    <xdr:to>
      <xdr:col>24</xdr:col>
      <xdr:colOff>152400</xdr:colOff>
      <xdr:row>78</xdr:row>
      <xdr:rowOff>78921</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4546600" y="1345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75128</xdr:rowOff>
    </xdr:from>
    <xdr:ext cx="405111" cy="259045"/>
    <xdr:sp macro="" textlink="">
      <xdr:nvSpPr>
        <xdr:cNvPr id="256" name="【公営住宅】&#10;有形固定資産減価償却率平均値テキスト">
          <a:extLst>
            <a:ext uri="{FF2B5EF4-FFF2-40B4-BE49-F238E27FC236}">
              <a16:creationId xmlns:a16="http://schemas.microsoft.com/office/drawing/2014/main" id="{00000000-0008-0000-0100-000000010000}"/>
            </a:ext>
          </a:extLst>
        </xdr:cNvPr>
        <xdr:cNvSpPr txBox="1"/>
      </xdr:nvSpPr>
      <xdr:spPr>
        <a:xfrm>
          <a:off x="4673600" y="1413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96701</xdr:rowOff>
    </xdr:from>
    <xdr:to>
      <xdr:col>24</xdr:col>
      <xdr:colOff>114300</xdr:colOff>
      <xdr:row>83</xdr:row>
      <xdr:rowOff>26851</xdr:rowOff>
    </xdr:to>
    <xdr:sp macro="" textlink="">
      <xdr:nvSpPr>
        <xdr:cNvPr id="257" name="フローチャート: 判断 256">
          <a:extLst>
            <a:ext uri="{FF2B5EF4-FFF2-40B4-BE49-F238E27FC236}">
              <a16:creationId xmlns:a16="http://schemas.microsoft.com/office/drawing/2014/main" id="{00000000-0008-0000-0100-000001010000}"/>
            </a:ext>
          </a:extLst>
        </xdr:cNvPr>
        <xdr:cNvSpPr/>
      </xdr:nvSpPr>
      <xdr:spPr>
        <a:xfrm>
          <a:off x="45847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116295</xdr:rowOff>
    </xdr:from>
    <xdr:to>
      <xdr:col>20</xdr:col>
      <xdr:colOff>38100</xdr:colOff>
      <xdr:row>83</xdr:row>
      <xdr:rowOff>46445</xdr:rowOff>
    </xdr:to>
    <xdr:sp macro="" textlink="">
      <xdr:nvSpPr>
        <xdr:cNvPr id="258" name="フローチャート: 判断 257">
          <a:extLst>
            <a:ext uri="{FF2B5EF4-FFF2-40B4-BE49-F238E27FC236}">
              <a16:creationId xmlns:a16="http://schemas.microsoft.com/office/drawing/2014/main" id="{00000000-0008-0000-0100-000002010000}"/>
            </a:ext>
          </a:extLst>
        </xdr:cNvPr>
        <xdr:cNvSpPr/>
      </xdr:nvSpPr>
      <xdr:spPr>
        <a:xfrm>
          <a:off x="3746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126093</xdr:rowOff>
    </xdr:from>
    <xdr:to>
      <xdr:col>15</xdr:col>
      <xdr:colOff>101600</xdr:colOff>
      <xdr:row>83</xdr:row>
      <xdr:rowOff>56243</xdr:rowOff>
    </xdr:to>
    <xdr:sp macro="" textlink="">
      <xdr:nvSpPr>
        <xdr:cNvPr id="259" name="フローチャート: 判断 258">
          <a:extLst>
            <a:ext uri="{FF2B5EF4-FFF2-40B4-BE49-F238E27FC236}">
              <a16:creationId xmlns:a16="http://schemas.microsoft.com/office/drawing/2014/main" id="{00000000-0008-0000-0100-000003010000}"/>
            </a:ext>
          </a:extLst>
        </xdr:cNvPr>
        <xdr:cNvSpPr/>
      </xdr:nvSpPr>
      <xdr:spPr>
        <a:xfrm>
          <a:off x="28575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60" name="フローチャート: 判断 259">
          <a:extLst>
            <a:ext uri="{FF2B5EF4-FFF2-40B4-BE49-F238E27FC236}">
              <a16:creationId xmlns:a16="http://schemas.microsoft.com/office/drawing/2014/main" id="{00000000-0008-0000-0100-000004010000}"/>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15058</xdr:rowOff>
    </xdr:from>
    <xdr:to>
      <xdr:col>6</xdr:col>
      <xdr:colOff>38100</xdr:colOff>
      <xdr:row>83</xdr:row>
      <xdr:rowOff>116658</xdr:rowOff>
    </xdr:to>
    <xdr:sp macro="" textlink="">
      <xdr:nvSpPr>
        <xdr:cNvPr id="261" name="フローチャート: 判断 260">
          <a:extLst>
            <a:ext uri="{FF2B5EF4-FFF2-40B4-BE49-F238E27FC236}">
              <a16:creationId xmlns:a16="http://schemas.microsoft.com/office/drawing/2014/main" id="{00000000-0008-0000-0100-000005010000}"/>
            </a:ext>
          </a:extLst>
        </xdr:cNvPr>
        <xdr:cNvSpPr/>
      </xdr:nvSpPr>
      <xdr:spPr>
        <a:xfrm>
          <a:off x="10795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163649</xdr:rowOff>
    </xdr:from>
    <xdr:to>
      <xdr:col>10</xdr:col>
      <xdr:colOff>165100</xdr:colOff>
      <xdr:row>82</xdr:row>
      <xdr:rowOff>93799</xdr:rowOff>
    </xdr:to>
    <xdr:sp macro="" textlink="">
      <xdr:nvSpPr>
        <xdr:cNvPr id="267" name="楕円 266">
          <a:extLst>
            <a:ext uri="{FF2B5EF4-FFF2-40B4-BE49-F238E27FC236}">
              <a16:creationId xmlns:a16="http://schemas.microsoft.com/office/drawing/2014/main" id="{00000000-0008-0000-0100-00000B010000}"/>
            </a:ext>
          </a:extLst>
        </xdr:cNvPr>
        <xdr:cNvSpPr/>
      </xdr:nvSpPr>
      <xdr:spPr>
        <a:xfrm>
          <a:off x="1968500" y="140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135889</xdr:rowOff>
    </xdr:from>
    <xdr:to>
      <xdr:col>6</xdr:col>
      <xdr:colOff>38100</xdr:colOff>
      <xdr:row>82</xdr:row>
      <xdr:rowOff>66039</xdr:rowOff>
    </xdr:to>
    <xdr:sp macro="" textlink="">
      <xdr:nvSpPr>
        <xdr:cNvPr id="268" name="楕円 267">
          <a:extLst>
            <a:ext uri="{FF2B5EF4-FFF2-40B4-BE49-F238E27FC236}">
              <a16:creationId xmlns:a16="http://schemas.microsoft.com/office/drawing/2014/main" id="{00000000-0008-0000-0100-00000C010000}"/>
            </a:ext>
          </a:extLst>
        </xdr:cNvPr>
        <xdr:cNvSpPr/>
      </xdr:nvSpPr>
      <xdr:spPr>
        <a:xfrm>
          <a:off x="1079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15239</xdr:rowOff>
    </xdr:from>
    <xdr:to>
      <xdr:col>10</xdr:col>
      <xdr:colOff>114300</xdr:colOff>
      <xdr:row>82</xdr:row>
      <xdr:rowOff>42999</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1130300" y="14074139"/>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62972</xdr:rowOff>
    </xdr:from>
    <xdr:ext cx="405111" cy="259045"/>
    <xdr:sp macro="" textlink="">
      <xdr:nvSpPr>
        <xdr:cNvPr id="270" name="n_1aveValue【公営住宅】&#10;有形固定資産減価償却率">
          <a:extLst>
            <a:ext uri="{FF2B5EF4-FFF2-40B4-BE49-F238E27FC236}">
              <a16:creationId xmlns:a16="http://schemas.microsoft.com/office/drawing/2014/main" id="{00000000-0008-0000-0100-00000E010000}"/>
            </a:ext>
          </a:extLst>
        </xdr:cNvPr>
        <xdr:cNvSpPr txBox="1"/>
      </xdr:nvSpPr>
      <xdr:spPr>
        <a:xfrm>
          <a:off x="35820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72770</xdr:rowOff>
    </xdr:from>
    <xdr:ext cx="405111" cy="259045"/>
    <xdr:sp macro="" textlink="">
      <xdr:nvSpPr>
        <xdr:cNvPr id="271" name="n_2aveValue【公営住宅】&#10;有形固定資産減価償却率">
          <a:extLst>
            <a:ext uri="{FF2B5EF4-FFF2-40B4-BE49-F238E27FC236}">
              <a16:creationId xmlns:a16="http://schemas.microsoft.com/office/drawing/2014/main" id="{00000000-0008-0000-0100-00000F010000}"/>
            </a:ext>
          </a:extLst>
        </xdr:cNvPr>
        <xdr:cNvSpPr txBox="1"/>
      </xdr:nvSpPr>
      <xdr:spPr>
        <a:xfrm>
          <a:off x="2705744" y="1396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3283</xdr:rowOff>
    </xdr:from>
    <xdr:ext cx="405111" cy="259045"/>
    <xdr:sp macro="" textlink="">
      <xdr:nvSpPr>
        <xdr:cNvPr id="272" name="n_3aveValue【公営住宅】&#10;有形固定資産減価償却率">
          <a:extLst>
            <a:ext uri="{FF2B5EF4-FFF2-40B4-BE49-F238E27FC236}">
              <a16:creationId xmlns:a16="http://schemas.microsoft.com/office/drawing/2014/main" id="{00000000-0008-0000-0100-000010010000}"/>
            </a:ext>
          </a:extLst>
        </xdr:cNvPr>
        <xdr:cNvSpPr txBox="1"/>
      </xdr:nvSpPr>
      <xdr:spPr>
        <a:xfrm>
          <a:off x="1816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107785</xdr:rowOff>
    </xdr:from>
    <xdr:ext cx="405111" cy="259045"/>
    <xdr:sp macro="" textlink="">
      <xdr:nvSpPr>
        <xdr:cNvPr id="273" name="n_4aveValue【公営住宅】&#10;有形固定資産減価償却率">
          <a:extLst>
            <a:ext uri="{FF2B5EF4-FFF2-40B4-BE49-F238E27FC236}">
              <a16:creationId xmlns:a16="http://schemas.microsoft.com/office/drawing/2014/main" id="{00000000-0008-0000-0100-000011010000}"/>
            </a:ext>
          </a:extLst>
        </xdr:cNvPr>
        <xdr:cNvSpPr txBox="1"/>
      </xdr:nvSpPr>
      <xdr:spPr>
        <a:xfrm>
          <a:off x="927744"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110326</xdr:rowOff>
    </xdr:from>
    <xdr:ext cx="405111" cy="259045"/>
    <xdr:sp macro="" textlink="">
      <xdr:nvSpPr>
        <xdr:cNvPr id="274" name="n_3mainValue【公営住宅】&#10;有形固定資産減価償却率">
          <a:extLst>
            <a:ext uri="{FF2B5EF4-FFF2-40B4-BE49-F238E27FC236}">
              <a16:creationId xmlns:a16="http://schemas.microsoft.com/office/drawing/2014/main" id="{00000000-0008-0000-0100-000012010000}"/>
            </a:ext>
          </a:extLst>
        </xdr:cNvPr>
        <xdr:cNvSpPr txBox="1"/>
      </xdr:nvSpPr>
      <xdr:spPr>
        <a:xfrm>
          <a:off x="1816744" y="1382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82566</xdr:rowOff>
    </xdr:from>
    <xdr:ext cx="405111" cy="259045"/>
    <xdr:sp macro="" textlink="">
      <xdr:nvSpPr>
        <xdr:cNvPr id="275" name="n_4mainValue【公営住宅】&#10;有形固定資産減価償却率">
          <a:extLst>
            <a:ext uri="{FF2B5EF4-FFF2-40B4-BE49-F238E27FC236}">
              <a16:creationId xmlns:a16="http://schemas.microsoft.com/office/drawing/2014/main" id="{00000000-0008-0000-0100-000013010000}"/>
            </a:ext>
          </a:extLst>
        </xdr:cNvPr>
        <xdr:cNvSpPr txBox="1"/>
      </xdr:nvSpPr>
      <xdr:spPr>
        <a:xfrm>
          <a:off x="927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a:extLst>
            <a:ext uri="{FF2B5EF4-FFF2-40B4-BE49-F238E27FC236}">
              <a16:creationId xmlns:a16="http://schemas.microsoft.com/office/drawing/2014/main" id="{00000000-0008-0000-0100-00002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154687</xdr:rowOff>
    </xdr:from>
    <xdr:to>
      <xdr:col>54</xdr:col>
      <xdr:colOff>189865</xdr:colOff>
      <xdr:row>85</xdr:row>
      <xdr:rowOff>49530</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flipV="1">
          <a:off x="10476865" y="13356337"/>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53357</xdr:rowOff>
    </xdr:from>
    <xdr:ext cx="469744" cy="259045"/>
    <xdr:sp macro="" textlink="">
      <xdr:nvSpPr>
        <xdr:cNvPr id="296" name="【公営住宅】&#10;一人当たり面積最小値テキスト">
          <a:extLst>
            <a:ext uri="{FF2B5EF4-FFF2-40B4-BE49-F238E27FC236}">
              <a16:creationId xmlns:a16="http://schemas.microsoft.com/office/drawing/2014/main" id="{00000000-0008-0000-0100-000028010000}"/>
            </a:ext>
          </a:extLst>
        </xdr:cNvPr>
        <xdr:cNvSpPr txBox="1"/>
      </xdr:nvSpPr>
      <xdr:spPr>
        <a:xfrm>
          <a:off x="105156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49530</xdr:rowOff>
    </xdr:from>
    <xdr:to>
      <xdr:col>55</xdr:col>
      <xdr:colOff>88900</xdr:colOff>
      <xdr:row>85</xdr:row>
      <xdr:rowOff>49530</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a:off x="10388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101364</xdr:rowOff>
    </xdr:from>
    <xdr:ext cx="469744" cy="259045"/>
    <xdr:sp macro="" textlink="">
      <xdr:nvSpPr>
        <xdr:cNvPr id="298" name="【公営住宅】&#10;一人当たり面積最大値テキスト">
          <a:extLst>
            <a:ext uri="{FF2B5EF4-FFF2-40B4-BE49-F238E27FC236}">
              <a16:creationId xmlns:a16="http://schemas.microsoft.com/office/drawing/2014/main" id="{00000000-0008-0000-0100-00002A010000}"/>
            </a:ext>
          </a:extLst>
        </xdr:cNvPr>
        <xdr:cNvSpPr txBox="1"/>
      </xdr:nvSpPr>
      <xdr:spPr>
        <a:xfrm>
          <a:off x="10515600" y="131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154687</xdr:rowOff>
    </xdr:from>
    <xdr:to>
      <xdr:col>55</xdr:col>
      <xdr:colOff>88900</xdr:colOff>
      <xdr:row>77</xdr:row>
      <xdr:rowOff>154687</xdr:rowOff>
    </xdr:to>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a:off x="10388600" y="133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54309</xdr:rowOff>
    </xdr:from>
    <xdr:ext cx="469744" cy="259045"/>
    <xdr:sp macro="" textlink="">
      <xdr:nvSpPr>
        <xdr:cNvPr id="300" name="【公営住宅】&#10;一人当たり面積平均値テキスト">
          <a:extLst>
            <a:ext uri="{FF2B5EF4-FFF2-40B4-BE49-F238E27FC236}">
              <a16:creationId xmlns:a16="http://schemas.microsoft.com/office/drawing/2014/main" id="{00000000-0008-0000-0100-00002C010000}"/>
            </a:ext>
          </a:extLst>
        </xdr:cNvPr>
        <xdr:cNvSpPr txBox="1"/>
      </xdr:nvSpPr>
      <xdr:spPr>
        <a:xfrm>
          <a:off x="10515600" y="14113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75882</xdr:rowOff>
    </xdr:from>
    <xdr:to>
      <xdr:col>55</xdr:col>
      <xdr:colOff>50800</xdr:colOff>
      <xdr:row>83</xdr:row>
      <xdr:rowOff>6032</xdr:rowOff>
    </xdr:to>
    <xdr:sp macro="" textlink="">
      <xdr:nvSpPr>
        <xdr:cNvPr id="301" name="フローチャート: 判断 300">
          <a:extLst>
            <a:ext uri="{FF2B5EF4-FFF2-40B4-BE49-F238E27FC236}">
              <a16:creationId xmlns:a16="http://schemas.microsoft.com/office/drawing/2014/main" id="{00000000-0008-0000-0100-00002D010000}"/>
            </a:ext>
          </a:extLst>
        </xdr:cNvPr>
        <xdr:cNvSpPr/>
      </xdr:nvSpPr>
      <xdr:spPr>
        <a:xfrm>
          <a:off x="10426700" y="1413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97028</xdr:rowOff>
    </xdr:from>
    <xdr:to>
      <xdr:col>50</xdr:col>
      <xdr:colOff>165100</xdr:colOff>
      <xdr:row>83</xdr:row>
      <xdr:rowOff>27178</xdr:rowOff>
    </xdr:to>
    <xdr:sp macro="" textlink="">
      <xdr:nvSpPr>
        <xdr:cNvPr id="302" name="フローチャート: 判断 301">
          <a:extLst>
            <a:ext uri="{FF2B5EF4-FFF2-40B4-BE49-F238E27FC236}">
              <a16:creationId xmlns:a16="http://schemas.microsoft.com/office/drawing/2014/main" id="{00000000-0008-0000-0100-00002E010000}"/>
            </a:ext>
          </a:extLst>
        </xdr:cNvPr>
        <xdr:cNvSpPr/>
      </xdr:nvSpPr>
      <xdr:spPr>
        <a:xfrm>
          <a:off x="95885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84455</xdr:rowOff>
    </xdr:from>
    <xdr:to>
      <xdr:col>46</xdr:col>
      <xdr:colOff>38100</xdr:colOff>
      <xdr:row>83</xdr:row>
      <xdr:rowOff>14605</xdr:rowOff>
    </xdr:to>
    <xdr:sp macro="" textlink="">
      <xdr:nvSpPr>
        <xdr:cNvPr id="303" name="フローチャート: 判断 302">
          <a:extLst>
            <a:ext uri="{FF2B5EF4-FFF2-40B4-BE49-F238E27FC236}">
              <a16:creationId xmlns:a16="http://schemas.microsoft.com/office/drawing/2014/main" id="{00000000-0008-0000-0100-00002F010000}"/>
            </a:ext>
          </a:extLst>
        </xdr:cNvPr>
        <xdr:cNvSpPr/>
      </xdr:nvSpPr>
      <xdr:spPr>
        <a:xfrm>
          <a:off x="8699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30735</xdr:rowOff>
    </xdr:from>
    <xdr:to>
      <xdr:col>41</xdr:col>
      <xdr:colOff>101600</xdr:colOff>
      <xdr:row>83</xdr:row>
      <xdr:rowOff>132335</xdr:rowOff>
    </xdr:to>
    <xdr:sp macro="" textlink="">
      <xdr:nvSpPr>
        <xdr:cNvPr id="304" name="フローチャート: 判断 303">
          <a:extLst>
            <a:ext uri="{FF2B5EF4-FFF2-40B4-BE49-F238E27FC236}">
              <a16:creationId xmlns:a16="http://schemas.microsoft.com/office/drawing/2014/main" id="{00000000-0008-0000-0100-000030010000}"/>
            </a:ext>
          </a:extLst>
        </xdr:cNvPr>
        <xdr:cNvSpPr/>
      </xdr:nvSpPr>
      <xdr:spPr>
        <a:xfrm>
          <a:off x="7810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11303</xdr:rowOff>
    </xdr:from>
    <xdr:to>
      <xdr:col>36</xdr:col>
      <xdr:colOff>165100</xdr:colOff>
      <xdr:row>83</xdr:row>
      <xdr:rowOff>112903</xdr:rowOff>
    </xdr:to>
    <xdr:sp macro="" textlink="">
      <xdr:nvSpPr>
        <xdr:cNvPr id="305" name="フローチャート: 判断 304">
          <a:extLst>
            <a:ext uri="{FF2B5EF4-FFF2-40B4-BE49-F238E27FC236}">
              <a16:creationId xmlns:a16="http://schemas.microsoft.com/office/drawing/2014/main" id="{00000000-0008-0000-0100-000031010000}"/>
            </a:ext>
          </a:extLst>
        </xdr:cNvPr>
        <xdr:cNvSpPr/>
      </xdr:nvSpPr>
      <xdr:spPr>
        <a:xfrm>
          <a:off x="6921500" y="1424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82</xdr:row>
      <xdr:rowOff>78739</xdr:rowOff>
    </xdr:from>
    <xdr:to>
      <xdr:col>41</xdr:col>
      <xdr:colOff>101600</xdr:colOff>
      <xdr:row>83</xdr:row>
      <xdr:rowOff>8889</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7810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77597</xdr:rowOff>
    </xdr:from>
    <xdr:to>
      <xdr:col>36</xdr:col>
      <xdr:colOff>165100</xdr:colOff>
      <xdr:row>83</xdr:row>
      <xdr:rowOff>7747</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6921500" y="1413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128397</xdr:rowOff>
    </xdr:from>
    <xdr:to>
      <xdr:col>41</xdr:col>
      <xdr:colOff>50800</xdr:colOff>
      <xdr:row>82</xdr:row>
      <xdr:rowOff>129539</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6972300" y="14187297"/>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43705</xdr:rowOff>
    </xdr:from>
    <xdr:ext cx="469744" cy="259045"/>
    <xdr:sp macro="" textlink="">
      <xdr:nvSpPr>
        <xdr:cNvPr id="314" name="n_1aveValue【公営住宅】&#10;一人当たり面積">
          <a:extLst>
            <a:ext uri="{FF2B5EF4-FFF2-40B4-BE49-F238E27FC236}">
              <a16:creationId xmlns:a16="http://schemas.microsoft.com/office/drawing/2014/main" id="{00000000-0008-0000-0100-00003A010000}"/>
            </a:ext>
          </a:extLst>
        </xdr:cNvPr>
        <xdr:cNvSpPr txBox="1"/>
      </xdr:nvSpPr>
      <xdr:spPr>
        <a:xfrm>
          <a:off x="93917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31132</xdr:rowOff>
    </xdr:from>
    <xdr:ext cx="469744" cy="259045"/>
    <xdr:sp macro="" textlink="">
      <xdr:nvSpPr>
        <xdr:cNvPr id="315" name="n_2aveValue【公営住宅】&#10;一人当たり面積">
          <a:extLst>
            <a:ext uri="{FF2B5EF4-FFF2-40B4-BE49-F238E27FC236}">
              <a16:creationId xmlns:a16="http://schemas.microsoft.com/office/drawing/2014/main" id="{00000000-0008-0000-0100-00003B010000}"/>
            </a:ext>
          </a:extLst>
        </xdr:cNvPr>
        <xdr:cNvSpPr txBox="1"/>
      </xdr:nvSpPr>
      <xdr:spPr>
        <a:xfrm>
          <a:off x="8515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123462</xdr:rowOff>
    </xdr:from>
    <xdr:ext cx="469744" cy="259045"/>
    <xdr:sp macro="" textlink="">
      <xdr:nvSpPr>
        <xdr:cNvPr id="316" name="n_3aveValue【公営住宅】&#10;一人当たり面積">
          <a:extLst>
            <a:ext uri="{FF2B5EF4-FFF2-40B4-BE49-F238E27FC236}">
              <a16:creationId xmlns:a16="http://schemas.microsoft.com/office/drawing/2014/main" id="{00000000-0008-0000-0100-00003C010000}"/>
            </a:ext>
          </a:extLst>
        </xdr:cNvPr>
        <xdr:cNvSpPr txBox="1"/>
      </xdr:nvSpPr>
      <xdr:spPr>
        <a:xfrm>
          <a:off x="7626427" y="143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104030</xdr:rowOff>
    </xdr:from>
    <xdr:ext cx="469744" cy="259045"/>
    <xdr:sp macro="" textlink="">
      <xdr:nvSpPr>
        <xdr:cNvPr id="317" name="n_4aveValue【公営住宅】&#10;一人当たり面積">
          <a:extLst>
            <a:ext uri="{FF2B5EF4-FFF2-40B4-BE49-F238E27FC236}">
              <a16:creationId xmlns:a16="http://schemas.microsoft.com/office/drawing/2014/main" id="{00000000-0008-0000-0100-00003D010000}"/>
            </a:ext>
          </a:extLst>
        </xdr:cNvPr>
        <xdr:cNvSpPr txBox="1"/>
      </xdr:nvSpPr>
      <xdr:spPr>
        <a:xfrm>
          <a:off x="6737427" y="1433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25416</xdr:rowOff>
    </xdr:from>
    <xdr:ext cx="469744" cy="259045"/>
    <xdr:sp macro="" textlink="">
      <xdr:nvSpPr>
        <xdr:cNvPr id="318" name="n_3mainValue【公営住宅】&#10;一人当たり面積">
          <a:extLst>
            <a:ext uri="{FF2B5EF4-FFF2-40B4-BE49-F238E27FC236}">
              <a16:creationId xmlns:a16="http://schemas.microsoft.com/office/drawing/2014/main" id="{00000000-0008-0000-0100-00003E010000}"/>
            </a:ext>
          </a:extLst>
        </xdr:cNvPr>
        <xdr:cNvSpPr txBox="1"/>
      </xdr:nvSpPr>
      <xdr:spPr>
        <a:xfrm>
          <a:off x="7626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24274</xdr:rowOff>
    </xdr:from>
    <xdr:ext cx="469744" cy="259045"/>
    <xdr:sp macro="" textlink="">
      <xdr:nvSpPr>
        <xdr:cNvPr id="319" name="n_4mainValue【公営住宅】&#10;一人当たり面積">
          <a:extLst>
            <a:ext uri="{FF2B5EF4-FFF2-40B4-BE49-F238E27FC236}">
              <a16:creationId xmlns:a16="http://schemas.microsoft.com/office/drawing/2014/main" id="{00000000-0008-0000-0100-00003F010000}"/>
            </a:ext>
          </a:extLst>
        </xdr:cNvPr>
        <xdr:cNvSpPr txBox="1"/>
      </xdr:nvSpPr>
      <xdr:spPr>
        <a:xfrm>
          <a:off x="6737427" y="1391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4" name="正方形/長方形 333">
          <a:extLst>
            <a:ext uri="{FF2B5EF4-FFF2-40B4-BE49-F238E27FC236}">
              <a16:creationId xmlns:a16="http://schemas.microsoft.com/office/drawing/2014/main" id="{00000000-0008-0000-0100-00004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5" name="正方形/長方形 334">
          <a:extLst>
            <a:ext uri="{FF2B5EF4-FFF2-40B4-BE49-F238E27FC236}">
              <a16:creationId xmlns:a16="http://schemas.microsoft.com/office/drawing/2014/main" id="{00000000-0008-0000-0100-00004F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6" name="正方形/長方形 335">
          <a:extLst>
            <a:ext uri="{FF2B5EF4-FFF2-40B4-BE49-F238E27FC236}">
              <a16:creationId xmlns:a16="http://schemas.microsoft.com/office/drawing/2014/main" id="{00000000-0008-0000-0100-00005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7" name="正方形/長方形 336">
          <a:extLst>
            <a:ext uri="{FF2B5EF4-FFF2-40B4-BE49-F238E27FC236}">
              <a16:creationId xmlns:a16="http://schemas.microsoft.com/office/drawing/2014/main" id="{00000000-0008-0000-0100-00005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8" name="正方形/長方形 337">
          <a:extLst>
            <a:ext uri="{FF2B5EF4-FFF2-40B4-BE49-F238E27FC236}">
              <a16:creationId xmlns:a16="http://schemas.microsoft.com/office/drawing/2014/main" id="{00000000-0008-0000-0100-00005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9" name="正方形/長方形 338">
          <a:extLst>
            <a:ext uri="{FF2B5EF4-FFF2-40B4-BE49-F238E27FC236}">
              <a16:creationId xmlns:a16="http://schemas.microsoft.com/office/drawing/2014/main" id="{00000000-0008-0000-0100-00005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a:extLst>
            <a:ext uri="{FF2B5EF4-FFF2-40B4-BE49-F238E27FC236}">
              <a16:creationId xmlns:a16="http://schemas.microsoft.com/office/drawing/2014/main" id="{00000000-0008-0000-0100-00006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127635</xdr:rowOff>
    </xdr:from>
    <xdr:to>
      <xdr:col>85</xdr:col>
      <xdr:colOff>126364</xdr:colOff>
      <xdr:row>42</xdr:row>
      <xdr:rowOff>38100</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flipV="1">
          <a:off x="16318864" y="5785485"/>
          <a:ext cx="0" cy="145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61" name="【認定こども園・幼稚園・保育所】&#10;有形固定資産減価償却率最小値テキスト">
          <a:extLst>
            <a:ext uri="{FF2B5EF4-FFF2-40B4-BE49-F238E27FC236}">
              <a16:creationId xmlns:a16="http://schemas.microsoft.com/office/drawing/2014/main" id="{00000000-0008-0000-0100-000069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74312</xdr:rowOff>
    </xdr:from>
    <xdr:ext cx="405111" cy="259045"/>
    <xdr:sp macro="" textlink="">
      <xdr:nvSpPr>
        <xdr:cNvPr id="363" name="【認定こども園・幼稚園・保育所】&#10;有形固定資産減価償却率最大値テキスト">
          <a:extLst>
            <a:ext uri="{FF2B5EF4-FFF2-40B4-BE49-F238E27FC236}">
              <a16:creationId xmlns:a16="http://schemas.microsoft.com/office/drawing/2014/main" id="{00000000-0008-0000-0100-00006B010000}"/>
            </a:ext>
          </a:extLst>
        </xdr:cNvPr>
        <xdr:cNvSpPr txBox="1"/>
      </xdr:nvSpPr>
      <xdr:spPr>
        <a:xfrm>
          <a:off x="16357600" y="556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127635</xdr:rowOff>
    </xdr:from>
    <xdr:to>
      <xdr:col>86</xdr:col>
      <xdr:colOff>25400</xdr:colOff>
      <xdr:row>33</xdr:row>
      <xdr:rowOff>127635</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16230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365" name="【認定こども園・幼稚園・保育所】&#10;有形固定資産減価償却率平均値テキスト">
          <a:extLst>
            <a:ext uri="{FF2B5EF4-FFF2-40B4-BE49-F238E27FC236}">
              <a16:creationId xmlns:a16="http://schemas.microsoft.com/office/drawing/2014/main" id="{00000000-0008-0000-0100-00006D010000}"/>
            </a:ext>
          </a:extLst>
        </xdr:cNvPr>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366" name="フローチャート: 判断 365">
          <a:extLst>
            <a:ext uri="{FF2B5EF4-FFF2-40B4-BE49-F238E27FC236}">
              <a16:creationId xmlns:a16="http://schemas.microsoft.com/office/drawing/2014/main" id="{00000000-0008-0000-0100-00006E010000}"/>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132080</xdr:rowOff>
    </xdr:from>
    <xdr:to>
      <xdr:col>81</xdr:col>
      <xdr:colOff>101600</xdr:colOff>
      <xdr:row>37</xdr:row>
      <xdr:rowOff>62230</xdr:rowOff>
    </xdr:to>
    <xdr:sp macro="" textlink="">
      <xdr:nvSpPr>
        <xdr:cNvPr id="367" name="フローチャート: 判断 366">
          <a:extLst>
            <a:ext uri="{FF2B5EF4-FFF2-40B4-BE49-F238E27FC236}">
              <a16:creationId xmlns:a16="http://schemas.microsoft.com/office/drawing/2014/main" id="{00000000-0008-0000-0100-00006F010000}"/>
            </a:ext>
          </a:extLst>
        </xdr:cNvPr>
        <xdr:cNvSpPr/>
      </xdr:nvSpPr>
      <xdr:spPr>
        <a:xfrm>
          <a:off x="15430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19685</xdr:rowOff>
    </xdr:from>
    <xdr:to>
      <xdr:col>76</xdr:col>
      <xdr:colOff>165100</xdr:colOff>
      <xdr:row>37</xdr:row>
      <xdr:rowOff>121285</xdr:rowOff>
    </xdr:to>
    <xdr:sp macro="" textlink="">
      <xdr:nvSpPr>
        <xdr:cNvPr id="368" name="フローチャート: 判断 367">
          <a:extLst>
            <a:ext uri="{FF2B5EF4-FFF2-40B4-BE49-F238E27FC236}">
              <a16:creationId xmlns:a16="http://schemas.microsoft.com/office/drawing/2014/main" id="{00000000-0008-0000-0100-000070010000}"/>
            </a:ext>
          </a:extLst>
        </xdr:cNvPr>
        <xdr:cNvSpPr/>
      </xdr:nvSpPr>
      <xdr:spPr>
        <a:xfrm>
          <a:off x="14541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50165</xdr:rowOff>
    </xdr:from>
    <xdr:to>
      <xdr:col>72</xdr:col>
      <xdr:colOff>38100</xdr:colOff>
      <xdr:row>37</xdr:row>
      <xdr:rowOff>151765</xdr:rowOff>
    </xdr:to>
    <xdr:sp macro="" textlink="">
      <xdr:nvSpPr>
        <xdr:cNvPr id="369" name="フローチャート: 判断 368">
          <a:extLst>
            <a:ext uri="{FF2B5EF4-FFF2-40B4-BE49-F238E27FC236}">
              <a16:creationId xmlns:a16="http://schemas.microsoft.com/office/drawing/2014/main" id="{00000000-0008-0000-0100-000071010000}"/>
            </a:ext>
          </a:extLst>
        </xdr:cNvPr>
        <xdr:cNvSpPr/>
      </xdr:nvSpPr>
      <xdr:spPr>
        <a:xfrm>
          <a:off x="13652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370" name="フローチャート: 判断 369">
          <a:extLst>
            <a:ext uri="{FF2B5EF4-FFF2-40B4-BE49-F238E27FC236}">
              <a16:creationId xmlns:a16="http://schemas.microsoft.com/office/drawing/2014/main" id="{00000000-0008-0000-0100-000072010000}"/>
            </a:ext>
          </a:extLst>
        </xdr:cNvPr>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40</xdr:row>
      <xdr:rowOff>145415</xdr:rowOff>
    </xdr:from>
    <xdr:to>
      <xdr:col>72</xdr:col>
      <xdr:colOff>38100</xdr:colOff>
      <xdr:row>41</xdr:row>
      <xdr:rowOff>75565</xdr:rowOff>
    </xdr:to>
    <xdr:sp macro="" textlink="">
      <xdr:nvSpPr>
        <xdr:cNvPr id="376" name="楕円 375">
          <a:extLst>
            <a:ext uri="{FF2B5EF4-FFF2-40B4-BE49-F238E27FC236}">
              <a16:creationId xmlns:a16="http://schemas.microsoft.com/office/drawing/2014/main" id="{00000000-0008-0000-0100-000078010000}"/>
            </a:ext>
          </a:extLst>
        </xdr:cNvPr>
        <xdr:cNvSpPr/>
      </xdr:nvSpPr>
      <xdr:spPr>
        <a:xfrm>
          <a:off x="136525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40</xdr:row>
      <xdr:rowOff>130175</xdr:rowOff>
    </xdr:from>
    <xdr:to>
      <xdr:col>67</xdr:col>
      <xdr:colOff>101600</xdr:colOff>
      <xdr:row>41</xdr:row>
      <xdr:rowOff>60325</xdr:rowOff>
    </xdr:to>
    <xdr:sp macro="" textlink="">
      <xdr:nvSpPr>
        <xdr:cNvPr id="377" name="楕円 376">
          <a:extLst>
            <a:ext uri="{FF2B5EF4-FFF2-40B4-BE49-F238E27FC236}">
              <a16:creationId xmlns:a16="http://schemas.microsoft.com/office/drawing/2014/main" id="{00000000-0008-0000-0100-000079010000}"/>
            </a:ext>
          </a:extLst>
        </xdr:cNvPr>
        <xdr:cNvSpPr/>
      </xdr:nvSpPr>
      <xdr:spPr>
        <a:xfrm>
          <a:off x="12763500" y="69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9525</xdr:rowOff>
    </xdr:from>
    <xdr:to>
      <xdr:col>71</xdr:col>
      <xdr:colOff>177800</xdr:colOff>
      <xdr:row>41</xdr:row>
      <xdr:rowOff>24765</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a:off x="12814300" y="703897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78757</xdr:rowOff>
    </xdr:from>
    <xdr:ext cx="405111" cy="259045"/>
    <xdr:sp macro="" textlink="">
      <xdr:nvSpPr>
        <xdr:cNvPr id="379" name="n_1aveValue【認定こども園・幼稚園・保育所】&#10;有形固定資産減価償却率">
          <a:extLst>
            <a:ext uri="{FF2B5EF4-FFF2-40B4-BE49-F238E27FC236}">
              <a16:creationId xmlns:a16="http://schemas.microsoft.com/office/drawing/2014/main" id="{00000000-0008-0000-0100-00007B010000}"/>
            </a:ext>
          </a:extLst>
        </xdr:cNvPr>
        <xdr:cNvSpPr txBox="1"/>
      </xdr:nvSpPr>
      <xdr:spPr>
        <a:xfrm>
          <a:off x="152660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137812</xdr:rowOff>
    </xdr:from>
    <xdr:ext cx="405111" cy="259045"/>
    <xdr:sp macro="" textlink="">
      <xdr:nvSpPr>
        <xdr:cNvPr id="380" name="n_2aveValue【認定こども園・幼稚園・保育所】&#10;有形固定資産減価償却率">
          <a:extLst>
            <a:ext uri="{FF2B5EF4-FFF2-40B4-BE49-F238E27FC236}">
              <a16:creationId xmlns:a16="http://schemas.microsoft.com/office/drawing/2014/main" id="{00000000-0008-0000-0100-00007C010000}"/>
            </a:ext>
          </a:extLst>
        </xdr:cNvPr>
        <xdr:cNvSpPr txBox="1"/>
      </xdr:nvSpPr>
      <xdr:spPr>
        <a:xfrm>
          <a:off x="14389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168292</xdr:rowOff>
    </xdr:from>
    <xdr:ext cx="405111" cy="259045"/>
    <xdr:sp macro="" textlink="">
      <xdr:nvSpPr>
        <xdr:cNvPr id="381" name="n_3aveValue【認定こども園・幼稚園・保育所】&#10;有形固定資産減価償却率">
          <a:extLst>
            <a:ext uri="{FF2B5EF4-FFF2-40B4-BE49-F238E27FC236}">
              <a16:creationId xmlns:a16="http://schemas.microsoft.com/office/drawing/2014/main" id="{00000000-0008-0000-0100-00007D010000}"/>
            </a:ext>
          </a:extLst>
        </xdr:cNvPr>
        <xdr:cNvSpPr txBox="1"/>
      </xdr:nvSpPr>
      <xdr:spPr>
        <a:xfrm>
          <a:off x="135007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382" name="n_4aveValue【認定こども園・幼稚園・保育所】&#10;有形固定資産減価償却率">
          <a:extLst>
            <a:ext uri="{FF2B5EF4-FFF2-40B4-BE49-F238E27FC236}">
              <a16:creationId xmlns:a16="http://schemas.microsoft.com/office/drawing/2014/main" id="{00000000-0008-0000-0100-00007E010000}"/>
            </a:ext>
          </a:extLst>
        </xdr:cNvPr>
        <xdr:cNvSpPr txBox="1"/>
      </xdr:nvSpPr>
      <xdr:spPr>
        <a:xfrm>
          <a:off x="12611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66692</xdr:rowOff>
    </xdr:from>
    <xdr:ext cx="405111" cy="259045"/>
    <xdr:sp macro="" textlink="">
      <xdr:nvSpPr>
        <xdr:cNvPr id="383" name="n_3mainValue【認定こども園・幼稚園・保育所】&#10;有形固定資産減価償却率">
          <a:extLst>
            <a:ext uri="{FF2B5EF4-FFF2-40B4-BE49-F238E27FC236}">
              <a16:creationId xmlns:a16="http://schemas.microsoft.com/office/drawing/2014/main" id="{00000000-0008-0000-0100-00007F010000}"/>
            </a:ext>
          </a:extLst>
        </xdr:cNvPr>
        <xdr:cNvSpPr txBox="1"/>
      </xdr:nvSpPr>
      <xdr:spPr>
        <a:xfrm>
          <a:off x="13500744"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51452</xdr:rowOff>
    </xdr:from>
    <xdr:ext cx="405111" cy="259045"/>
    <xdr:sp macro="" textlink="">
      <xdr:nvSpPr>
        <xdr:cNvPr id="384" name="n_4mainValue【認定こども園・幼稚園・保育所】&#10;有形固定資産減価償却率">
          <a:extLst>
            <a:ext uri="{FF2B5EF4-FFF2-40B4-BE49-F238E27FC236}">
              <a16:creationId xmlns:a16="http://schemas.microsoft.com/office/drawing/2014/main" id="{00000000-0008-0000-0100-000080010000}"/>
            </a:ext>
          </a:extLst>
        </xdr:cNvPr>
        <xdr:cNvSpPr txBox="1"/>
      </xdr:nvSpPr>
      <xdr:spPr>
        <a:xfrm>
          <a:off x="12611744" y="708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9" name="【認定こども園・幼稚園・保育所】&#10;一人当たり面積グラフ枠">
          <a:extLst>
            <a:ext uri="{FF2B5EF4-FFF2-40B4-BE49-F238E27FC236}">
              <a16:creationId xmlns:a16="http://schemas.microsoft.com/office/drawing/2014/main" id="{00000000-0008-0000-0100-00009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84365</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flipV="1">
          <a:off x="22160864" y="56769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411" name="【認定こども園・幼稚園・保育所】&#10;一人当たり面積最小値テキスト">
          <a:extLst>
            <a:ext uri="{FF2B5EF4-FFF2-40B4-BE49-F238E27FC236}">
              <a16:creationId xmlns:a16="http://schemas.microsoft.com/office/drawing/2014/main" id="{00000000-0008-0000-0100-00009B010000}"/>
            </a:ext>
          </a:extLst>
        </xdr:cNvPr>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13" name="【認定こども園・幼稚園・保育所】&#10;一人当たり面積最大値テキスト">
          <a:extLst>
            <a:ext uri="{FF2B5EF4-FFF2-40B4-BE49-F238E27FC236}">
              <a16:creationId xmlns:a16="http://schemas.microsoft.com/office/drawing/2014/main" id="{00000000-0008-0000-0100-00009D010000}"/>
            </a:ext>
          </a:extLst>
        </xdr:cNvPr>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64243</xdr:rowOff>
    </xdr:from>
    <xdr:ext cx="469744" cy="259045"/>
    <xdr:sp macro="" textlink="">
      <xdr:nvSpPr>
        <xdr:cNvPr id="415" name="【認定こども園・幼稚園・保育所】&#10;一人当たり面積平均値テキスト">
          <a:extLst>
            <a:ext uri="{FF2B5EF4-FFF2-40B4-BE49-F238E27FC236}">
              <a16:creationId xmlns:a16="http://schemas.microsoft.com/office/drawing/2014/main" id="{00000000-0008-0000-0100-00009F010000}"/>
            </a:ext>
          </a:extLst>
        </xdr:cNvPr>
        <xdr:cNvSpPr txBox="1"/>
      </xdr:nvSpPr>
      <xdr:spPr>
        <a:xfrm>
          <a:off x="22199600" y="6407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416" name="フローチャート: 判断 415">
          <a:extLst>
            <a:ext uri="{FF2B5EF4-FFF2-40B4-BE49-F238E27FC236}">
              <a16:creationId xmlns:a16="http://schemas.microsoft.com/office/drawing/2014/main" id="{00000000-0008-0000-0100-0000A0010000}"/>
            </a:ext>
          </a:extLst>
        </xdr:cNvPr>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92347</xdr:rowOff>
    </xdr:from>
    <xdr:to>
      <xdr:col>112</xdr:col>
      <xdr:colOff>38100</xdr:colOff>
      <xdr:row>38</xdr:row>
      <xdr:rowOff>22497</xdr:rowOff>
    </xdr:to>
    <xdr:sp macro="" textlink="">
      <xdr:nvSpPr>
        <xdr:cNvPr id="417" name="フローチャート: 判断 416">
          <a:extLst>
            <a:ext uri="{FF2B5EF4-FFF2-40B4-BE49-F238E27FC236}">
              <a16:creationId xmlns:a16="http://schemas.microsoft.com/office/drawing/2014/main" id="{00000000-0008-0000-0100-0000A1010000}"/>
            </a:ext>
          </a:extLst>
        </xdr:cNvPr>
        <xdr:cNvSpPr/>
      </xdr:nvSpPr>
      <xdr:spPr>
        <a:xfrm>
          <a:off x="212725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89081</xdr:rowOff>
    </xdr:from>
    <xdr:to>
      <xdr:col>107</xdr:col>
      <xdr:colOff>101600</xdr:colOff>
      <xdr:row>38</xdr:row>
      <xdr:rowOff>19231</xdr:rowOff>
    </xdr:to>
    <xdr:sp macro="" textlink="">
      <xdr:nvSpPr>
        <xdr:cNvPr id="418" name="フローチャート: 判断 417">
          <a:extLst>
            <a:ext uri="{FF2B5EF4-FFF2-40B4-BE49-F238E27FC236}">
              <a16:creationId xmlns:a16="http://schemas.microsoft.com/office/drawing/2014/main" id="{00000000-0008-0000-0100-0000A2010000}"/>
            </a:ext>
          </a:extLst>
        </xdr:cNvPr>
        <xdr:cNvSpPr/>
      </xdr:nvSpPr>
      <xdr:spPr>
        <a:xfrm>
          <a:off x="20383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19" name="フローチャート: 判断 418">
          <a:extLst>
            <a:ext uri="{FF2B5EF4-FFF2-40B4-BE49-F238E27FC236}">
              <a16:creationId xmlns:a16="http://schemas.microsoft.com/office/drawing/2014/main" id="{00000000-0008-0000-0100-0000A3010000}"/>
            </a:ext>
          </a:extLst>
        </xdr:cNvPr>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18605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22134</xdr:rowOff>
    </xdr:from>
    <xdr:to>
      <xdr:col>102</xdr:col>
      <xdr:colOff>165100</xdr:colOff>
      <xdr:row>40</xdr:row>
      <xdr:rowOff>123734</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19494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22134</xdr:rowOff>
    </xdr:from>
    <xdr:to>
      <xdr:col>98</xdr:col>
      <xdr:colOff>38100</xdr:colOff>
      <xdr:row>40</xdr:row>
      <xdr:rowOff>123734</xdr:rowOff>
    </xdr:to>
    <xdr:sp macro="" textlink="">
      <xdr:nvSpPr>
        <xdr:cNvPr id="427" name="楕円 426">
          <a:extLst>
            <a:ext uri="{FF2B5EF4-FFF2-40B4-BE49-F238E27FC236}">
              <a16:creationId xmlns:a16="http://schemas.microsoft.com/office/drawing/2014/main" id="{00000000-0008-0000-0100-0000AB010000}"/>
            </a:ext>
          </a:extLst>
        </xdr:cNvPr>
        <xdr:cNvSpPr/>
      </xdr:nvSpPr>
      <xdr:spPr>
        <a:xfrm>
          <a:off x="18605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72934</xdr:rowOff>
    </xdr:from>
    <xdr:to>
      <xdr:col>102</xdr:col>
      <xdr:colOff>114300</xdr:colOff>
      <xdr:row>40</xdr:row>
      <xdr:rowOff>72934</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8656300" y="69309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39024</xdr:rowOff>
    </xdr:from>
    <xdr:ext cx="469744" cy="259045"/>
    <xdr:sp macro="" textlink="">
      <xdr:nvSpPr>
        <xdr:cNvPr id="429" name="n_1aveValue【認定こども園・幼稚園・保育所】&#10;一人当たり面積">
          <a:extLst>
            <a:ext uri="{FF2B5EF4-FFF2-40B4-BE49-F238E27FC236}">
              <a16:creationId xmlns:a16="http://schemas.microsoft.com/office/drawing/2014/main" id="{00000000-0008-0000-0100-0000AD010000}"/>
            </a:ext>
          </a:extLst>
        </xdr:cNvPr>
        <xdr:cNvSpPr txBox="1"/>
      </xdr:nvSpPr>
      <xdr:spPr>
        <a:xfrm>
          <a:off x="21075727" y="621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35758</xdr:rowOff>
    </xdr:from>
    <xdr:ext cx="469744" cy="259045"/>
    <xdr:sp macro="" textlink="">
      <xdr:nvSpPr>
        <xdr:cNvPr id="430" name="n_2aveValue【認定こども園・幼稚園・保育所】&#10;一人当たり面積">
          <a:extLst>
            <a:ext uri="{FF2B5EF4-FFF2-40B4-BE49-F238E27FC236}">
              <a16:creationId xmlns:a16="http://schemas.microsoft.com/office/drawing/2014/main" id="{00000000-0008-0000-0100-0000AE010000}"/>
            </a:ext>
          </a:extLst>
        </xdr:cNvPr>
        <xdr:cNvSpPr txBox="1"/>
      </xdr:nvSpPr>
      <xdr:spPr>
        <a:xfrm>
          <a:off x="201994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31" name="n_3aveValue【認定こども園・幼稚園・保育所】&#10;一人当たり面積">
          <a:extLst>
            <a:ext uri="{FF2B5EF4-FFF2-40B4-BE49-F238E27FC236}">
              <a16:creationId xmlns:a16="http://schemas.microsoft.com/office/drawing/2014/main" id="{00000000-0008-0000-0100-0000AF010000}"/>
            </a:ext>
          </a:extLst>
        </xdr:cNvPr>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107604</xdr:rowOff>
    </xdr:from>
    <xdr:ext cx="469744" cy="259045"/>
    <xdr:sp macro="" textlink="">
      <xdr:nvSpPr>
        <xdr:cNvPr id="432" name="n_4aveValue【認定こども園・幼稚園・保育所】&#10;一人当たり面積">
          <a:extLst>
            <a:ext uri="{FF2B5EF4-FFF2-40B4-BE49-F238E27FC236}">
              <a16:creationId xmlns:a16="http://schemas.microsoft.com/office/drawing/2014/main" id="{00000000-0008-0000-0100-0000B0010000}"/>
            </a:ext>
          </a:extLst>
        </xdr:cNvPr>
        <xdr:cNvSpPr txBox="1"/>
      </xdr:nvSpPr>
      <xdr:spPr>
        <a:xfrm>
          <a:off x="18421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114861</xdr:rowOff>
    </xdr:from>
    <xdr:ext cx="469744" cy="259045"/>
    <xdr:sp macro="" textlink="">
      <xdr:nvSpPr>
        <xdr:cNvPr id="433" name="n_3mainValue【認定こども園・幼稚園・保育所】&#10;一人当たり面積">
          <a:extLst>
            <a:ext uri="{FF2B5EF4-FFF2-40B4-BE49-F238E27FC236}">
              <a16:creationId xmlns:a16="http://schemas.microsoft.com/office/drawing/2014/main" id="{00000000-0008-0000-0100-0000B1010000}"/>
            </a:ext>
          </a:extLst>
        </xdr:cNvPr>
        <xdr:cNvSpPr txBox="1"/>
      </xdr:nvSpPr>
      <xdr:spPr>
        <a:xfrm>
          <a:off x="19310427" y="697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114861</xdr:rowOff>
    </xdr:from>
    <xdr:ext cx="469744" cy="259045"/>
    <xdr:sp macro="" textlink="">
      <xdr:nvSpPr>
        <xdr:cNvPr id="434" name="n_4mainValue【認定こども園・幼稚園・保育所】&#10;一人当たり面積">
          <a:extLst>
            <a:ext uri="{FF2B5EF4-FFF2-40B4-BE49-F238E27FC236}">
              <a16:creationId xmlns:a16="http://schemas.microsoft.com/office/drawing/2014/main" id="{00000000-0008-0000-0100-0000B2010000}"/>
            </a:ext>
          </a:extLst>
        </xdr:cNvPr>
        <xdr:cNvSpPr txBox="1"/>
      </xdr:nvSpPr>
      <xdr:spPr>
        <a:xfrm>
          <a:off x="18421427" y="697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0" name="【学校施設】&#10;有形固定資産減価償却率グラフ枠">
          <a:extLst>
            <a:ext uri="{FF2B5EF4-FFF2-40B4-BE49-F238E27FC236}">
              <a16:creationId xmlns:a16="http://schemas.microsoft.com/office/drawing/2014/main" id="{00000000-0008-0000-0100-0000C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17962</xdr:rowOff>
    </xdr:from>
    <xdr:to>
      <xdr:col>85</xdr:col>
      <xdr:colOff>126364</xdr:colOff>
      <xdr:row>63</xdr:row>
      <xdr:rowOff>158387</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flipV="1">
          <a:off x="16318864" y="9447712"/>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462" name="【学校施設】&#10;有形固定資産減価償却率最小値テキスト">
          <a:extLst>
            <a:ext uri="{FF2B5EF4-FFF2-40B4-BE49-F238E27FC236}">
              <a16:creationId xmlns:a16="http://schemas.microsoft.com/office/drawing/2014/main" id="{00000000-0008-0000-0100-0000CE010000}"/>
            </a:ext>
          </a:extLst>
        </xdr:cNvPr>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136089</xdr:rowOff>
    </xdr:from>
    <xdr:ext cx="405111" cy="259045"/>
    <xdr:sp macro="" textlink="">
      <xdr:nvSpPr>
        <xdr:cNvPr id="464" name="【学校施設】&#10;有形固定資産減価償却率最大値テキスト">
          <a:extLst>
            <a:ext uri="{FF2B5EF4-FFF2-40B4-BE49-F238E27FC236}">
              <a16:creationId xmlns:a16="http://schemas.microsoft.com/office/drawing/2014/main" id="{00000000-0008-0000-0100-0000D0010000}"/>
            </a:ext>
          </a:extLst>
        </xdr:cNvPr>
        <xdr:cNvSpPr txBox="1"/>
      </xdr:nvSpPr>
      <xdr:spPr>
        <a:xfrm>
          <a:off x="16357600" y="922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17962</xdr:rowOff>
    </xdr:from>
    <xdr:to>
      <xdr:col>86</xdr:col>
      <xdr:colOff>25400</xdr:colOff>
      <xdr:row>55</xdr:row>
      <xdr:rowOff>17962</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6230600" y="944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466" name="【学校施設】&#10;有形固定資産減価償却率平均値テキスト">
          <a:extLst>
            <a:ext uri="{FF2B5EF4-FFF2-40B4-BE49-F238E27FC236}">
              <a16:creationId xmlns:a16="http://schemas.microsoft.com/office/drawing/2014/main" id="{00000000-0008-0000-0100-0000D2010000}"/>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3084</xdr:rowOff>
    </xdr:from>
    <xdr:to>
      <xdr:col>81</xdr:col>
      <xdr:colOff>101600</xdr:colOff>
      <xdr:row>59</xdr:row>
      <xdr:rowOff>104684</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15430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99423</xdr:rowOff>
    </xdr:from>
    <xdr:to>
      <xdr:col>76</xdr:col>
      <xdr:colOff>165100</xdr:colOff>
      <xdr:row>59</xdr:row>
      <xdr:rowOff>29573</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14541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73297</xdr:rowOff>
    </xdr:from>
    <xdr:to>
      <xdr:col>72</xdr:col>
      <xdr:colOff>38100</xdr:colOff>
      <xdr:row>59</xdr:row>
      <xdr:rowOff>3447</xdr:rowOff>
    </xdr:to>
    <xdr:sp macro="" textlink="">
      <xdr:nvSpPr>
        <xdr:cNvPr id="470" name="フローチャート: 判断 469">
          <a:extLst>
            <a:ext uri="{FF2B5EF4-FFF2-40B4-BE49-F238E27FC236}">
              <a16:creationId xmlns:a16="http://schemas.microsoft.com/office/drawing/2014/main" id="{00000000-0008-0000-0100-0000D6010000}"/>
            </a:ext>
          </a:extLst>
        </xdr:cNvPr>
        <xdr:cNvSpPr/>
      </xdr:nvSpPr>
      <xdr:spPr>
        <a:xfrm>
          <a:off x="13652500" y="1001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48804</xdr:rowOff>
    </xdr:from>
    <xdr:to>
      <xdr:col>67</xdr:col>
      <xdr:colOff>101600</xdr:colOff>
      <xdr:row>59</xdr:row>
      <xdr:rowOff>150404</xdr:rowOff>
    </xdr:to>
    <xdr:sp macro="" textlink="">
      <xdr:nvSpPr>
        <xdr:cNvPr id="471" name="フローチャート: 判断 470">
          <a:extLst>
            <a:ext uri="{FF2B5EF4-FFF2-40B4-BE49-F238E27FC236}">
              <a16:creationId xmlns:a16="http://schemas.microsoft.com/office/drawing/2014/main" id="{00000000-0008-0000-0100-0000D7010000}"/>
            </a:ext>
          </a:extLst>
        </xdr:cNvPr>
        <xdr:cNvSpPr/>
      </xdr:nvSpPr>
      <xdr:spPr>
        <a:xfrm>
          <a:off x="12763500" y="1016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86360</xdr:rowOff>
    </xdr:from>
    <xdr:to>
      <xdr:col>72</xdr:col>
      <xdr:colOff>38100</xdr:colOff>
      <xdr:row>55</xdr:row>
      <xdr:rowOff>16510</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13652500" y="934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68399</xdr:rowOff>
    </xdr:from>
    <xdr:to>
      <xdr:col>67</xdr:col>
      <xdr:colOff>101600</xdr:colOff>
      <xdr:row>55</xdr:row>
      <xdr:rowOff>169999</xdr:rowOff>
    </xdr:to>
    <xdr:sp macro="" textlink="">
      <xdr:nvSpPr>
        <xdr:cNvPr id="478" name="楕円 477">
          <a:extLst>
            <a:ext uri="{FF2B5EF4-FFF2-40B4-BE49-F238E27FC236}">
              <a16:creationId xmlns:a16="http://schemas.microsoft.com/office/drawing/2014/main" id="{00000000-0008-0000-0100-0000DE010000}"/>
            </a:ext>
          </a:extLst>
        </xdr:cNvPr>
        <xdr:cNvSpPr/>
      </xdr:nvSpPr>
      <xdr:spPr>
        <a:xfrm>
          <a:off x="12763500" y="949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54</xdr:row>
      <xdr:rowOff>137160</xdr:rowOff>
    </xdr:from>
    <xdr:to>
      <xdr:col>71</xdr:col>
      <xdr:colOff>177800</xdr:colOff>
      <xdr:row>55</xdr:row>
      <xdr:rowOff>119199</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flipV="1">
          <a:off x="12814300" y="9395460"/>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121211</xdr:rowOff>
    </xdr:from>
    <xdr:ext cx="405111" cy="259045"/>
    <xdr:sp macro="" textlink="">
      <xdr:nvSpPr>
        <xdr:cNvPr id="480" name="n_1aveValue【学校施設】&#10;有形固定資産減価償却率">
          <a:extLst>
            <a:ext uri="{FF2B5EF4-FFF2-40B4-BE49-F238E27FC236}">
              <a16:creationId xmlns:a16="http://schemas.microsoft.com/office/drawing/2014/main" id="{00000000-0008-0000-0100-0000E0010000}"/>
            </a:ext>
          </a:extLst>
        </xdr:cNvPr>
        <xdr:cNvSpPr txBox="1"/>
      </xdr:nvSpPr>
      <xdr:spPr>
        <a:xfrm>
          <a:off x="15266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46100</xdr:rowOff>
    </xdr:from>
    <xdr:ext cx="405111" cy="259045"/>
    <xdr:sp macro="" textlink="">
      <xdr:nvSpPr>
        <xdr:cNvPr id="481" name="n_2aveValue【学校施設】&#10;有形固定資産減価償却率">
          <a:extLst>
            <a:ext uri="{FF2B5EF4-FFF2-40B4-BE49-F238E27FC236}">
              <a16:creationId xmlns:a16="http://schemas.microsoft.com/office/drawing/2014/main" id="{00000000-0008-0000-0100-0000E1010000}"/>
            </a:ext>
          </a:extLst>
        </xdr:cNvPr>
        <xdr:cNvSpPr txBox="1"/>
      </xdr:nvSpPr>
      <xdr:spPr>
        <a:xfrm>
          <a:off x="14389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166024</xdr:rowOff>
    </xdr:from>
    <xdr:ext cx="405111" cy="259045"/>
    <xdr:sp macro="" textlink="">
      <xdr:nvSpPr>
        <xdr:cNvPr id="482" name="n_3aveValue【学校施設】&#10;有形固定資産減価償却率">
          <a:extLst>
            <a:ext uri="{FF2B5EF4-FFF2-40B4-BE49-F238E27FC236}">
              <a16:creationId xmlns:a16="http://schemas.microsoft.com/office/drawing/2014/main" id="{00000000-0008-0000-0100-0000E2010000}"/>
            </a:ext>
          </a:extLst>
        </xdr:cNvPr>
        <xdr:cNvSpPr txBox="1"/>
      </xdr:nvSpPr>
      <xdr:spPr>
        <a:xfrm>
          <a:off x="13500744" y="10110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141531</xdr:rowOff>
    </xdr:from>
    <xdr:ext cx="405111" cy="259045"/>
    <xdr:sp macro="" textlink="">
      <xdr:nvSpPr>
        <xdr:cNvPr id="483" name="n_4aveValue【学校施設】&#10;有形固定資産減価償却率">
          <a:extLst>
            <a:ext uri="{FF2B5EF4-FFF2-40B4-BE49-F238E27FC236}">
              <a16:creationId xmlns:a16="http://schemas.microsoft.com/office/drawing/2014/main" id="{00000000-0008-0000-0100-0000E3010000}"/>
            </a:ext>
          </a:extLst>
        </xdr:cNvPr>
        <xdr:cNvSpPr txBox="1"/>
      </xdr:nvSpPr>
      <xdr:spPr>
        <a:xfrm>
          <a:off x="12611744"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33037</xdr:rowOff>
    </xdr:from>
    <xdr:ext cx="405111" cy="259045"/>
    <xdr:sp macro="" textlink="">
      <xdr:nvSpPr>
        <xdr:cNvPr id="484" name="n_3mainValue【学校施設】&#10;有形固定資産減価償却率">
          <a:extLst>
            <a:ext uri="{FF2B5EF4-FFF2-40B4-BE49-F238E27FC236}">
              <a16:creationId xmlns:a16="http://schemas.microsoft.com/office/drawing/2014/main" id="{00000000-0008-0000-0100-0000E4010000}"/>
            </a:ext>
          </a:extLst>
        </xdr:cNvPr>
        <xdr:cNvSpPr txBox="1"/>
      </xdr:nvSpPr>
      <xdr:spPr>
        <a:xfrm>
          <a:off x="13500744" y="911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15076</xdr:rowOff>
    </xdr:from>
    <xdr:ext cx="405111" cy="259045"/>
    <xdr:sp macro="" textlink="">
      <xdr:nvSpPr>
        <xdr:cNvPr id="485" name="n_4mainValue【学校施設】&#10;有形固定資産減価償却率">
          <a:extLst>
            <a:ext uri="{FF2B5EF4-FFF2-40B4-BE49-F238E27FC236}">
              <a16:creationId xmlns:a16="http://schemas.microsoft.com/office/drawing/2014/main" id="{00000000-0008-0000-0100-0000E5010000}"/>
            </a:ext>
          </a:extLst>
        </xdr:cNvPr>
        <xdr:cNvSpPr txBox="1"/>
      </xdr:nvSpPr>
      <xdr:spPr>
        <a:xfrm>
          <a:off x="12611744" y="927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7" name="【学校施設】&#10;一人当たり面積グラフ枠">
          <a:extLst>
            <a:ext uri="{FF2B5EF4-FFF2-40B4-BE49-F238E27FC236}">
              <a16:creationId xmlns:a16="http://schemas.microsoft.com/office/drawing/2014/main" id="{00000000-0008-0000-0100-0000FB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81838</xdr:rowOff>
    </xdr:from>
    <xdr:to>
      <xdr:col>116</xdr:col>
      <xdr:colOff>62864</xdr:colOff>
      <xdr:row>64</xdr:row>
      <xdr:rowOff>60351</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flipV="1">
          <a:off x="22160864" y="9511588"/>
          <a:ext cx="0" cy="1521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64178</xdr:rowOff>
    </xdr:from>
    <xdr:ext cx="469744" cy="259045"/>
    <xdr:sp macro="" textlink="">
      <xdr:nvSpPr>
        <xdr:cNvPr id="509" name="【学校施設】&#10;一人当たり面積最小値テキスト">
          <a:extLst>
            <a:ext uri="{FF2B5EF4-FFF2-40B4-BE49-F238E27FC236}">
              <a16:creationId xmlns:a16="http://schemas.microsoft.com/office/drawing/2014/main" id="{00000000-0008-0000-0100-0000FD010000}"/>
            </a:ext>
          </a:extLst>
        </xdr:cNvPr>
        <xdr:cNvSpPr txBox="1"/>
      </xdr:nvSpPr>
      <xdr:spPr>
        <a:xfrm>
          <a:off x="22199600" y="110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60351</xdr:rowOff>
    </xdr:from>
    <xdr:to>
      <xdr:col>116</xdr:col>
      <xdr:colOff>152400</xdr:colOff>
      <xdr:row>64</xdr:row>
      <xdr:rowOff>60351</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22072600" y="110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28515</xdr:rowOff>
    </xdr:from>
    <xdr:ext cx="469744" cy="259045"/>
    <xdr:sp macro="" textlink="">
      <xdr:nvSpPr>
        <xdr:cNvPr id="511" name="【学校施設】&#10;一人当たり面積最大値テキスト">
          <a:extLst>
            <a:ext uri="{FF2B5EF4-FFF2-40B4-BE49-F238E27FC236}">
              <a16:creationId xmlns:a16="http://schemas.microsoft.com/office/drawing/2014/main" id="{00000000-0008-0000-0100-0000FF010000}"/>
            </a:ext>
          </a:extLst>
        </xdr:cNvPr>
        <xdr:cNvSpPr txBox="1"/>
      </xdr:nvSpPr>
      <xdr:spPr>
        <a:xfrm>
          <a:off x="22199600" y="928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81838</xdr:rowOff>
    </xdr:from>
    <xdr:to>
      <xdr:col>116</xdr:col>
      <xdr:colOff>152400</xdr:colOff>
      <xdr:row>55</xdr:row>
      <xdr:rowOff>81838</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22072600" y="9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137024</xdr:rowOff>
    </xdr:from>
    <xdr:ext cx="469744" cy="259045"/>
    <xdr:sp macro="" textlink="">
      <xdr:nvSpPr>
        <xdr:cNvPr id="513" name="【学校施設】&#10;一人当たり面積平均値テキスト">
          <a:extLst>
            <a:ext uri="{FF2B5EF4-FFF2-40B4-BE49-F238E27FC236}">
              <a16:creationId xmlns:a16="http://schemas.microsoft.com/office/drawing/2014/main" id="{00000000-0008-0000-0100-000001020000}"/>
            </a:ext>
          </a:extLst>
        </xdr:cNvPr>
        <xdr:cNvSpPr txBox="1"/>
      </xdr:nvSpPr>
      <xdr:spPr>
        <a:xfrm>
          <a:off x="22199600" y="10424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158597</xdr:rowOff>
    </xdr:from>
    <xdr:to>
      <xdr:col>116</xdr:col>
      <xdr:colOff>114300</xdr:colOff>
      <xdr:row>61</xdr:row>
      <xdr:rowOff>88747</xdr:rowOff>
    </xdr:to>
    <xdr:sp macro="" textlink="">
      <xdr:nvSpPr>
        <xdr:cNvPr id="514" name="フローチャート: 判断 513">
          <a:extLst>
            <a:ext uri="{FF2B5EF4-FFF2-40B4-BE49-F238E27FC236}">
              <a16:creationId xmlns:a16="http://schemas.microsoft.com/office/drawing/2014/main" id="{00000000-0008-0000-0100-000002020000}"/>
            </a:ext>
          </a:extLst>
        </xdr:cNvPr>
        <xdr:cNvSpPr/>
      </xdr:nvSpPr>
      <xdr:spPr>
        <a:xfrm>
          <a:off x="22110700" y="1044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17323</xdr:rowOff>
    </xdr:from>
    <xdr:to>
      <xdr:col>112</xdr:col>
      <xdr:colOff>38100</xdr:colOff>
      <xdr:row>61</xdr:row>
      <xdr:rowOff>118923</xdr:rowOff>
    </xdr:to>
    <xdr:sp macro="" textlink="">
      <xdr:nvSpPr>
        <xdr:cNvPr id="515" name="フローチャート: 判断 514">
          <a:extLst>
            <a:ext uri="{FF2B5EF4-FFF2-40B4-BE49-F238E27FC236}">
              <a16:creationId xmlns:a16="http://schemas.microsoft.com/office/drawing/2014/main" id="{00000000-0008-0000-0100-000003020000}"/>
            </a:ext>
          </a:extLst>
        </xdr:cNvPr>
        <xdr:cNvSpPr/>
      </xdr:nvSpPr>
      <xdr:spPr>
        <a:xfrm>
          <a:off x="21272500" y="1047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36068</xdr:rowOff>
    </xdr:from>
    <xdr:to>
      <xdr:col>107</xdr:col>
      <xdr:colOff>101600</xdr:colOff>
      <xdr:row>60</xdr:row>
      <xdr:rowOff>137668</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20383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118821</xdr:rowOff>
    </xdr:from>
    <xdr:to>
      <xdr:col>102</xdr:col>
      <xdr:colOff>165100</xdr:colOff>
      <xdr:row>62</xdr:row>
      <xdr:rowOff>48971</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9494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51613</xdr:rowOff>
    </xdr:from>
    <xdr:to>
      <xdr:col>98</xdr:col>
      <xdr:colOff>38100</xdr:colOff>
      <xdr:row>62</xdr:row>
      <xdr:rowOff>153213</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8605500" y="106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142596</xdr:rowOff>
    </xdr:from>
    <xdr:to>
      <xdr:col>102</xdr:col>
      <xdr:colOff>165100</xdr:colOff>
      <xdr:row>64</xdr:row>
      <xdr:rowOff>72746</xdr:rowOff>
    </xdr:to>
    <xdr:sp macro="" textlink="">
      <xdr:nvSpPr>
        <xdr:cNvPr id="524" name="楕円 523">
          <a:extLst>
            <a:ext uri="{FF2B5EF4-FFF2-40B4-BE49-F238E27FC236}">
              <a16:creationId xmlns:a16="http://schemas.microsoft.com/office/drawing/2014/main" id="{00000000-0008-0000-0100-00000C020000}"/>
            </a:ext>
          </a:extLst>
        </xdr:cNvPr>
        <xdr:cNvSpPr/>
      </xdr:nvSpPr>
      <xdr:spPr>
        <a:xfrm>
          <a:off x="19494500" y="1094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12751</xdr:rowOff>
    </xdr:from>
    <xdr:to>
      <xdr:col>98</xdr:col>
      <xdr:colOff>38100</xdr:colOff>
      <xdr:row>63</xdr:row>
      <xdr:rowOff>114351</xdr:rowOff>
    </xdr:to>
    <xdr:sp macro="" textlink="">
      <xdr:nvSpPr>
        <xdr:cNvPr id="525" name="楕円 524">
          <a:extLst>
            <a:ext uri="{FF2B5EF4-FFF2-40B4-BE49-F238E27FC236}">
              <a16:creationId xmlns:a16="http://schemas.microsoft.com/office/drawing/2014/main" id="{00000000-0008-0000-0100-00000D020000}"/>
            </a:ext>
          </a:extLst>
        </xdr:cNvPr>
        <xdr:cNvSpPr/>
      </xdr:nvSpPr>
      <xdr:spPr>
        <a:xfrm>
          <a:off x="18605500" y="1081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63551</xdr:rowOff>
    </xdr:from>
    <xdr:to>
      <xdr:col>102</xdr:col>
      <xdr:colOff>114300</xdr:colOff>
      <xdr:row>64</xdr:row>
      <xdr:rowOff>21946</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8656300" y="10864901"/>
          <a:ext cx="889000" cy="1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135450</xdr:rowOff>
    </xdr:from>
    <xdr:ext cx="469744" cy="259045"/>
    <xdr:sp macro="" textlink="">
      <xdr:nvSpPr>
        <xdr:cNvPr id="527" name="n_1aveValue【学校施設】&#10;一人当たり面積">
          <a:extLst>
            <a:ext uri="{FF2B5EF4-FFF2-40B4-BE49-F238E27FC236}">
              <a16:creationId xmlns:a16="http://schemas.microsoft.com/office/drawing/2014/main" id="{00000000-0008-0000-0100-00000F020000}"/>
            </a:ext>
          </a:extLst>
        </xdr:cNvPr>
        <xdr:cNvSpPr txBox="1"/>
      </xdr:nvSpPr>
      <xdr:spPr>
        <a:xfrm>
          <a:off x="21075727" y="1025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154195</xdr:rowOff>
    </xdr:from>
    <xdr:ext cx="469744" cy="259045"/>
    <xdr:sp macro="" textlink="">
      <xdr:nvSpPr>
        <xdr:cNvPr id="528" name="n_2aveValue【学校施設】&#10;一人当たり面積">
          <a:extLst>
            <a:ext uri="{FF2B5EF4-FFF2-40B4-BE49-F238E27FC236}">
              <a16:creationId xmlns:a16="http://schemas.microsoft.com/office/drawing/2014/main" id="{00000000-0008-0000-0100-000010020000}"/>
            </a:ext>
          </a:extLst>
        </xdr:cNvPr>
        <xdr:cNvSpPr txBox="1"/>
      </xdr:nvSpPr>
      <xdr:spPr>
        <a:xfrm>
          <a:off x="201994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65498</xdr:rowOff>
    </xdr:from>
    <xdr:ext cx="469744" cy="259045"/>
    <xdr:sp macro="" textlink="">
      <xdr:nvSpPr>
        <xdr:cNvPr id="529" name="n_3aveValue【学校施設】&#10;一人当たり面積">
          <a:extLst>
            <a:ext uri="{FF2B5EF4-FFF2-40B4-BE49-F238E27FC236}">
              <a16:creationId xmlns:a16="http://schemas.microsoft.com/office/drawing/2014/main" id="{00000000-0008-0000-0100-000011020000}"/>
            </a:ext>
          </a:extLst>
        </xdr:cNvPr>
        <xdr:cNvSpPr txBox="1"/>
      </xdr:nvSpPr>
      <xdr:spPr>
        <a:xfrm>
          <a:off x="1931042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169740</xdr:rowOff>
    </xdr:from>
    <xdr:ext cx="469744" cy="259045"/>
    <xdr:sp macro="" textlink="">
      <xdr:nvSpPr>
        <xdr:cNvPr id="530" name="n_4aveValue【学校施設】&#10;一人当たり面積">
          <a:extLst>
            <a:ext uri="{FF2B5EF4-FFF2-40B4-BE49-F238E27FC236}">
              <a16:creationId xmlns:a16="http://schemas.microsoft.com/office/drawing/2014/main" id="{00000000-0008-0000-0100-000012020000}"/>
            </a:ext>
          </a:extLst>
        </xdr:cNvPr>
        <xdr:cNvSpPr txBox="1"/>
      </xdr:nvSpPr>
      <xdr:spPr>
        <a:xfrm>
          <a:off x="18421427" y="1045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63873</xdr:rowOff>
    </xdr:from>
    <xdr:ext cx="469744" cy="259045"/>
    <xdr:sp macro="" textlink="">
      <xdr:nvSpPr>
        <xdr:cNvPr id="531" name="n_3mainValue【学校施設】&#10;一人当たり面積">
          <a:extLst>
            <a:ext uri="{FF2B5EF4-FFF2-40B4-BE49-F238E27FC236}">
              <a16:creationId xmlns:a16="http://schemas.microsoft.com/office/drawing/2014/main" id="{00000000-0008-0000-0100-000013020000}"/>
            </a:ext>
          </a:extLst>
        </xdr:cNvPr>
        <xdr:cNvSpPr txBox="1"/>
      </xdr:nvSpPr>
      <xdr:spPr>
        <a:xfrm>
          <a:off x="19310427" y="1103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105478</xdr:rowOff>
    </xdr:from>
    <xdr:ext cx="469744" cy="259045"/>
    <xdr:sp macro="" textlink="">
      <xdr:nvSpPr>
        <xdr:cNvPr id="532" name="n_4mainValue【学校施設】&#10;一人当たり面積">
          <a:extLst>
            <a:ext uri="{FF2B5EF4-FFF2-40B4-BE49-F238E27FC236}">
              <a16:creationId xmlns:a16="http://schemas.microsoft.com/office/drawing/2014/main" id="{00000000-0008-0000-0100-000014020000}"/>
            </a:ext>
          </a:extLst>
        </xdr:cNvPr>
        <xdr:cNvSpPr txBox="1"/>
      </xdr:nvSpPr>
      <xdr:spPr>
        <a:xfrm>
          <a:off x="18421427" y="1090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7" name="正方形/長方形 536">
          <a:extLst>
            <a:ext uri="{FF2B5EF4-FFF2-40B4-BE49-F238E27FC236}">
              <a16:creationId xmlns:a16="http://schemas.microsoft.com/office/drawing/2014/main" id="{00000000-0008-0000-0100-00001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6" name="【児童館】&#10;有形固定資産減価償却率グラフ枠">
          <a:extLst>
            <a:ext uri="{FF2B5EF4-FFF2-40B4-BE49-F238E27FC236}">
              <a16:creationId xmlns:a16="http://schemas.microsoft.com/office/drawing/2014/main" id="{00000000-0008-0000-0100-00002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9525</xdr:rowOff>
    </xdr:from>
    <xdr:to>
      <xdr:col>85</xdr:col>
      <xdr:colOff>126364</xdr:colOff>
      <xdr:row>86</xdr:row>
      <xdr:rowOff>114300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flipV="1">
          <a:off x="16318864"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8" name="【児童館】&#10;有形固定資産減価償却率最小値テキスト">
          <a:extLst>
            <a:ext uri="{FF2B5EF4-FFF2-40B4-BE49-F238E27FC236}">
              <a16:creationId xmlns:a16="http://schemas.microsoft.com/office/drawing/2014/main" id="{00000000-0008-0000-0100-00002E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127652</xdr:rowOff>
    </xdr:from>
    <xdr:ext cx="405111" cy="259045"/>
    <xdr:sp macro="" textlink="">
      <xdr:nvSpPr>
        <xdr:cNvPr id="560" name="【児童館】&#10;有形固定資産減価償却率最大値テキスト">
          <a:extLst>
            <a:ext uri="{FF2B5EF4-FFF2-40B4-BE49-F238E27FC236}">
              <a16:creationId xmlns:a16="http://schemas.microsoft.com/office/drawing/2014/main" id="{00000000-0008-0000-0100-000030020000}"/>
            </a:ext>
          </a:extLst>
        </xdr:cNvPr>
        <xdr:cNvSpPr txBox="1"/>
      </xdr:nvSpPr>
      <xdr:spPr>
        <a:xfrm>
          <a:off x="16357600"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9525</xdr:rowOff>
    </xdr:from>
    <xdr:to>
      <xdr:col>86</xdr:col>
      <xdr:colOff>25400</xdr:colOff>
      <xdr:row>78</xdr:row>
      <xdr:rowOff>9525</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6230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123841</xdr:rowOff>
    </xdr:from>
    <xdr:ext cx="405111" cy="259045"/>
    <xdr:sp macro="" textlink="">
      <xdr:nvSpPr>
        <xdr:cNvPr id="562" name="【児童館】&#10;有形固定資産減価償却率平均値テキスト">
          <a:extLst>
            <a:ext uri="{FF2B5EF4-FFF2-40B4-BE49-F238E27FC236}">
              <a16:creationId xmlns:a16="http://schemas.microsoft.com/office/drawing/2014/main" id="{00000000-0008-0000-0100-000032020000}"/>
            </a:ext>
          </a:extLst>
        </xdr:cNvPr>
        <xdr:cNvSpPr txBox="1"/>
      </xdr:nvSpPr>
      <xdr:spPr>
        <a:xfrm>
          <a:off x="16357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563" name="フローチャート: 判断 562">
          <a:extLst>
            <a:ext uri="{FF2B5EF4-FFF2-40B4-BE49-F238E27FC236}">
              <a16:creationId xmlns:a16="http://schemas.microsoft.com/office/drawing/2014/main" id="{00000000-0008-0000-0100-000033020000}"/>
            </a:ext>
          </a:extLst>
        </xdr:cNvPr>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141605</xdr:rowOff>
    </xdr:from>
    <xdr:to>
      <xdr:col>81</xdr:col>
      <xdr:colOff>101600</xdr:colOff>
      <xdr:row>82</xdr:row>
      <xdr:rowOff>71755</xdr:rowOff>
    </xdr:to>
    <xdr:sp macro="" textlink="">
      <xdr:nvSpPr>
        <xdr:cNvPr id="564" name="フローチャート: 判断 563">
          <a:extLst>
            <a:ext uri="{FF2B5EF4-FFF2-40B4-BE49-F238E27FC236}">
              <a16:creationId xmlns:a16="http://schemas.microsoft.com/office/drawing/2014/main" id="{00000000-0008-0000-0100-000034020000}"/>
            </a:ext>
          </a:extLst>
        </xdr:cNvPr>
        <xdr:cNvSpPr/>
      </xdr:nvSpPr>
      <xdr:spPr>
        <a:xfrm>
          <a:off x="15430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116839</xdr:rowOff>
    </xdr:from>
    <xdr:to>
      <xdr:col>76</xdr:col>
      <xdr:colOff>165100</xdr:colOff>
      <xdr:row>82</xdr:row>
      <xdr:rowOff>46989</xdr:rowOff>
    </xdr:to>
    <xdr:sp macro="" textlink="">
      <xdr:nvSpPr>
        <xdr:cNvPr id="565" name="フローチャート: 判断 564">
          <a:extLst>
            <a:ext uri="{FF2B5EF4-FFF2-40B4-BE49-F238E27FC236}">
              <a16:creationId xmlns:a16="http://schemas.microsoft.com/office/drawing/2014/main" id="{00000000-0008-0000-0100-000035020000}"/>
            </a:ext>
          </a:extLst>
        </xdr:cNvPr>
        <xdr:cNvSpPr/>
      </xdr:nvSpPr>
      <xdr:spPr>
        <a:xfrm>
          <a:off x="14541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76836</xdr:rowOff>
    </xdr:from>
    <xdr:to>
      <xdr:col>72</xdr:col>
      <xdr:colOff>38100</xdr:colOff>
      <xdr:row>82</xdr:row>
      <xdr:rowOff>6986</xdr:rowOff>
    </xdr:to>
    <xdr:sp macro="" textlink="">
      <xdr:nvSpPr>
        <xdr:cNvPr id="566" name="フローチャート: 判断 565">
          <a:extLst>
            <a:ext uri="{FF2B5EF4-FFF2-40B4-BE49-F238E27FC236}">
              <a16:creationId xmlns:a16="http://schemas.microsoft.com/office/drawing/2014/main" id="{00000000-0008-0000-0100-000036020000}"/>
            </a:ext>
          </a:extLst>
        </xdr:cNvPr>
        <xdr:cNvSpPr/>
      </xdr:nvSpPr>
      <xdr:spPr>
        <a:xfrm>
          <a:off x="13652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44450</xdr:rowOff>
    </xdr:from>
    <xdr:to>
      <xdr:col>67</xdr:col>
      <xdr:colOff>101600</xdr:colOff>
      <xdr:row>79</xdr:row>
      <xdr:rowOff>146050</xdr:rowOff>
    </xdr:to>
    <xdr:sp macro="" textlink="">
      <xdr:nvSpPr>
        <xdr:cNvPr id="567" name="フローチャート: 判断 566">
          <a:extLst>
            <a:ext uri="{FF2B5EF4-FFF2-40B4-BE49-F238E27FC236}">
              <a16:creationId xmlns:a16="http://schemas.microsoft.com/office/drawing/2014/main" id="{00000000-0008-0000-0100-000037020000}"/>
            </a:ext>
          </a:extLst>
        </xdr:cNvPr>
        <xdr:cNvSpPr/>
      </xdr:nvSpPr>
      <xdr:spPr>
        <a:xfrm>
          <a:off x="127635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57786</xdr:rowOff>
    </xdr:from>
    <xdr:to>
      <xdr:col>72</xdr:col>
      <xdr:colOff>38100</xdr:colOff>
      <xdr:row>80</xdr:row>
      <xdr:rowOff>159386</xdr:rowOff>
    </xdr:to>
    <xdr:sp macro="" textlink="">
      <xdr:nvSpPr>
        <xdr:cNvPr id="573" name="楕円 572">
          <a:extLst>
            <a:ext uri="{FF2B5EF4-FFF2-40B4-BE49-F238E27FC236}">
              <a16:creationId xmlns:a16="http://schemas.microsoft.com/office/drawing/2014/main" id="{00000000-0008-0000-0100-00003D020000}"/>
            </a:ext>
          </a:extLst>
        </xdr:cNvPr>
        <xdr:cNvSpPr/>
      </xdr:nvSpPr>
      <xdr:spPr>
        <a:xfrm>
          <a:off x="13652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85</xdr:row>
      <xdr:rowOff>143511</xdr:rowOff>
    </xdr:from>
    <xdr:to>
      <xdr:col>67</xdr:col>
      <xdr:colOff>101600</xdr:colOff>
      <xdr:row>86</xdr:row>
      <xdr:rowOff>73661</xdr:rowOff>
    </xdr:to>
    <xdr:sp macro="" textlink="">
      <xdr:nvSpPr>
        <xdr:cNvPr id="574" name="楕円 573">
          <a:extLst>
            <a:ext uri="{FF2B5EF4-FFF2-40B4-BE49-F238E27FC236}">
              <a16:creationId xmlns:a16="http://schemas.microsoft.com/office/drawing/2014/main" id="{00000000-0008-0000-0100-00003E020000}"/>
            </a:ext>
          </a:extLst>
        </xdr:cNvPr>
        <xdr:cNvSpPr/>
      </xdr:nvSpPr>
      <xdr:spPr>
        <a:xfrm>
          <a:off x="12763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108586</xdr:rowOff>
    </xdr:from>
    <xdr:to>
      <xdr:col>71</xdr:col>
      <xdr:colOff>177800</xdr:colOff>
      <xdr:row>86</xdr:row>
      <xdr:rowOff>22861</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flipV="1">
          <a:off x="12814300" y="13824586"/>
          <a:ext cx="889000" cy="94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88282</xdr:rowOff>
    </xdr:from>
    <xdr:ext cx="405111" cy="259045"/>
    <xdr:sp macro="" textlink="">
      <xdr:nvSpPr>
        <xdr:cNvPr id="576" name="n_1aveValue【児童館】&#10;有形固定資産減価償却率">
          <a:extLst>
            <a:ext uri="{FF2B5EF4-FFF2-40B4-BE49-F238E27FC236}">
              <a16:creationId xmlns:a16="http://schemas.microsoft.com/office/drawing/2014/main" id="{00000000-0008-0000-0100-000040020000}"/>
            </a:ext>
          </a:extLst>
        </xdr:cNvPr>
        <xdr:cNvSpPr txBox="1"/>
      </xdr:nvSpPr>
      <xdr:spPr>
        <a:xfrm>
          <a:off x="15266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63516</xdr:rowOff>
    </xdr:from>
    <xdr:ext cx="405111" cy="259045"/>
    <xdr:sp macro="" textlink="">
      <xdr:nvSpPr>
        <xdr:cNvPr id="577" name="n_2aveValue【児童館】&#10;有形固定資産減価償却率">
          <a:extLst>
            <a:ext uri="{FF2B5EF4-FFF2-40B4-BE49-F238E27FC236}">
              <a16:creationId xmlns:a16="http://schemas.microsoft.com/office/drawing/2014/main" id="{00000000-0008-0000-0100-000041020000}"/>
            </a:ext>
          </a:extLst>
        </xdr:cNvPr>
        <xdr:cNvSpPr txBox="1"/>
      </xdr:nvSpPr>
      <xdr:spPr>
        <a:xfrm>
          <a:off x="14389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169563</xdr:rowOff>
    </xdr:from>
    <xdr:ext cx="405111" cy="259045"/>
    <xdr:sp macro="" textlink="">
      <xdr:nvSpPr>
        <xdr:cNvPr id="578" name="n_3aveValue【児童館】&#10;有形固定資産減価償却率">
          <a:extLst>
            <a:ext uri="{FF2B5EF4-FFF2-40B4-BE49-F238E27FC236}">
              <a16:creationId xmlns:a16="http://schemas.microsoft.com/office/drawing/2014/main" id="{00000000-0008-0000-0100-000042020000}"/>
            </a:ext>
          </a:extLst>
        </xdr:cNvPr>
        <xdr:cNvSpPr txBox="1"/>
      </xdr:nvSpPr>
      <xdr:spPr>
        <a:xfrm>
          <a:off x="135007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162577</xdr:rowOff>
    </xdr:from>
    <xdr:ext cx="405111" cy="259045"/>
    <xdr:sp macro="" textlink="">
      <xdr:nvSpPr>
        <xdr:cNvPr id="579" name="n_4aveValue【児童館】&#10;有形固定資産減価償却率">
          <a:extLst>
            <a:ext uri="{FF2B5EF4-FFF2-40B4-BE49-F238E27FC236}">
              <a16:creationId xmlns:a16="http://schemas.microsoft.com/office/drawing/2014/main" id="{00000000-0008-0000-0100-000043020000}"/>
            </a:ext>
          </a:extLst>
        </xdr:cNvPr>
        <xdr:cNvSpPr txBox="1"/>
      </xdr:nvSpPr>
      <xdr:spPr>
        <a:xfrm>
          <a:off x="12611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4463</xdr:rowOff>
    </xdr:from>
    <xdr:ext cx="405111" cy="259045"/>
    <xdr:sp macro="" textlink="">
      <xdr:nvSpPr>
        <xdr:cNvPr id="580" name="n_3mainValue【児童館】&#10;有形固定資産減価償却率">
          <a:extLst>
            <a:ext uri="{FF2B5EF4-FFF2-40B4-BE49-F238E27FC236}">
              <a16:creationId xmlns:a16="http://schemas.microsoft.com/office/drawing/2014/main" id="{00000000-0008-0000-0100-000044020000}"/>
            </a:ext>
          </a:extLst>
        </xdr:cNvPr>
        <xdr:cNvSpPr txBox="1"/>
      </xdr:nvSpPr>
      <xdr:spPr>
        <a:xfrm>
          <a:off x="13500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64788</xdr:rowOff>
    </xdr:from>
    <xdr:ext cx="405111" cy="259045"/>
    <xdr:sp macro="" textlink="">
      <xdr:nvSpPr>
        <xdr:cNvPr id="581" name="n_4mainValue【児童館】&#10;有形固定資産減価償却率">
          <a:extLst>
            <a:ext uri="{FF2B5EF4-FFF2-40B4-BE49-F238E27FC236}">
              <a16:creationId xmlns:a16="http://schemas.microsoft.com/office/drawing/2014/main" id="{00000000-0008-0000-0100-000045020000}"/>
            </a:ext>
          </a:extLst>
        </xdr:cNvPr>
        <xdr:cNvSpPr txBox="1"/>
      </xdr:nvSpPr>
      <xdr:spPr>
        <a:xfrm>
          <a:off x="12611744"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a:extLst>
            <a:ext uri="{FF2B5EF4-FFF2-40B4-BE49-F238E27FC236}">
              <a16:creationId xmlns:a16="http://schemas.microsoft.com/office/drawing/2014/main" id="{00000000-0008-0000-0100-00004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a:extLst>
            <a:ext uri="{FF2B5EF4-FFF2-40B4-BE49-F238E27FC236}">
              <a16:creationId xmlns:a16="http://schemas.microsoft.com/office/drawing/2014/main" id="{00000000-0008-0000-0100-00004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a:extLst>
            <a:ext uri="{FF2B5EF4-FFF2-40B4-BE49-F238E27FC236}">
              <a16:creationId xmlns:a16="http://schemas.microsoft.com/office/drawing/2014/main" id="{00000000-0008-0000-0100-00004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2" name="【児童館】&#10;一人当たり面積グラフ枠">
          <a:extLst>
            <a:ext uri="{FF2B5EF4-FFF2-40B4-BE49-F238E27FC236}">
              <a16:creationId xmlns:a16="http://schemas.microsoft.com/office/drawing/2014/main" id="{00000000-0008-0000-0100-00005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xdr:rowOff>
    </xdr:from>
    <xdr:to>
      <xdr:col>116</xdr:col>
      <xdr:colOff>62864</xdr:colOff>
      <xdr:row>86</xdr:row>
      <xdr:rowOff>1524</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flipV="1">
          <a:off x="22160864" y="1337462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5351</xdr:rowOff>
    </xdr:from>
    <xdr:ext cx="469744" cy="259045"/>
    <xdr:sp macro="" textlink="">
      <xdr:nvSpPr>
        <xdr:cNvPr id="604" name="【児童館】&#10;一人当たり面積最小値テキスト">
          <a:extLst>
            <a:ext uri="{FF2B5EF4-FFF2-40B4-BE49-F238E27FC236}">
              <a16:creationId xmlns:a16="http://schemas.microsoft.com/office/drawing/2014/main" id="{00000000-0008-0000-0100-00005C020000}"/>
            </a:ext>
          </a:extLst>
        </xdr:cNvPr>
        <xdr:cNvSpPr txBox="1"/>
      </xdr:nvSpPr>
      <xdr:spPr>
        <a:xfrm>
          <a:off x="22199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xdr:rowOff>
    </xdr:from>
    <xdr:to>
      <xdr:col>116</xdr:col>
      <xdr:colOff>152400</xdr:colOff>
      <xdr:row>86</xdr:row>
      <xdr:rowOff>1524</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22072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119651</xdr:rowOff>
    </xdr:from>
    <xdr:ext cx="469744" cy="259045"/>
    <xdr:sp macro="" textlink="">
      <xdr:nvSpPr>
        <xdr:cNvPr id="606" name="【児童館】&#10;一人当たり面積最大値テキスト">
          <a:extLst>
            <a:ext uri="{FF2B5EF4-FFF2-40B4-BE49-F238E27FC236}">
              <a16:creationId xmlns:a16="http://schemas.microsoft.com/office/drawing/2014/main" id="{00000000-0008-0000-0100-00005E020000}"/>
            </a:ext>
          </a:extLst>
        </xdr:cNvPr>
        <xdr:cNvSpPr txBox="1"/>
      </xdr:nvSpPr>
      <xdr:spPr>
        <a:xfrm>
          <a:off x="22199600" y="131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xdr:rowOff>
    </xdr:from>
    <xdr:to>
      <xdr:col>116</xdr:col>
      <xdr:colOff>152400</xdr:colOff>
      <xdr:row>78</xdr:row>
      <xdr:rowOff>1524</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22072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96029</xdr:rowOff>
    </xdr:from>
    <xdr:ext cx="469744" cy="259045"/>
    <xdr:sp macro="" textlink="">
      <xdr:nvSpPr>
        <xdr:cNvPr id="608" name="【児童館】&#10;一人当たり面積平均値テキスト">
          <a:extLst>
            <a:ext uri="{FF2B5EF4-FFF2-40B4-BE49-F238E27FC236}">
              <a16:creationId xmlns:a16="http://schemas.microsoft.com/office/drawing/2014/main" id="{00000000-0008-0000-0100-000060020000}"/>
            </a:ext>
          </a:extLst>
        </xdr:cNvPr>
        <xdr:cNvSpPr txBox="1"/>
      </xdr:nvSpPr>
      <xdr:spPr>
        <a:xfrm>
          <a:off x="22199600" y="1432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609" name="フローチャート: 判断 608">
          <a:extLst>
            <a:ext uri="{FF2B5EF4-FFF2-40B4-BE49-F238E27FC236}">
              <a16:creationId xmlns:a16="http://schemas.microsoft.com/office/drawing/2014/main" id="{00000000-0008-0000-0100-000061020000}"/>
            </a:ext>
          </a:extLst>
        </xdr:cNvPr>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145035</xdr:rowOff>
    </xdr:from>
    <xdr:to>
      <xdr:col>112</xdr:col>
      <xdr:colOff>38100</xdr:colOff>
      <xdr:row>84</xdr:row>
      <xdr:rowOff>75185</xdr:rowOff>
    </xdr:to>
    <xdr:sp macro="" textlink="">
      <xdr:nvSpPr>
        <xdr:cNvPr id="610" name="フローチャート: 判断 609">
          <a:extLst>
            <a:ext uri="{FF2B5EF4-FFF2-40B4-BE49-F238E27FC236}">
              <a16:creationId xmlns:a16="http://schemas.microsoft.com/office/drawing/2014/main" id="{00000000-0008-0000-0100-000062020000}"/>
            </a:ext>
          </a:extLst>
        </xdr:cNvPr>
        <xdr:cNvSpPr/>
      </xdr:nvSpPr>
      <xdr:spPr>
        <a:xfrm>
          <a:off x="21272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126746</xdr:rowOff>
    </xdr:from>
    <xdr:to>
      <xdr:col>107</xdr:col>
      <xdr:colOff>101600</xdr:colOff>
      <xdr:row>84</xdr:row>
      <xdr:rowOff>56896</xdr:rowOff>
    </xdr:to>
    <xdr:sp macro="" textlink="">
      <xdr:nvSpPr>
        <xdr:cNvPr id="611" name="フローチャート: 判断 610">
          <a:extLst>
            <a:ext uri="{FF2B5EF4-FFF2-40B4-BE49-F238E27FC236}">
              <a16:creationId xmlns:a16="http://schemas.microsoft.com/office/drawing/2014/main" id="{00000000-0008-0000-0100-000063020000}"/>
            </a:ext>
          </a:extLst>
        </xdr:cNvPr>
        <xdr:cNvSpPr/>
      </xdr:nvSpPr>
      <xdr:spPr>
        <a:xfrm>
          <a:off x="20383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612" name="フローチャート: 判断 611">
          <a:extLst>
            <a:ext uri="{FF2B5EF4-FFF2-40B4-BE49-F238E27FC236}">
              <a16:creationId xmlns:a16="http://schemas.microsoft.com/office/drawing/2014/main" id="{00000000-0008-0000-0100-000064020000}"/>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1015</xdr:rowOff>
    </xdr:from>
    <xdr:to>
      <xdr:col>98</xdr:col>
      <xdr:colOff>38100</xdr:colOff>
      <xdr:row>84</xdr:row>
      <xdr:rowOff>102615</xdr:rowOff>
    </xdr:to>
    <xdr:sp macro="" textlink="">
      <xdr:nvSpPr>
        <xdr:cNvPr id="613" name="フローチャート: 判断 612">
          <a:extLst>
            <a:ext uri="{FF2B5EF4-FFF2-40B4-BE49-F238E27FC236}">
              <a16:creationId xmlns:a16="http://schemas.microsoft.com/office/drawing/2014/main" id="{00000000-0008-0000-0100-000065020000}"/>
            </a:ext>
          </a:extLst>
        </xdr:cNvPr>
        <xdr:cNvSpPr/>
      </xdr:nvSpPr>
      <xdr:spPr>
        <a:xfrm>
          <a:off x="18605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17018</xdr:rowOff>
    </xdr:from>
    <xdr:to>
      <xdr:col>102</xdr:col>
      <xdr:colOff>165100</xdr:colOff>
      <xdr:row>83</xdr:row>
      <xdr:rowOff>118618</xdr:rowOff>
    </xdr:to>
    <xdr:sp macro="" textlink="">
      <xdr:nvSpPr>
        <xdr:cNvPr id="619" name="楕円 618">
          <a:extLst>
            <a:ext uri="{FF2B5EF4-FFF2-40B4-BE49-F238E27FC236}">
              <a16:creationId xmlns:a16="http://schemas.microsoft.com/office/drawing/2014/main" id="{00000000-0008-0000-0100-00006B020000}"/>
            </a:ext>
          </a:extLst>
        </xdr:cNvPr>
        <xdr:cNvSpPr/>
      </xdr:nvSpPr>
      <xdr:spPr>
        <a:xfrm>
          <a:off x="19494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17018</xdr:rowOff>
    </xdr:from>
    <xdr:to>
      <xdr:col>98</xdr:col>
      <xdr:colOff>38100</xdr:colOff>
      <xdr:row>83</xdr:row>
      <xdr:rowOff>118618</xdr:rowOff>
    </xdr:to>
    <xdr:sp macro="" textlink="">
      <xdr:nvSpPr>
        <xdr:cNvPr id="620" name="楕円 619">
          <a:extLst>
            <a:ext uri="{FF2B5EF4-FFF2-40B4-BE49-F238E27FC236}">
              <a16:creationId xmlns:a16="http://schemas.microsoft.com/office/drawing/2014/main" id="{00000000-0008-0000-0100-00006C020000}"/>
            </a:ext>
          </a:extLst>
        </xdr:cNvPr>
        <xdr:cNvSpPr/>
      </xdr:nvSpPr>
      <xdr:spPr>
        <a:xfrm>
          <a:off x="18605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67818</xdr:rowOff>
    </xdr:from>
    <xdr:to>
      <xdr:col>102</xdr:col>
      <xdr:colOff>114300</xdr:colOff>
      <xdr:row>83</xdr:row>
      <xdr:rowOff>67818</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8656300" y="14298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91712</xdr:rowOff>
    </xdr:from>
    <xdr:ext cx="469744" cy="259045"/>
    <xdr:sp macro="" textlink="">
      <xdr:nvSpPr>
        <xdr:cNvPr id="622" name="n_1aveValue【児童館】&#10;一人当たり面積">
          <a:extLst>
            <a:ext uri="{FF2B5EF4-FFF2-40B4-BE49-F238E27FC236}">
              <a16:creationId xmlns:a16="http://schemas.microsoft.com/office/drawing/2014/main" id="{00000000-0008-0000-0100-00006E020000}"/>
            </a:ext>
          </a:extLst>
        </xdr:cNvPr>
        <xdr:cNvSpPr txBox="1"/>
      </xdr:nvSpPr>
      <xdr:spPr>
        <a:xfrm>
          <a:off x="21075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73423</xdr:rowOff>
    </xdr:from>
    <xdr:ext cx="469744" cy="259045"/>
    <xdr:sp macro="" textlink="">
      <xdr:nvSpPr>
        <xdr:cNvPr id="623" name="n_2aveValue【児童館】&#10;一人当たり面積">
          <a:extLst>
            <a:ext uri="{FF2B5EF4-FFF2-40B4-BE49-F238E27FC236}">
              <a16:creationId xmlns:a16="http://schemas.microsoft.com/office/drawing/2014/main" id="{00000000-0008-0000-0100-00006F020000}"/>
            </a:ext>
          </a:extLst>
        </xdr:cNvPr>
        <xdr:cNvSpPr txBox="1"/>
      </xdr:nvSpPr>
      <xdr:spPr>
        <a:xfrm>
          <a:off x="201994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624" name="n_3aveValue【児童館】&#10;一人当たり面積">
          <a:extLst>
            <a:ext uri="{FF2B5EF4-FFF2-40B4-BE49-F238E27FC236}">
              <a16:creationId xmlns:a16="http://schemas.microsoft.com/office/drawing/2014/main" id="{00000000-0008-0000-0100-000070020000}"/>
            </a:ext>
          </a:extLst>
        </xdr:cNvPr>
        <xdr:cNvSpPr txBox="1"/>
      </xdr:nvSpPr>
      <xdr:spPr>
        <a:xfrm>
          <a:off x="19310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93742</xdr:rowOff>
    </xdr:from>
    <xdr:ext cx="469744" cy="259045"/>
    <xdr:sp macro="" textlink="">
      <xdr:nvSpPr>
        <xdr:cNvPr id="625" name="n_4aveValue【児童館】&#10;一人当たり面積">
          <a:extLst>
            <a:ext uri="{FF2B5EF4-FFF2-40B4-BE49-F238E27FC236}">
              <a16:creationId xmlns:a16="http://schemas.microsoft.com/office/drawing/2014/main" id="{00000000-0008-0000-0100-000071020000}"/>
            </a:ext>
          </a:extLst>
        </xdr:cNvPr>
        <xdr:cNvSpPr txBox="1"/>
      </xdr:nvSpPr>
      <xdr:spPr>
        <a:xfrm>
          <a:off x="18421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135145</xdr:rowOff>
    </xdr:from>
    <xdr:ext cx="469744" cy="259045"/>
    <xdr:sp macro="" textlink="">
      <xdr:nvSpPr>
        <xdr:cNvPr id="626" name="n_3mainValue【児童館】&#10;一人当たり面積">
          <a:extLst>
            <a:ext uri="{FF2B5EF4-FFF2-40B4-BE49-F238E27FC236}">
              <a16:creationId xmlns:a16="http://schemas.microsoft.com/office/drawing/2014/main" id="{00000000-0008-0000-0100-000072020000}"/>
            </a:ext>
          </a:extLst>
        </xdr:cNvPr>
        <xdr:cNvSpPr txBox="1"/>
      </xdr:nvSpPr>
      <xdr:spPr>
        <a:xfrm>
          <a:off x="19310427" y="140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135145</xdr:rowOff>
    </xdr:from>
    <xdr:ext cx="469744" cy="259045"/>
    <xdr:sp macro="" textlink="">
      <xdr:nvSpPr>
        <xdr:cNvPr id="627" name="n_4mainValue【児童館】&#10;一人当たり面積">
          <a:extLst>
            <a:ext uri="{FF2B5EF4-FFF2-40B4-BE49-F238E27FC236}">
              <a16:creationId xmlns:a16="http://schemas.microsoft.com/office/drawing/2014/main" id="{00000000-0008-0000-0100-000073020000}"/>
            </a:ext>
          </a:extLst>
        </xdr:cNvPr>
        <xdr:cNvSpPr txBox="1"/>
      </xdr:nvSpPr>
      <xdr:spPr>
        <a:xfrm>
          <a:off x="18421427" y="140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1" name="【公民館】&#10;有形固定資産減価償却率グラフ枠">
          <a:extLst>
            <a:ext uri="{FF2B5EF4-FFF2-40B4-BE49-F238E27FC236}">
              <a16:creationId xmlns:a16="http://schemas.microsoft.com/office/drawing/2014/main" id="{00000000-0008-0000-0100-00008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131445</xdr:rowOff>
    </xdr:from>
    <xdr:to>
      <xdr:col>85</xdr:col>
      <xdr:colOff>126364</xdr:colOff>
      <xdr:row>108</xdr:row>
      <xdr:rowOff>152400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flipV="1">
          <a:off x="16318864" y="1744789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53" name="【公民館】&#10;有形固定資産減価償却率最小値テキスト">
          <a:extLst>
            <a:ext uri="{FF2B5EF4-FFF2-40B4-BE49-F238E27FC236}">
              <a16:creationId xmlns:a16="http://schemas.microsoft.com/office/drawing/2014/main" id="{00000000-0008-0000-0100-00008D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78122</xdr:rowOff>
    </xdr:from>
    <xdr:ext cx="405111" cy="259045"/>
    <xdr:sp macro="" textlink="">
      <xdr:nvSpPr>
        <xdr:cNvPr id="655" name="【公民館】&#10;有形固定資産減価償却率最大値テキスト">
          <a:extLst>
            <a:ext uri="{FF2B5EF4-FFF2-40B4-BE49-F238E27FC236}">
              <a16:creationId xmlns:a16="http://schemas.microsoft.com/office/drawing/2014/main" id="{00000000-0008-0000-0100-00008F020000}"/>
            </a:ext>
          </a:extLst>
        </xdr:cNvPr>
        <xdr:cNvSpPr txBox="1"/>
      </xdr:nvSpPr>
      <xdr:spPr>
        <a:xfrm>
          <a:off x="16357600" y="17223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131445</xdr:rowOff>
    </xdr:from>
    <xdr:to>
      <xdr:col>86</xdr:col>
      <xdr:colOff>25400</xdr:colOff>
      <xdr:row>101</xdr:row>
      <xdr:rowOff>131445</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6230600" y="17447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657" name="【公民館】&#10;有形固定資産減価償却率平均値テキスト">
          <a:extLst>
            <a:ext uri="{FF2B5EF4-FFF2-40B4-BE49-F238E27FC236}">
              <a16:creationId xmlns:a16="http://schemas.microsoft.com/office/drawing/2014/main" id="{00000000-0008-0000-0100-000091020000}"/>
            </a:ext>
          </a:extLst>
        </xdr:cNvPr>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170180</xdr:rowOff>
    </xdr:from>
    <xdr:to>
      <xdr:col>81</xdr:col>
      <xdr:colOff>101600</xdr:colOff>
      <xdr:row>105</xdr:row>
      <xdr:rowOff>100330</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5430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164464</xdr:rowOff>
    </xdr:from>
    <xdr:to>
      <xdr:col>76</xdr:col>
      <xdr:colOff>165100</xdr:colOff>
      <xdr:row>105</xdr:row>
      <xdr:rowOff>94614</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14541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133986</xdr:rowOff>
    </xdr:from>
    <xdr:to>
      <xdr:col>67</xdr:col>
      <xdr:colOff>101600</xdr:colOff>
      <xdr:row>105</xdr:row>
      <xdr:rowOff>64136</xdr:rowOff>
    </xdr:to>
    <xdr:sp macro="" textlink="">
      <xdr:nvSpPr>
        <xdr:cNvPr id="662" name="フローチャート: 判断 661">
          <a:extLst>
            <a:ext uri="{FF2B5EF4-FFF2-40B4-BE49-F238E27FC236}">
              <a16:creationId xmlns:a16="http://schemas.microsoft.com/office/drawing/2014/main" id="{00000000-0008-0000-0100-000096020000}"/>
            </a:ext>
          </a:extLst>
        </xdr:cNvPr>
        <xdr:cNvSpPr/>
      </xdr:nvSpPr>
      <xdr:spPr>
        <a:xfrm>
          <a:off x="12763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100</xdr:row>
      <xdr:rowOff>126364</xdr:rowOff>
    </xdr:from>
    <xdr:to>
      <xdr:col>72</xdr:col>
      <xdr:colOff>38100</xdr:colOff>
      <xdr:row>101</xdr:row>
      <xdr:rowOff>56514</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3652500" y="1727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100</xdr:row>
      <xdr:rowOff>88264</xdr:rowOff>
    </xdr:from>
    <xdr:to>
      <xdr:col>67</xdr:col>
      <xdr:colOff>101600</xdr:colOff>
      <xdr:row>101</xdr:row>
      <xdr:rowOff>18414</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2763500" y="1723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139064</xdr:rowOff>
    </xdr:from>
    <xdr:to>
      <xdr:col>71</xdr:col>
      <xdr:colOff>177800</xdr:colOff>
      <xdr:row>101</xdr:row>
      <xdr:rowOff>5714</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2814300" y="172840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116857</xdr:rowOff>
    </xdr:from>
    <xdr:ext cx="405111" cy="259045"/>
    <xdr:sp macro="" textlink="">
      <xdr:nvSpPr>
        <xdr:cNvPr id="671" name="n_1aveValue【公民館】&#10;有形固定資産減価償却率">
          <a:extLst>
            <a:ext uri="{FF2B5EF4-FFF2-40B4-BE49-F238E27FC236}">
              <a16:creationId xmlns:a16="http://schemas.microsoft.com/office/drawing/2014/main" id="{00000000-0008-0000-0100-00009F020000}"/>
            </a:ext>
          </a:extLst>
        </xdr:cNvPr>
        <xdr:cNvSpPr txBox="1"/>
      </xdr:nvSpPr>
      <xdr:spPr>
        <a:xfrm>
          <a:off x="15266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111141</xdr:rowOff>
    </xdr:from>
    <xdr:ext cx="405111" cy="259045"/>
    <xdr:sp macro="" textlink="">
      <xdr:nvSpPr>
        <xdr:cNvPr id="672" name="n_2aveValue【公民館】&#10;有形固定資産減価償却率">
          <a:extLst>
            <a:ext uri="{FF2B5EF4-FFF2-40B4-BE49-F238E27FC236}">
              <a16:creationId xmlns:a16="http://schemas.microsoft.com/office/drawing/2014/main" id="{00000000-0008-0000-0100-0000A0020000}"/>
            </a:ext>
          </a:extLst>
        </xdr:cNvPr>
        <xdr:cNvSpPr txBox="1"/>
      </xdr:nvSpPr>
      <xdr:spPr>
        <a:xfrm>
          <a:off x="14389744"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17163</xdr:rowOff>
    </xdr:from>
    <xdr:ext cx="405111" cy="259045"/>
    <xdr:sp macro="" textlink="">
      <xdr:nvSpPr>
        <xdr:cNvPr id="673" name="n_3aveValue【公民館】&#10;有形固定資産減価償却率">
          <a:extLst>
            <a:ext uri="{FF2B5EF4-FFF2-40B4-BE49-F238E27FC236}">
              <a16:creationId xmlns:a16="http://schemas.microsoft.com/office/drawing/2014/main" id="{00000000-0008-0000-0100-0000A1020000}"/>
            </a:ext>
          </a:extLst>
        </xdr:cNvPr>
        <xdr:cNvSpPr txBox="1"/>
      </xdr:nvSpPr>
      <xdr:spPr>
        <a:xfrm>
          <a:off x="13500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55263</xdr:rowOff>
    </xdr:from>
    <xdr:ext cx="405111" cy="259045"/>
    <xdr:sp macro="" textlink="">
      <xdr:nvSpPr>
        <xdr:cNvPr id="674" name="n_4aveValue【公民館】&#10;有形固定資産減価償却率">
          <a:extLst>
            <a:ext uri="{FF2B5EF4-FFF2-40B4-BE49-F238E27FC236}">
              <a16:creationId xmlns:a16="http://schemas.microsoft.com/office/drawing/2014/main" id="{00000000-0008-0000-0100-0000A2020000}"/>
            </a:ext>
          </a:extLst>
        </xdr:cNvPr>
        <xdr:cNvSpPr txBox="1"/>
      </xdr:nvSpPr>
      <xdr:spPr>
        <a:xfrm>
          <a:off x="126117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73041</xdr:rowOff>
    </xdr:from>
    <xdr:ext cx="405111" cy="259045"/>
    <xdr:sp macro="" textlink="">
      <xdr:nvSpPr>
        <xdr:cNvPr id="675" name="n_3mainValue【公民館】&#10;有形固定資産減価償却率">
          <a:extLst>
            <a:ext uri="{FF2B5EF4-FFF2-40B4-BE49-F238E27FC236}">
              <a16:creationId xmlns:a16="http://schemas.microsoft.com/office/drawing/2014/main" id="{00000000-0008-0000-0100-0000A3020000}"/>
            </a:ext>
          </a:extLst>
        </xdr:cNvPr>
        <xdr:cNvSpPr txBox="1"/>
      </xdr:nvSpPr>
      <xdr:spPr>
        <a:xfrm>
          <a:off x="13500744" y="1704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34941</xdr:rowOff>
    </xdr:from>
    <xdr:ext cx="405111" cy="259045"/>
    <xdr:sp macro="" textlink="">
      <xdr:nvSpPr>
        <xdr:cNvPr id="676" name="n_4mainValue【公民館】&#10;有形固定資産減価償却率">
          <a:extLst>
            <a:ext uri="{FF2B5EF4-FFF2-40B4-BE49-F238E27FC236}">
              <a16:creationId xmlns:a16="http://schemas.microsoft.com/office/drawing/2014/main" id="{00000000-0008-0000-0100-0000A4020000}"/>
            </a:ext>
          </a:extLst>
        </xdr:cNvPr>
        <xdr:cNvSpPr txBox="1"/>
      </xdr:nvSpPr>
      <xdr:spPr>
        <a:xfrm>
          <a:off x="12611744" y="1700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7" name="正方形/長方形 676">
          <a:extLst>
            <a:ext uri="{FF2B5EF4-FFF2-40B4-BE49-F238E27FC236}">
              <a16:creationId xmlns:a16="http://schemas.microsoft.com/office/drawing/2014/main" id="{00000000-0008-0000-0100-0000A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8" name="正方形/長方形 677">
          <a:extLst>
            <a:ext uri="{FF2B5EF4-FFF2-40B4-BE49-F238E27FC236}">
              <a16:creationId xmlns:a16="http://schemas.microsoft.com/office/drawing/2014/main" id="{00000000-0008-0000-0100-0000A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9" name="正方形/長方形 678">
          <a:extLst>
            <a:ext uri="{FF2B5EF4-FFF2-40B4-BE49-F238E27FC236}">
              <a16:creationId xmlns:a16="http://schemas.microsoft.com/office/drawing/2014/main" id="{00000000-0008-0000-0100-0000A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1" name="【公民館】&#10;一人当たり面積グラフ枠">
          <a:extLst>
            <a:ext uri="{FF2B5EF4-FFF2-40B4-BE49-F238E27FC236}">
              <a16:creationId xmlns:a16="http://schemas.microsoft.com/office/drawing/2014/main" id="{00000000-0008-0000-0100-0000B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138249</xdr:rowOff>
    </xdr:from>
    <xdr:to>
      <xdr:col>116</xdr:col>
      <xdr:colOff>62864</xdr:colOff>
      <xdr:row>108</xdr:row>
      <xdr:rowOff>125186</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flipV="1">
          <a:off x="22160864" y="17283249"/>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129013</xdr:rowOff>
    </xdr:from>
    <xdr:ext cx="469744" cy="259045"/>
    <xdr:sp macro="" textlink="">
      <xdr:nvSpPr>
        <xdr:cNvPr id="703" name="【公民館】&#10;一人当たり面積最小値テキスト">
          <a:extLst>
            <a:ext uri="{FF2B5EF4-FFF2-40B4-BE49-F238E27FC236}">
              <a16:creationId xmlns:a16="http://schemas.microsoft.com/office/drawing/2014/main" id="{00000000-0008-0000-0100-0000BF020000}"/>
            </a:ext>
          </a:extLst>
        </xdr:cNvPr>
        <xdr:cNvSpPr txBox="1"/>
      </xdr:nvSpPr>
      <xdr:spPr>
        <a:xfrm>
          <a:off x="22199600"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125186</xdr:rowOff>
    </xdr:from>
    <xdr:to>
      <xdr:col>116</xdr:col>
      <xdr:colOff>152400</xdr:colOff>
      <xdr:row>108</xdr:row>
      <xdr:rowOff>125186</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22072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84926</xdr:rowOff>
    </xdr:from>
    <xdr:ext cx="469744" cy="259045"/>
    <xdr:sp macro="" textlink="">
      <xdr:nvSpPr>
        <xdr:cNvPr id="705" name="【公民館】&#10;一人当たり面積最大値テキスト">
          <a:extLst>
            <a:ext uri="{FF2B5EF4-FFF2-40B4-BE49-F238E27FC236}">
              <a16:creationId xmlns:a16="http://schemas.microsoft.com/office/drawing/2014/main" id="{00000000-0008-0000-0100-0000C1020000}"/>
            </a:ext>
          </a:extLst>
        </xdr:cNvPr>
        <xdr:cNvSpPr txBox="1"/>
      </xdr:nvSpPr>
      <xdr:spPr>
        <a:xfrm>
          <a:off x="22199600" y="170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138249</xdr:rowOff>
    </xdr:from>
    <xdr:to>
      <xdr:col>116</xdr:col>
      <xdr:colOff>152400</xdr:colOff>
      <xdr:row>100</xdr:row>
      <xdr:rowOff>138249</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22072600" y="1728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137721</xdr:rowOff>
    </xdr:from>
    <xdr:ext cx="469744" cy="259045"/>
    <xdr:sp macro="" textlink="">
      <xdr:nvSpPr>
        <xdr:cNvPr id="707" name="【公民館】&#10;一人当たり面積平均値テキスト">
          <a:extLst>
            <a:ext uri="{FF2B5EF4-FFF2-40B4-BE49-F238E27FC236}">
              <a16:creationId xmlns:a16="http://schemas.microsoft.com/office/drawing/2014/main" id="{00000000-0008-0000-0100-0000C3020000}"/>
            </a:ext>
          </a:extLst>
        </xdr:cNvPr>
        <xdr:cNvSpPr txBox="1"/>
      </xdr:nvSpPr>
      <xdr:spPr>
        <a:xfrm>
          <a:off x="22199600" y="1831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159294</xdr:rowOff>
    </xdr:from>
    <xdr:to>
      <xdr:col>116</xdr:col>
      <xdr:colOff>114300</xdr:colOff>
      <xdr:row>107</xdr:row>
      <xdr:rowOff>89444</xdr:rowOff>
    </xdr:to>
    <xdr:sp macro="" textlink="">
      <xdr:nvSpPr>
        <xdr:cNvPr id="708" name="フローチャート: 判断 707">
          <a:extLst>
            <a:ext uri="{FF2B5EF4-FFF2-40B4-BE49-F238E27FC236}">
              <a16:creationId xmlns:a16="http://schemas.microsoft.com/office/drawing/2014/main" id="{00000000-0008-0000-0100-0000C4020000}"/>
            </a:ext>
          </a:extLst>
        </xdr:cNvPr>
        <xdr:cNvSpPr/>
      </xdr:nvSpPr>
      <xdr:spPr>
        <a:xfrm>
          <a:off x="22110700" y="183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165826</xdr:rowOff>
    </xdr:from>
    <xdr:to>
      <xdr:col>112</xdr:col>
      <xdr:colOff>38100</xdr:colOff>
      <xdr:row>107</xdr:row>
      <xdr:rowOff>95976</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212725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138612</xdr:rowOff>
    </xdr:from>
    <xdr:to>
      <xdr:col>107</xdr:col>
      <xdr:colOff>101600</xdr:colOff>
      <xdr:row>107</xdr:row>
      <xdr:rowOff>68762</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20383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54248</xdr:rowOff>
    </xdr:from>
    <xdr:to>
      <xdr:col>98</xdr:col>
      <xdr:colOff>38100</xdr:colOff>
      <xdr:row>107</xdr:row>
      <xdr:rowOff>155848</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8605500" y="183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43362</xdr:rowOff>
    </xdr:from>
    <xdr:to>
      <xdr:col>102</xdr:col>
      <xdr:colOff>165100</xdr:colOff>
      <xdr:row>107</xdr:row>
      <xdr:rowOff>144962</xdr:rowOff>
    </xdr:to>
    <xdr:sp macro="" textlink="">
      <xdr:nvSpPr>
        <xdr:cNvPr id="718" name="楕円 717">
          <a:extLst>
            <a:ext uri="{FF2B5EF4-FFF2-40B4-BE49-F238E27FC236}">
              <a16:creationId xmlns:a16="http://schemas.microsoft.com/office/drawing/2014/main" id="{00000000-0008-0000-0100-0000CE020000}"/>
            </a:ext>
          </a:extLst>
        </xdr:cNvPr>
        <xdr:cNvSpPr/>
      </xdr:nvSpPr>
      <xdr:spPr>
        <a:xfrm>
          <a:off x="19494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152219</xdr:rowOff>
    </xdr:from>
    <xdr:to>
      <xdr:col>98</xdr:col>
      <xdr:colOff>38100</xdr:colOff>
      <xdr:row>108</xdr:row>
      <xdr:rowOff>82369</xdr:rowOff>
    </xdr:to>
    <xdr:sp macro="" textlink="">
      <xdr:nvSpPr>
        <xdr:cNvPr id="719" name="楕円 718">
          <a:extLst>
            <a:ext uri="{FF2B5EF4-FFF2-40B4-BE49-F238E27FC236}">
              <a16:creationId xmlns:a16="http://schemas.microsoft.com/office/drawing/2014/main" id="{00000000-0008-0000-0100-0000CF020000}"/>
            </a:ext>
          </a:extLst>
        </xdr:cNvPr>
        <xdr:cNvSpPr/>
      </xdr:nvSpPr>
      <xdr:spPr>
        <a:xfrm>
          <a:off x="18605500" y="1849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94162</xdr:rowOff>
    </xdr:from>
    <xdr:to>
      <xdr:col>102</xdr:col>
      <xdr:colOff>114300</xdr:colOff>
      <xdr:row>108</xdr:row>
      <xdr:rowOff>31569</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flipV="1">
          <a:off x="18656300" y="18439312"/>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112503</xdr:rowOff>
    </xdr:from>
    <xdr:ext cx="469744" cy="259045"/>
    <xdr:sp macro="" textlink="">
      <xdr:nvSpPr>
        <xdr:cNvPr id="721" name="n_1aveValue【公民館】&#10;一人当たり面積">
          <a:extLst>
            <a:ext uri="{FF2B5EF4-FFF2-40B4-BE49-F238E27FC236}">
              <a16:creationId xmlns:a16="http://schemas.microsoft.com/office/drawing/2014/main" id="{00000000-0008-0000-0100-0000D1020000}"/>
            </a:ext>
          </a:extLst>
        </xdr:cNvPr>
        <xdr:cNvSpPr txBox="1"/>
      </xdr:nvSpPr>
      <xdr:spPr>
        <a:xfrm>
          <a:off x="21075727" y="181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85289</xdr:rowOff>
    </xdr:from>
    <xdr:ext cx="469744" cy="259045"/>
    <xdr:sp macro="" textlink="">
      <xdr:nvSpPr>
        <xdr:cNvPr id="722" name="n_2aveValue【公民館】&#10;一人当たり面積">
          <a:extLst>
            <a:ext uri="{FF2B5EF4-FFF2-40B4-BE49-F238E27FC236}">
              <a16:creationId xmlns:a16="http://schemas.microsoft.com/office/drawing/2014/main" id="{00000000-0008-0000-0100-0000D2020000}"/>
            </a:ext>
          </a:extLst>
        </xdr:cNvPr>
        <xdr:cNvSpPr txBox="1"/>
      </xdr:nvSpPr>
      <xdr:spPr>
        <a:xfrm>
          <a:off x="20199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723" name="n_3aveValue【公民館】&#10;一人当たり面積">
          <a:extLst>
            <a:ext uri="{FF2B5EF4-FFF2-40B4-BE49-F238E27FC236}">
              <a16:creationId xmlns:a16="http://schemas.microsoft.com/office/drawing/2014/main" id="{00000000-0008-0000-0100-0000D3020000}"/>
            </a:ext>
          </a:extLst>
        </xdr:cNvPr>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925</xdr:rowOff>
    </xdr:from>
    <xdr:ext cx="469744" cy="259045"/>
    <xdr:sp macro="" textlink="">
      <xdr:nvSpPr>
        <xdr:cNvPr id="724" name="n_4aveValue【公民館】&#10;一人当たり面積">
          <a:extLst>
            <a:ext uri="{FF2B5EF4-FFF2-40B4-BE49-F238E27FC236}">
              <a16:creationId xmlns:a16="http://schemas.microsoft.com/office/drawing/2014/main" id="{00000000-0008-0000-0100-0000D4020000}"/>
            </a:ext>
          </a:extLst>
        </xdr:cNvPr>
        <xdr:cNvSpPr txBox="1"/>
      </xdr:nvSpPr>
      <xdr:spPr>
        <a:xfrm>
          <a:off x="18421427" y="181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136089</xdr:rowOff>
    </xdr:from>
    <xdr:ext cx="469744" cy="259045"/>
    <xdr:sp macro="" textlink="">
      <xdr:nvSpPr>
        <xdr:cNvPr id="725" name="n_3mainValue【公民館】&#10;一人当たり面積">
          <a:extLst>
            <a:ext uri="{FF2B5EF4-FFF2-40B4-BE49-F238E27FC236}">
              <a16:creationId xmlns:a16="http://schemas.microsoft.com/office/drawing/2014/main" id="{00000000-0008-0000-0100-0000D5020000}"/>
            </a:ext>
          </a:extLst>
        </xdr:cNvPr>
        <xdr:cNvSpPr txBox="1"/>
      </xdr:nvSpPr>
      <xdr:spPr>
        <a:xfrm>
          <a:off x="193104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73496</xdr:rowOff>
    </xdr:from>
    <xdr:ext cx="469744" cy="259045"/>
    <xdr:sp macro="" textlink="">
      <xdr:nvSpPr>
        <xdr:cNvPr id="726" name="n_4mainValue【公民館】&#10;一人当たり面積">
          <a:extLst>
            <a:ext uri="{FF2B5EF4-FFF2-40B4-BE49-F238E27FC236}">
              <a16:creationId xmlns:a16="http://schemas.microsoft.com/office/drawing/2014/main" id="{00000000-0008-0000-0100-0000D6020000}"/>
            </a:ext>
          </a:extLst>
        </xdr:cNvPr>
        <xdr:cNvSpPr txBox="1"/>
      </xdr:nvSpPr>
      <xdr:spPr>
        <a:xfrm>
          <a:off x="18421427" y="1859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年度に引き続き、令和元年も算出を行っていない。今後、数値の算出に努める。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長野県御代田町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15,774
15,367
58.79
6,291,101
5,999,081
252,754
3,931,411
5,992,250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96099"/>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158949</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31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160927</xdr:rowOff>
    </xdr:from>
    <xdr:to>
      <xdr:col>15</xdr:col>
      <xdr:colOff>101600</xdr:colOff>
      <xdr:row>37</xdr:row>
      <xdr:rowOff>91077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149497</xdr:rowOff>
    </xdr:from>
    <xdr:to>
      <xdr:col>10</xdr:col>
      <xdr:colOff>165100</xdr:colOff>
      <xdr:row>37</xdr:row>
      <xdr:rowOff>79647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87449</xdr:rowOff>
    </xdr:from>
    <xdr:to>
      <xdr:col>10</xdr:col>
      <xdr:colOff>165100</xdr:colOff>
      <xdr:row>36</xdr:row>
      <xdr:rowOff>17599</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1968500" y="60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167458</xdr:rowOff>
    </xdr:from>
    <xdr:to>
      <xdr:col>6</xdr:col>
      <xdr:colOff>38100</xdr:colOff>
      <xdr:row>35</xdr:row>
      <xdr:rowOff>97608</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1079500" y="599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46808</xdr:rowOff>
    </xdr:from>
    <xdr:to>
      <xdr:col>10</xdr:col>
      <xdr:colOff>114300</xdr:colOff>
      <xdr:row>35</xdr:row>
      <xdr:rowOff>138249</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1130300" y="6047558"/>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77" name="n_1aveValue【図書館】&#10;有形固定資産減価償却率">
          <a:extLst>
            <a:ext uri="{FF2B5EF4-FFF2-40B4-BE49-F238E27FC236}">
              <a16:creationId xmlns:a16="http://schemas.microsoft.com/office/drawing/2014/main" id="{00000000-0008-0000-0200-00004D000000}"/>
            </a:ext>
          </a:extLst>
        </xdr:cNvPr>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107604</xdr:rowOff>
    </xdr:from>
    <xdr:ext cx="405111" cy="259045"/>
    <xdr:sp macro="" textlink="">
      <xdr:nvSpPr>
        <xdr:cNvPr id="78" name="n_2aveValue【図書館】&#10;有形固定資産減価償却率">
          <a:extLst>
            <a:ext uri="{FF2B5EF4-FFF2-40B4-BE49-F238E27FC236}">
              <a16:creationId xmlns:a16="http://schemas.microsoft.com/office/drawing/2014/main" id="{00000000-0008-0000-0200-00004E000000}"/>
            </a:ext>
          </a:extLst>
        </xdr:cNvPr>
        <xdr:cNvSpPr txBox="1"/>
      </xdr:nvSpPr>
      <xdr:spPr>
        <a:xfrm>
          <a:off x="2705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70774</xdr:rowOff>
    </xdr:from>
    <xdr:ext cx="405111" cy="259045"/>
    <xdr:sp macro="" textlink="">
      <xdr:nvSpPr>
        <xdr:cNvPr id="79" name="n_3aveValue【図書館】&#10;有形固定資産減価償却率">
          <a:extLst>
            <a:ext uri="{FF2B5EF4-FFF2-40B4-BE49-F238E27FC236}">
              <a16:creationId xmlns:a16="http://schemas.microsoft.com/office/drawing/2014/main" id="{00000000-0008-0000-0200-00004F000000}"/>
            </a:ext>
          </a:extLst>
        </xdr:cNvPr>
        <xdr:cNvSpPr txBox="1"/>
      </xdr:nvSpPr>
      <xdr:spPr>
        <a:xfrm>
          <a:off x="18167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43016</xdr:rowOff>
    </xdr:from>
    <xdr:ext cx="405111" cy="259045"/>
    <xdr:sp macro="" textlink="">
      <xdr:nvSpPr>
        <xdr:cNvPr id="80" name="n_4aveValue【図書館】&#10;有形固定資産減価償却率">
          <a:extLst>
            <a:ext uri="{FF2B5EF4-FFF2-40B4-BE49-F238E27FC236}">
              <a16:creationId xmlns:a16="http://schemas.microsoft.com/office/drawing/2014/main" id="{00000000-0008-0000-0200-000050000000}"/>
            </a:ext>
          </a:extLst>
        </xdr:cNvPr>
        <xdr:cNvSpPr txBox="1"/>
      </xdr:nvSpPr>
      <xdr:spPr>
        <a:xfrm>
          <a:off x="927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34126</xdr:rowOff>
    </xdr:from>
    <xdr:ext cx="405111" cy="259045"/>
    <xdr:sp macro="" textlink="">
      <xdr:nvSpPr>
        <xdr:cNvPr id="81" name="n_3mainValue【図書館】&#10;有形固定資産減価償却率">
          <a:extLst>
            <a:ext uri="{FF2B5EF4-FFF2-40B4-BE49-F238E27FC236}">
              <a16:creationId xmlns:a16="http://schemas.microsoft.com/office/drawing/2014/main" id="{00000000-0008-0000-0200-000051000000}"/>
            </a:ext>
          </a:extLst>
        </xdr:cNvPr>
        <xdr:cNvSpPr txBox="1"/>
      </xdr:nvSpPr>
      <xdr:spPr>
        <a:xfrm>
          <a:off x="1816744" y="586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114135</xdr:rowOff>
    </xdr:from>
    <xdr:ext cx="405111" cy="259045"/>
    <xdr:sp macro="" textlink="">
      <xdr:nvSpPr>
        <xdr:cNvPr id="82" name="n_4mainValue【図書館】&#10;有形固定資産減価償却率">
          <a:extLst>
            <a:ext uri="{FF2B5EF4-FFF2-40B4-BE49-F238E27FC236}">
              <a16:creationId xmlns:a16="http://schemas.microsoft.com/office/drawing/2014/main" id="{00000000-0008-0000-0200-000052000000}"/>
            </a:ext>
          </a:extLst>
        </xdr:cNvPr>
        <xdr:cNvSpPr txBox="1"/>
      </xdr:nvSpPr>
      <xdr:spPr>
        <a:xfrm>
          <a:off x="927744" y="577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00000000-0008-0000-02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144235</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flipV="1">
          <a:off x="10476865" y="56170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148062</xdr:rowOff>
    </xdr:from>
    <xdr:ext cx="469744" cy="259045"/>
    <xdr:sp macro="" textlink="">
      <xdr:nvSpPr>
        <xdr:cNvPr id="109" name="【図書館】&#10;一人当たり面積最小値テキスト">
          <a:extLst>
            <a:ext uri="{FF2B5EF4-FFF2-40B4-BE49-F238E27FC236}">
              <a16:creationId xmlns:a16="http://schemas.microsoft.com/office/drawing/2014/main" id="{00000000-0008-0000-0200-00006D000000}"/>
            </a:ext>
          </a:extLst>
        </xdr:cNvPr>
        <xdr:cNvSpPr txBox="1"/>
      </xdr:nvSpPr>
      <xdr:spPr>
        <a:xfrm>
          <a:off x="10515600" y="717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144235</xdr:rowOff>
    </xdr:from>
    <xdr:to>
      <xdr:col>55</xdr:col>
      <xdr:colOff>88900</xdr:colOff>
      <xdr:row>41</xdr:row>
      <xdr:rowOff>144235</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10388600" y="717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11" name="【図書館】&#10;一人当たり面積最大値テキスト">
          <a:extLst>
            <a:ext uri="{FF2B5EF4-FFF2-40B4-BE49-F238E27FC236}">
              <a16:creationId xmlns:a16="http://schemas.microsoft.com/office/drawing/2014/main" id="{00000000-0008-0000-0200-00006F000000}"/>
            </a:ext>
          </a:extLst>
        </xdr:cNvPr>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63699</xdr:rowOff>
    </xdr:from>
    <xdr:ext cx="469744" cy="259045"/>
    <xdr:sp macro="" textlink="">
      <xdr:nvSpPr>
        <xdr:cNvPr id="113" name="【図書館】&#10;一人当たり面積平均値テキスト">
          <a:extLst>
            <a:ext uri="{FF2B5EF4-FFF2-40B4-BE49-F238E27FC236}">
              <a16:creationId xmlns:a16="http://schemas.microsoft.com/office/drawing/2014/main" id="{00000000-0008-0000-0200-000071000000}"/>
            </a:ext>
          </a:extLst>
        </xdr:cNvPr>
        <xdr:cNvSpPr txBox="1"/>
      </xdr:nvSpPr>
      <xdr:spPr>
        <a:xfrm>
          <a:off x="10515600" y="6578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85272</xdr:rowOff>
    </xdr:from>
    <xdr:to>
      <xdr:col>55</xdr:col>
      <xdr:colOff>50800</xdr:colOff>
      <xdr:row>39</xdr:row>
      <xdr:rowOff>15422</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104267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96157</xdr:rowOff>
    </xdr:from>
    <xdr:to>
      <xdr:col>50</xdr:col>
      <xdr:colOff>165100</xdr:colOff>
      <xdr:row>39</xdr:row>
      <xdr:rowOff>26307</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95885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19957</xdr:rowOff>
    </xdr:from>
    <xdr:to>
      <xdr:col>46</xdr:col>
      <xdr:colOff>38100</xdr:colOff>
      <xdr:row>38</xdr:row>
      <xdr:rowOff>121557</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8699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41728</xdr:rowOff>
    </xdr:from>
    <xdr:to>
      <xdr:col>41</xdr:col>
      <xdr:colOff>101600</xdr:colOff>
      <xdr:row>38</xdr:row>
      <xdr:rowOff>143328</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781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74385</xdr:rowOff>
    </xdr:from>
    <xdr:to>
      <xdr:col>36</xdr:col>
      <xdr:colOff>165100</xdr:colOff>
      <xdr:row>39</xdr:row>
      <xdr:rowOff>4535</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6921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33565</xdr:rowOff>
    </xdr:from>
    <xdr:to>
      <xdr:col>41</xdr:col>
      <xdr:colOff>101600</xdr:colOff>
      <xdr:row>39</xdr:row>
      <xdr:rowOff>135165</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7810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33565</xdr:rowOff>
    </xdr:from>
    <xdr:to>
      <xdr:col>36</xdr:col>
      <xdr:colOff>165100</xdr:colOff>
      <xdr:row>39</xdr:row>
      <xdr:rowOff>135165</xdr:rowOff>
    </xdr:to>
    <xdr:sp macro="" textlink="">
      <xdr:nvSpPr>
        <xdr:cNvPr id="125" name="楕円 124">
          <a:extLst>
            <a:ext uri="{FF2B5EF4-FFF2-40B4-BE49-F238E27FC236}">
              <a16:creationId xmlns:a16="http://schemas.microsoft.com/office/drawing/2014/main" id="{00000000-0008-0000-0200-00007D000000}"/>
            </a:ext>
          </a:extLst>
        </xdr:cNvPr>
        <xdr:cNvSpPr/>
      </xdr:nvSpPr>
      <xdr:spPr>
        <a:xfrm>
          <a:off x="6921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84365</xdr:rowOff>
    </xdr:from>
    <xdr:to>
      <xdr:col>41</xdr:col>
      <xdr:colOff>50800</xdr:colOff>
      <xdr:row>39</xdr:row>
      <xdr:rowOff>84365</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972300" y="677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42834</xdr:rowOff>
    </xdr:from>
    <xdr:ext cx="469744" cy="259045"/>
    <xdr:sp macro="" textlink="">
      <xdr:nvSpPr>
        <xdr:cNvPr id="127" name="n_1aveValue【図書館】&#10;一人当たり面積">
          <a:extLst>
            <a:ext uri="{FF2B5EF4-FFF2-40B4-BE49-F238E27FC236}">
              <a16:creationId xmlns:a16="http://schemas.microsoft.com/office/drawing/2014/main" id="{00000000-0008-0000-0200-00007F000000}"/>
            </a:ext>
          </a:extLst>
        </xdr:cNvPr>
        <xdr:cNvSpPr txBox="1"/>
      </xdr:nvSpPr>
      <xdr:spPr>
        <a:xfrm>
          <a:off x="9391727" y="638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138084</xdr:rowOff>
    </xdr:from>
    <xdr:ext cx="469744" cy="259045"/>
    <xdr:sp macro="" textlink="">
      <xdr:nvSpPr>
        <xdr:cNvPr id="128" name="n_2aveValue【図書館】&#10;一人当たり面積">
          <a:extLst>
            <a:ext uri="{FF2B5EF4-FFF2-40B4-BE49-F238E27FC236}">
              <a16:creationId xmlns:a16="http://schemas.microsoft.com/office/drawing/2014/main" id="{00000000-0008-0000-0200-000080000000}"/>
            </a:ext>
          </a:extLst>
        </xdr:cNvPr>
        <xdr:cNvSpPr txBox="1"/>
      </xdr:nvSpPr>
      <xdr:spPr>
        <a:xfrm>
          <a:off x="8515427" y="63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159855</xdr:rowOff>
    </xdr:from>
    <xdr:ext cx="469744" cy="259045"/>
    <xdr:sp macro="" textlink="">
      <xdr:nvSpPr>
        <xdr:cNvPr id="129" name="n_3aveValue【図書館】&#10;一人当たり面積">
          <a:extLst>
            <a:ext uri="{FF2B5EF4-FFF2-40B4-BE49-F238E27FC236}">
              <a16:creationId xmlns:a16="http://schemas.microsoft.com/office/drawing/2014/main" id="{00000000-0008-0000-0200-000081000000}"/>
            </a:ext>
          </a:extLst>
        </xdr:cNvPr>
        <xdr:cNvSpPr txBox="1"/>
      </xdr:nvSpPr>
      <xdr:spPr>
        <a:xfrm>
          <a:off x="76264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21063</xdr:rowOff>
    </xdr:from>
    <xdr:ext cx="469744" cy="259045"/>
    <xdr:sp macro="" textlink="">
      <xdr:nvSpPr>
        <xdr:cNvPr id="130" name="n_4aveValue【図書館】&#10;一人当たり面積">
          <a:extLst>
            <a:ext uri="{FF2B5EF4-FFF2-40B4-BE49-F238E27FC236}">
              <a16:creationId xmlns:a16="http://schemas.microsoft.com/office/drawing/2014/main" id="{00000000-0008-0000-0200-000082000000}"/>
            </a:ext>
          </a:extLst>
        </xdr:cNvPr>
        <xdr:cNvSpPr txBox="1"/>
      </xdr:nvSpPr>
      <xdr:spPr>
        <a:xfrm>
          <a:off x="6737427" y="636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126292</xdr:rowOff>
    </xdr:from>
    <xdr:ext cx="469744" cy="259045"/>
    <xdr:sp macro="" textlink="">
      <xdr:nvSpPr>
        <xdr:cNvPr id="131" name="n_3mainValue【図書館】&#10;一人当たり面積">
          <a:extLst>
            <a:ext uri="{FF2B5EF4-FFF2-40B4-BE49-F238E27FC236}">
              <a16:creationId xmlns:a16="http://schemas.microsoft.com/office/drawing/2014/main" id="{00000000-0008-0000-0200-000083000000}"/>
            </a:ext>
          </a:extLst>
        </xdr:cNvPr>
        <xdr:cNvSpPr txBox="1"/>
      </xdr:nvSpPr>
      <xdr:spPr>
        <a:xfrm>
          <a:off x="7626427"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126292</xdr:rowOff>
    </xdr:from>
    <xdr:ext cx="469744" cy="259045"/>
    <xdr:sp macro="" textlink="">
      <xdr:nvSpPr>
        <xdr:cNvPr id="132" name="n_4mainValue【図書館】&#10;一人当たり面積">
          <a:extLst>
            <a:ext uri="{FF2B5EF4-FFF2-40B4-BE49-F238E27FC236}">
              <a16:creationId xmlns:a16="http://schemas.microsoft.com/office/drawing/2014/main" id="{00000000-0008-0000-0200-000084000000}"/>
            </a:ext>
          </a:extLst>
        </xdr:cNvPr>
        <xdr:cNvSpPr txBox="1"/>
      </xdr:nvSpPr>
      <xdr:spPr>
        <a:xfrm>
          <a:off x="6737427"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157734</xdr:rowOff>
    </xdr:from>
    <xdr:to>
      <xdr:col>24</xdr:col>
      <xdr:colOff>62865</xdr:colOff>
      <xdr:row>63</xdr:row>
      <xdr:rowOff>162306</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flipV="1">
          <a:off x="4634865" y="9587484"/>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56" name="【体育館・プール】&#10;有形固定資産減価償却率最小値テキスト">
          <a:extLst>
            <a:ext uri="{FF2B5EF4-FFF2-40B4-BE49-F238E27FC236}">
              <a16:creationId xmlns:a16="http://schemas.microsoft.com/office/drawing/2014/main" id="{00000000-0008-0000-0200-00009C000000}"/>
            </a:ext>
          </a:extLst>
        </xdr:cNvPr>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104411</xdr:rowOff>
    </xdr:from>
    <xdr:ext cx="405111" cy="259045"/>
    <xdr:sp macro="" textlink="">
      <xdr:nvSpPr>
        <xdr:cNvPr id="158" name="【体育館・プール】&#10;有形固定資産減価償却率最大値テキスト">
          <a:extLst>
            <a:ext uri="{FF2B5EF4-FFF2-40B4-BE49-F238E27FC236}">
              <a16:creationId xmlns:a16="http://schemas.microsoft.com/office/drawing/2014/main" id="{00000000-0008-0000-0200-00009E000000}"/>
            </a:ext>
          </a:extLst>
        </xdr:cNvPr>
        <xdr:cNvSpPr txBox="1"/>
      </xdr:nvSpPr>
      <xdr:spPr>
        <a:xfrm>
          <a:off x="4673600" y="936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157734</xdr:rowOff>
    </xdr:from>
    <xdr:to>
      <xdr:col>24</xdr:col>
      <xdr:colOff>152400</xdr:colOff>
      <xdr:row>55</xdr:row>
      <xdr:rowOff>157734</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4546600" y="958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151655</xdr:rowOff>
    </xdr:from>
    <xdr:ext cx="405111" cy="259045"/>
    <xdr:sp macro="" textlink="">
      <xdr:nvSpPr>
        <xdr:cNvPr id="160" name="【体育館・プール】&#10;有形固定資産減価償却率平均値テキスト">
          <a:extLst>
            <a:ext uri="{FF2B5EF4-FFF2-40B4-BE49-F238E27FC236}">
              <a16:creationId xmlns:a16="http://schemas.microsoft.com/office/drawing/2014/main" id="{00000000-0008-0000-0200-0000A0000000}"/>
            </a:ext>
          </a:extLst>
        </xdr:cNvPr>
        <xdr:cNvSpPr txBox="1"/>
      </xdr:nvSpPr>
      <xdr:spPr>
        <a:xfrm>
          <a:off x="4673600" y="10267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xdr:rowOff>
    </xdr:from>
    <xdr:to>
      <xdr:col>24</xdr:col>
      <xdr:colOff>114300</xdr:colOff>
      <xdr:row>60</xdr:row>
      <xdr:rowOff>103378</xdr:rowOff>
    </xdr:to>
    <xdr:sp macro="" textlink="">
      <xdr:nvSpPr>
        <xdr:cNvPr id="161" name="フローチャート: 判断 160">
          <a:extLst>
            <a:ext uri="{FF2B5EF4-FFF2-40B4-BE49-F238E27FC236}">
              <a16:creationId xmlns:a16="http://schemas.microsoft.com/office/drawing/2014/main" id="{00000000-0008-0000-0200-0000A1000000}"/>
            </a:ext>
          </a:extLst>
        </xdr:cNvPr>
        <xdr:cNvSpPr/>
      </xdr:nvSpPr>
      <xdr:spPr>
        <a:xfrm>
          <a:off x="4584700" y="102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145796</xdr:rowOff>
    </xdr:from>
    <xdr:to>
      <xdr:col>20</xdr:col>
      <xdr:colOff>38100</xdr:colOff>
      <xdr:row>60</xdr:row>
      <xdr:rowOff>75946</xdr:rowOff>
    </xdr:to>
    <xdr:sp macro="" textlink="">
      <xdr:nvSpPr>
        <xdr:cNvPr id="162" name="フローチャート: 判断 161">
          <a:extLst>
            <a:ext uri="{FF2B5EF4-FFF2-40B4-BE49-F238E27FC236}">
              <a16:creationId xmlns:a16="http://schemas.microsoft.com/office/drawing/2014/main" id="{00000000-0008-0000-0200-0000A2000000}"/>
            </a:ext>
          </a:extLst>
        </xdr:cNvPr>
        <xdr:cNvSpPr/>
      </xdr:nvSpPr>
      <xdr:spPr>
        <a:xfrm>
          <a:off x="3746500" y="1026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63" name="フローチャート: 判断 162">
          <a:extLst>
            <a:ext uri="{FF2B5EF4-FFF2-40B4-BE49-F238E27FC236}">
              <a16:creationId xmlns:a16="http://schemas.microsoft.com/office/drawing/2014/main" id="{00000000-0008-0000-0200-0000A3000000}"/>
            </a:ext>
          </a:extLst>
        </xdr:cNvPr>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104648</xdr:rowOff>
    </xdr:from>
    <xdr:to>
      <xdr:col>10</xdr:col>
      <xdr:colOff>165100</xdr:colOff>
      <xdr:row>60</xdr:row>
      <xdr:rowOff>34798</xdr:rowOff>
    </xdr:to>
    <xdr:sp macro="" textlink="">
      <xdr:nvSpPr>
        <xdr:cNvPr id="164" name="フローチャート: 判断 163">
          <a:extLst>
            <a:ext uri="{FF2B5EF4-FFF2-40B4-BE49-F238E27FC236}">
              <a16:creationId xmlns:a16="http://schemas.microsoft.com/office/drawing/2014/main" id="{00000000-0008-0000-0200-0000A4000000}"/>
            </a:ext>
          </a:extLst>
        </xdr:cNvPr>
        <xdr:cNvSpPr/>
      </xdr:nvSpPr>
      <xdr:spPr>
        <a:xfrm>
          <a:off x="1968500" y="1022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104648</xdr:rowOff>
    </xdr:from>
    <xdr:to>
      <xdr:col>6</xdr:col>
      <xdr:colOff>38100</xdr:colOff>
      <xdr:row>61</xdr:row>
      <xdr:rowOff>34798</xdr:rowOff>
    </xdr:to>
    <xdr:sp macro="" textlink="">
      <xdr:nvSpPr>
        <xdr:cNvPr id="165" name="フローチャート: 判断 164">
          <a:extLst>
            <a:ext uri="{FF2B5EF4-FFF2-40B4-BE49-F238E27FC236}">
              <a16:creationId xmlns:a16="http://schemas.microsoft.com/office/drawing/2014/main" id="{00000000-0008-0000-0200-0000A5000000}"/>
            </a:ext>
          </a:extLst>
        </xdr:cNvPr>
        <xdr:cNvSpPr/>
      </xdr:nvSpPr>
      <xdr:spPr>
        <a:xfrm>
          <a:off x="107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166370</xdr:rowOff>
    </xdr:from>
    <xdr:to>
      <xdr:col>10</xdr:col>
      <xdr:colOff>165100</xdr:colOff>
      <xdr:row>59</xdr:row>
      <xdr:rowOff>96520</xdr:rowOff>
    </xdr:to>
    <xdr:sp macro="" textlink="">
      <xdr:nvSpPr>
        <xdr:cNvPr id="171" name="楕円 170">
          <a:extLst>
            <a:ext uri="{FF2B5EF4-FFF2-40B4-BE49-F238E27FC236}">
              <a16:creationId xmlns:a16="http://schemas.microsoft.com/office/drawing/2014/main" id="{00000000-0008-0000-0200-0000AB000000}"/>
            </a:ext>
          </a:extLst>
        </xdr:cNvPr>
        <xdr:cNvSpPr/>
      </xdr:nvSpPr>
      <xdr:spPr>
        <a:xfrm>
          <a:off x="1968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161798</xdr:rowOff>
    </xdr:from>
    <xdr:to>
      <xdr:col>6</xdr:col>
      <xdr:colOff>38100</xdr:colOff>
      <xdr:row>61</xdr:row>
      <xdr:rowOff>91948</xdr:rowOff>
    </xdr:to>
    <xdr:sp macro="" textlink="">
      <xdr:nvSpPr>
        <xdr:cNvPr id="172" name="楕円 171">
          <a:extLst>
            <a:ext uri="{FF2B5EF4-FFF2-40B4-BE49-F238E27FC236}">
              <a16:creationId xmlns:a16="http://schemas.microsoft.com/office/drawing/2014/main" id="{00000000-0008-0000-0200-0000AC000000}"/>
            </a:ext>
          </a:extLst>
        </xdr:cNvPr>
        <xdr:cNvSpPr/>
      </xdr:nvSpPr>
      <xdr:spPr>
        <a:xfrm>
          <a:off x="1079500" y="1044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45720</xdr:rowOff>
    </xdr:from>
    <xdr:to>
      <xdr:col>10</xdr:col>
      <xdr:colOff>114300</xdr:colOff>
      <xdr:row>61</xdr:row>
      <xdr:rowOff>41148</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flipV="1">
          <a:off x="1130300" y="10161270"/>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92473</xdr:rowOff>
    </xdr:from>
    <xdr:ext cx="405111" cy="259045"/>
    <xdr:sp macro="" textlink="">
      <xdr:nvSpPr>
        <xdr:cNvPr id="174" name="n_1aveValue【体育館・プール】&#10;有形固定資産減価償却率">
          <a:extLst>
            <a:ext uri="{FF2B5EF4-FFF2-40B4-BE49-F238E27FC236}">
              <a16:creationId xmlns:a16="http://schemas.microsoft.com/office/drawing/2014/main" id="{00000000-0008-0000-0200-0000AE000000}"/>
            </a:ext>
          </a:extLst>
        </xdr:cNvPr>
        <xdr:cNvSpPr txBox="1"/>
      </xdr:nvSpPr>
      <xdr:spPr>
        <a:xfrm>
          <a:off x="3582044" y="1003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165625</xdr:rowOff>
    </xdr:from>
    <xdr:ext cx="405111" cy="259045"/>
    <xdr:sp macro="" textlink="">
      <xdr:nvSpPr>
        <xdr:cNvPr id="175" name="n_2aveValue【体育館・プール】&#10;有形固定資産減価償却率">
          <a:extLst>
            <a:ext uri="{FF2B5EF4-FFF2-40B4-BE49-F238E27FC236}">
              <a16:creationId xmlns:a16="http://schemas.microsoft.com/office/drawing/2014/main" id="{00000000-0008-0000-0200-0000AF000000}"/>
            </a:ext>
          </a:extLst>
        </xdr:cNvPr>
        <xdr:cNvSpPr txBox="1"/>
      </xdr:nvSpPr>
      <xdr:spPr>
        <a:xfrm>
          <a:off x="2705744" y="993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25925</xdr:rowOff>
    </xdr:from>
    <xdr:ext cx="405111" cy="259045"/>
    <xdr:sp macro="" textlink="">
      <xdr:nvSpPr>
        <xdr:cNvPr id="176" name="n_3aveValue【体育館・プール】&#10;有形固定資産減価償却率">
          <a:extLst>
            <a:ext uri="{FF2B5EF4-FFF2-40B4-BE49-F238E27FC236}">
              <a16:creationId xmlns:a16="http://schemas.microsoft.com/office/drawing/2014/main" id="{00000000-0008-0000-0200-0000B0000000}"/>
            </a:ext>
          </a:extLst>
        </xdr:cNvPr>
        <xdr:cNvSpPr txBox="1"/>
      </xdr:nvSpPr>
      <xdr:spPr>
        <a:xfrm>
          <a:off x="1816744" y="1031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51325</xdr:rowOff>
    </xdr:from>
    <xdr:ext cx="405111" cy="259045"/>
    <xdr:sp macro="" textlink="">
      <xdr:nvSpPr>
        <xdr:cNvPr id="177" name="n_4aveValue【体育館・プール】&#10;有形固定資産減価償却率">
          <a:extLst>
            <a:ext uri="{FF2B5EF4-FFF2-40B4-BE49-F238E27FC236}">
              <a16:creationId xmlns:a16="http://schemas.microsoft.com/office/drawing/2014/main" id="{00000000-0008-0000-0200-0000B1000000}"/>
            </a:ext>
          </a:extLst>
        </xdr:cNvPr>
        <xdr:cNvSpPr txBox="1"/>
      </xdr:nvSpPr>
      <xdr:spPr>
        <a:xfrm>
          <a:off x="927744" y="1016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113047</xdr:rowOff>
    </xdr:from>
    <xdr:ext cx="405111" cy="259045"/>
    <xdr:sp macro="" textlink="">
      <xdr:nvSpPr>
        <xdr:cNvPr id="178" name="n_3mainValue【体育館・プール】&#10;有形固定資産減価償却率">
          <a:extLst>
            <a:ext uri="{FF2B5EF4-FFF2-40B4-BE49-F238E27FC236}">
              <a16:creationId xmlns:a16="http://schemas.microsoft.com/office/drawing/2014/main" id="{00000000-0008-0000-0200-0000B2000000}"/>
            </a:ext>
          </a:extLst>
        </xdr:cNvPr>
        <xdr:cNvSpPr txBox="1"/>
      </xdr:nvSpPr>
      <xdr:spPr>
        <a:xfrm>
          <a:off x="1816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83075</xdr:rowOff>
    </xdr:from>
    <xdr:ext cx="405111" cy="259045"/>
    <xdr:sp macro="" textlink="">
      <xdr:nvSpPr>
        <xdr:cNvPr id="179" name="n_4mainValue【体育館・プール】&#10;有形固定資産減価償却率">
          <a:extLst>
            <a:ext uri="{FF2B5EF4-FFF2-40B4-BE49-F238E27FC236}">
              <a16:creationId xmlns:a16="http://schemas.microsoft.com/office/drawing/2014/main" id="{00000000-0008-0000-0200-0000B3000000}"/>
            </a:ext>
          </a:extLst>
        </xdr:cNvPr>
        <xdr:cNvSpPr txBox="1"/>
      </xdr:nvSpPr>
      <xdr:spPr>
        <a:xfrm>
          <a:off x="927744" y="1054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a:extLst>
            <a:ext uri="{FF2B5EF4-FFF2-40B4-BE49-F238E27FC236}">
              <a16:creationId xmlns:a16="http://schemas.microsoft.com/office/drawing/2014/main" id="{00000000-0008-0000-0200-0000C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40822</xdr:rowOff>
    </xdr:from>
    <xdr:to>
      <xdr:col>54</xdr:col>
      <xdr:colOff>189865</xdr:colOff>
      <xdr:row>64</xdr:row>
      <xdr:rowOff>47353</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flipV="1">
          <a:off x="10476865" y="964202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51180</xdr:rowOff>
    </xdr:from>
    <xdr:ext cx="469744" cy="259045"/>
    <xdr:sp macro="" textlink="">
      <xdr:nvSpPr>
        <xdr:cNvPr id="206" name="【体育館・プール】&#10;一人当たり面積最小値テキスト">
          <a:extLst>
            <a:ext uri="{FF2B5EF4-FFF2-40B4-BE49-F238E27FC236}">
              <a16:creationId xmlns:a16="http://schemas.microsoft.com/office/drawing/2014/main" id="{00000000-0008-0000-0200-0000CE000000}"/>
            </a:ext>
          </a:extLst>
        </xdr:cNvPr>
        <xdr:cNvSpPr txBox="1"/>
      </xdr:nvSpPr>
      <xdr:spPr>
        <a:xfrm>
          <a:off x="10515600" y="1102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47353</xdr:rowOff>
    </xdr:from>
    <xdr:to>
      <xdr:col>55</xdr:col>
      <xdr:colOff>88900</xdr:colOff>
      <xdr:row>64</xdr:row>
      <xdr:rowOff>47353</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10388600" y="1102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158949</xdr:rowOff>
    </xdr:from>
    <xdr:ext cx="469744" cy="259045"/>
    <xdr:sp macro="" textlink="">
      <xdr:nvSpPr>
        <xdr:cNvPr id="208" name="【体育館・プール】&#10;一人当たり面積最大値テキスト">
          <a:extLst>
            <a:ext uri="{FF2B5EF4-FFF2-40B4-BE49-F238E27FC236}">
              <a16:creationId xmlns:a16="http://schemas.microsoft.com/office/drawing/2014/main" id="{00000000-0008-0000-0200-0000D0000000}"/>
            </a:ext>
          </a:extLst>
        </xdr:cNvPr>
        <xdr:cNvSpPr txBox="1"/>
      </xdr:nvSpPr>
      <xdr:spPr>
        <a:xfrm>
          <a:off x="10515600" y="941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40822</xdr:rowOff>
    </xdr:from>
    <xdr:to>
      <xdr:col>55</xdr:col>
      <xdr:colOff>88900</xdr:colOff>
      <xdr:row>56</xdr:row>
      <xdr:rowOff>40822</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10388600" y="964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22333</xdr:rowOff>
    </xdr:from>
    <xdr:ext cx="469744" cy="259045"/>
    <xdr:sp macro="" textlink="">
      <xdr:nvSpPr>
        <xdr:cNvPr id="210" name="【体育館・プール】&#10;一人当たり面積平均値テキスト">
          <a:extLst>
            <a:ext uri="{FF2B5EF4-FFF2-40B4-BE49-F238E27FC236}">
              <a16:creationId xmlns:a16="http://schemas.microsoft.com/office/drawing/2014/main" id="{00000000-0008-0000-0200-0000D2000000}"/>
            </a:ext>
          </a:extLst>
        </xdr:cNvPr>
        <xdr:cNvSpPr txBox="1"/>
      </xdr:nvSpPr>
      <xdr:spPr>
        <a:xfrm>
          <a:off x="10515600" y="10480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43906</xdr:rowOff>
    </xdr:from>
    <xdr:to>
      <xdr:col>55</xdr:col>
      <xdr:colOff>50800</xdr:colOff>
      <xdr:row>61</xdr:row>
      <xdr:rowOff>145506</xdr:rowOff>
    </xdr:to>
    <xdr:sp macro="" textlink="">
      <xdr:nvSpPr>
        <xdr:cNvPr id="211" name="フローチャート: 判断 210">
          <a:extLst>
            <a:ext uri="{FF2B5EF4-FFF2-40B4-BE49-F238E27FC236}">
              <a16:creationId xmlns:a16="http://schemas.microsoft.com/office/drawing/2014/main" id="{00000000-0008-0000-0200-0000D3000000}"/>
            </a:ext>
          </a:extLst>
        </xdr:cNvPr>
        <xdr:cNvSpPr/>
      </xdr:nvSpPr>
      <xdr:spPr>
        <a:xfrm>
          <a:off x="104267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56969</xdr:rowOff>
    </xdr:from>
    <xdr:to>
      <xdr:col>50</xdr:col>
      <xdr:colOff>165100</xdr:colOff>
      <xdr:row>61</xdr:row>
      <xdr:rowOff>158569</xdr:rowOff>
    </xdr:to>
    <xdr:sp macro="" textlink="">
      <xdr:nvSpPr>
        <xdr:cNvPr id="212" name="フローチャート: 判断 211">
          <a:extLst>
            <a:ext uri="{FF2B5EF4-FFF2-40B4-BE49-F238E27FC236}">
              <a16:creationId xmlns:a16="http://schemas.microsoft.com/office/drawing/2014/main" id="{00000000-0008-0000-0200-0000D4000000}"/>
            </a:ext>
          </a:extLst>
        </xdr:cNvPr>
        <xdr:cNvSpPr/>
      </xdr:nvSpPr>
      <xdr:spPr>
        <a:xfrm>
          <a:off x="9588500" y="1051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13" name="フローチャート: 判断 212">
          <a:extLst>
            <a:ext uri="{FF2B5EF4-FFF2-40B4-BE49-F238E27FC236}">
              <a16:creationId xmlns:a16="http://schemas.microsoft.com/office/drawing/2014/main" id="{00000000-0008-0000-0200-0000D5000000}"/>
            </a:ext>
          </a:extLst>
        </xdr:cNvPr>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14" name="フローチャート: 判断 213">
          <a:extLst>
            <a:ext uri="{FF2B5EF4-FFF2-40B4-BE49-F238E27FC236}">
              <a16:creationId xmlns:a16="http://schemas.microsoft.com/office/drawing/2014/main" id="{00000000-0008-0000-0200-0000D6000000}"/>
            </a:ext>
          </a:extLst>
        </xdr:cNvPr>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127181</xdr:rowOff>
    </xdr:from>
    <xdr:to>
      <xdr:col>36</xdr:col>
      <xdr:colOff>165100</xdr:colOff>
      <xdr:row>61</xdr:row>
      <xdr:rowOff>57331</xdr:rowOff>
    </xdr:to>
    <xdr:sp macro="" textlink="">
      <xdr:nvSpPr>
        <xdr:cNvPr id="215" name="フローチャート: 判断 214">
          <a:extLst>
            <a:ext uri="{FF2B5EF4-FFF2-40B4-BE49-F238E27FC236}">
              <a16:creationId xmlns:a16="http://schemas.microsoft.com/office/drawing/2014/main" id="{00000000-0008-0000-0200-0000D7000000}"/>
            </a:ext>
          </a:extLst>
        </xdr:cNvPr>
        <xdr:cNvSpPr/>
      </xdr:nvSpPr>
      <xdr:spPr>
        <a:xfrm>
          <a:off x="6921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143510</xdr:rowOff>
    </xdr:from>
    <xdr:to>
      <xdr:col>41</xdr:col>
      <xdr:colOff>101600</xdr:colOff>
      <xdr:row>64</xdr:row>
      <xdr:rowOff>73660</xdr:rowOff>
    </xdr:to>
    <xdr:sp macro="" textlink="">
      <xdr:nvSpPr>
        <xdr:cNvPr id="221" name="楕円 220">
          <a:extLst>
            <a:ext uri="{FF2B5EF4-FFF2-40B4-BE49-F238E27FC236}">
              <a16:creationId xmlns:a16="http://schemas.microsoft.com/office/drawing/2014/main" id="{00000000-0008-0000-0200-0000DD000000}"/>
            </a:ext>
          </a:extLst>
        </xdr:cNvPr>
        <xdr:cNvSpPr/>
      </xdr:nvSpPr>
      <xdr:spPr>
        <a:xfrm>
          <a:off x="7810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84727</xdr:rowOff>
    </xdr:from>
    <xdr:to>
      <xdr:col>36</xdr:col>
      <xdr:colOff>165100</xdr:colOff>
      <xdr:row>63</xdr:row>
      <xdr:rowOff>14877</xdr:rowOff>
    </xdr:to>
    <xdr:sp macro="" textlink="">
      <xdr:nvSpPr>
        <xdr:cNvPr id="222" name="楕円 221">
          <a:extLst>
            <a:ext uri="{FF2B5EF4-FFF2-40B4-BE49-F238E27FC236}">
              <a16:creationId xmlns:a16="http://schemas.microsoft.com/office/drawing/2014/main" id="{00000000-0008-0000-0200-0000DE000000}"/>
            </a:ext>
          </a:extLst>
        </xdr:cNvPr>
        <xdr:cNvSpPr/>
      </xdr:nvSpPr>
      <xdr:spPr>
        <a:xfrm>
          <a:off x="69215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135527</xdr:rowOff>
    </xdr:from>
    <xdr:to>
      <xdr:col>41</xdr:col>
      <xdr:colOff>50800</xdr:colOff>
      <xdr:row>64</xdr:row>
      <xdr:rowOff>22860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972300" y="10765427"/>
          <a:ext cx="889000" cy="2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3646</xdr:rowOff>
    </xdr:from>
    <xdr:ext cx="469744" cy="259045"/>
    <xdr:sp macro="" textlink="">
      <xdr:nvSpPr>
        <xdr:cNvPr id="224" name="n_1aveValue【体育館・プール】&#10;一人当たり面積">
          <a:extLst>
            <a:ext uri="{FF2B5EF4-FFF2-40B4-BE49-F238E27FC236}">
              <a16:creationId xmlns:a16="http://schemas.microsoft.com/office/drawing/2014/main" id="{00000000-0008-0000-0200-0000E0000000}"/>
            </a:ext>
          </a:extLst>
        </xdr:cNvPr>
        <xdr:cNvSpPr txBox="1"/>
      </xdr:nvSpPr>
      <xdr:spPr>
        <a:xfrm>
          <a:off x="9391727" y="1029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170197</xdr:rowOff>
    </xdr:from>
    <xdr:ext cx="469744" cy="259045"/>
    <xdr:sp macro="" textlink="">
      <xdr:nvSpPr>
        <xdr:cNvPr id="225" name="n_2aveValue【体育館・プール】&#10;一人当たり面積">
          <a:extLst>
            <a:ext uri="{FF2B5EF4-FFF2-40B4-BE49-F238E27FC236}">
              <a16:creationId xmlns:a16="http://schemas.microsoft.com/office/drawing/2014/main" id="{00000000-0008-0000-0200-0000E1000000}"/>
            </a:ext>
          </a:extLst>
        </xdr:cNvPr>
        <xdr:cNvSpPr txBox="1"/>
      </xdr:nvSpPr>
      <xdr:spPr>
        <a:xfrm>
          <a:off x="8515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226" name="n_3aveValue【体育館・プール】&#10;一人当たり面積">
          <a:extLst>
            <a:ext uri="{FF2B5EF4-FFF2-40B4-BE49-F238E27FC236}">
              <a16:creationId xmlns:a16="http://schemas.microsoft.com/office/drawing/2014/main" id="{00000000-0008-0000-0200-0000E2000000}"/>
            </a:ext>
          </a:extLst>
        </xdr:cNvPr>
        <xdr:cNvSpPr txBox="1"/>
      </xdr:nvSpPr>
      <xdr:spPr>
        <a:xfrm>
          <a:off x="7626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73858</xdr:rowOff>
    </xdr:from>
    <xdr:ext cx="469744" cy="259045"/>
    <xdr:sp macro="" textlink="">
      <xdr:nvSpPr>
        <xdr:cNvPr id="227" name="n_4aveValue【体育館・プール】&#10;一人当たり面積">
          <a:extLst>
            <a:ext uri="{FF2B5EF4-FFF2-40B4-BE49-F238E27FC236}">
              <a16:creationId xmlns:a16="http://schemas.microsoft.com/office/drawing/2014/main" id="{00000000-0008-0000-0200-0000E3000000}"/>
            </a:ext>
          </a:extLst>
        </xdr:cNvPr>
        <xdr:cNvSpPr txBox="1"/>
      </xdr:nvSpPr>
      <xdr:spPr>
        <a:xfrm>
          <a:off x="6737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64787</xdr:rowOff>
    </xdr:from>
    <xdr:ext cx="469744" cy="259045"/>
    <xdr:sp macro="" textlink="">
      <xdr:nvSpPr>
        <xdr:cNvPr id="228" name="n_3mainValue【体育館・プール】&#10;一人当たり面積">
          <a:extLst>
            <a:ext uri="{FF2B5EF4-FFF2-40B4-BE49-F238E27FC236}">
              <a16:creationId xmlns:a16="http://schemas.microsoft.com/office/drawing/2014/main" id="{00000000-0008-0000-0200-0000E4000000}"/>
            </a:ext>
          </a:extLst>
        </xdr:cNvPr>
        <xdr:cNvSpPr txBox="1"/>
      </xdr:nvSpPr>
      <xdr:spPr>
        <a:xfrm>
          <a:off x="7626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6004</xdr:rowOff>
    </xdr:from>
    <xdr:ext cx="469744" cy="259045"/>
    <xdr:sp macro="" textlink="">
      <xdr:nvSpPr>
        <xdr:cNvPr id="229" name="n_4mainValue【体育館・プール】&#10;一人当たり面積">
          <a:extLst>
            <a:ext uri="{FF2B5EF4-FFF2-40B4-BE49-F238E27FC236}">
              <a16:creationId xmlns:a16="http://schemas.microsoft.com/office/drawing/2014/main" id="{00000000-0008-0000-0200-0000E5000000}"/>
            </a:ext>
          </a:extLst>
        </xdr:cNvPr>
        <xdr:cNvSpPr txBox="1"/>
      </xdr:nvSpPr>
      <xdr:spPr>
        <a:xfrm>
          <a:off x="6737427" y="1080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00000000-0008-0000-0200-0000E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00000000-0008-0000-0200-0000E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福祉施設】&#10;有形固定資産減価償却率グラフ枠">
          <a:extLst>
            <a:ext uri="{FF2B5EF4-FFF2-40B4-BE49-F238E27FC236}">
              <a16:creationId xmlns:a16="http://schemas.microsoft.com/office/drawing/2014/main" id="{00000000-0008-0000-0200-0000F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76200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4634865" y="13367386"/>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255" name="【福祉施設】&#10;有形固定資産減価償却率最小値テキスト">
          <a:extLst>
            <a:ext uri="{FF2B5EF4-FFF2-40B4-BE49-F238E27FC236}">
              <a16:creationId xmlns:a16="http://schemas.microsoft.com/office/drawing/2014/main" id="{00000000-0008-0000-0200-0000FF000000}"/>
            </a:ext>
          </a:extLst>
        </xdr:cNvPr>
        <xdr:cNvSpPr txBox="1"/>
      </xdr:nvSpPr>
      <xdr:spPr>
        <a:xfrm>
          <a:off x="4673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4546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257" name="【福祉施設】&#10;有形固定資産減価償却率最大値テキスト">
          <a:extLst>
            <a:ext uri="{FF2B5EF4-FFF2-40B4-BE49-F238E27FC236}">
              <a16:creationId xmlns:a16="http://schemas.microsoft.com/office/drawing/2014/main" id="{00000000-0008-0000-0200-000001010000}"/>
            </a:ext>
          </a:extLst>
        </xdr:cNvPr>
        <xdr:cNvSpPr txBox="1"/>
      </xdr:nvSpPr>
      <xdr:spPr>
        <a:xfrm>
          <a:off x="46736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4546600" y="1336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125747</xdr:rowOff>
    </xdr:from>
    <xdr:ext cx="405111" cy="259045"/>
    <xdr:sp macro="" textlink="">
      <xdr:nvSpPr>
        <xdr:cNvPr id="259" name="【福祉施設】&#10;有形固定資産減価償却率平均値テキスト">
          <a:extLst>
            <a:ext uri="{FF2B5EF4-FFF2-40B4-BE49-F238E27FC236}">
              <a16:creationId xmlns:a16="http://schemas.microsoft.com/office/drawing/2014/main" id="{00000000-0008-0000-0200-000003010000}"/>
            </a:ext>
          </a:extLst>
        </xdr:cNvPr>
        <xdr:cNvSpPr txBox="1"/>
      </xdr:nvSpPr>
      <xdr:spPr>
        <a:xfrm>
          <a:off x="4673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260" name="フローチャート: 判断 259">
          <a:extLst>
            <a:ext uri="{FF2B5EF4-FFF2-40B4-BE49-F238E27FC236}">
              <a16:creationId xmlns:a16="http://schemas.microsoft.com/office/drawing/2014/main" id="{00000000-0008-0000-0200-000004010000}"/>
            </a:ext>
          </a:extLst>
        </xdr:cNvPr>
        <xdr:cNvSpPr/>
      </xdr:nvSpPr>
      <xdr:spPr>
        <a:xfrm>
          <a:off x="4584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61" name="フローチャート: 判断 260">
          <a:extLst>
            <a:ext uri="{FF2B5EF4-FFF2-40B4-BE49-F238E27FC236}">
              <a16:creationId xmlns:a16="http://schemas.microsoft.com/office/drawing/2014/main" id="{00000000-0008-0000-0200-000005010000}"/>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262" name="フローチャート: 判断 261">
          <a:extLst>
            <a:ext uri="{FF2B5EF4-FFF2-40B4-BE49-F238E27FC236}">
              <a16:creationId xmlns:a16="http://schemas.microsoft.com/office/drawing/2014/main" id="{00000000-0008-0000-0200-000006010000}"/>
            </a:ext>
          </a:extLst>
        </xdr:cNvPr>
        <xdr:cNvSpPr/>
      </xdr:nvSpPr>
      <xdr:spPr>
        <a:xfrm>
          <a:off x="2857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21589</xdr:rowOff>
    </xdr:from>
    <xdr:to>
      <xdr:col>10</xdr:col>
      <xdr:colOff>165100</xdr:colOff>
      <xdr:row>81</xdr:row>
      <xdr:rowOff>123189</xdr:rowOff>
    </xdr:to>
    <xdr:sp macro="" textlink="">
      <xdr:nvSpPr>
        <xdr:cNvPr id="263" name="フローチャート: 判断 262">
          <a:extLst>
            <a:ext uri="{FF2B5EF4-FFF2-40B4-BE49-F238E27FC236}">
              <a16:creationId xmlns:a16="http://schemas.microsoft.com/office/drawing/2014/main" id="{00000000-0008-0000-0200-000007010000}"/>
            </a:ext>
          </a:extLst>
        </xdr:cNvPr>
        <xdr:cNvSpPr/>
      </xdr:nvSpPr>
      <xdr:spPr>
        <a:xfrm>
          <a:off x="1968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122555</xdr:rowOff>
    </xdr:from>
    <xdr:to>
      <xdr:col>6</xdr:col>
      <xdr:colOff>38100</xdr:colOff>
      <xdr:row>81</xdr:row>
      <xdr:rowOff>52705</xdr:rowOff>
    </xdr:to>
    <xdr:sp macro="" textlink="">
      <xdr:nvSpPr>
        <xdr:cNvPr id="264" name="フローチャート: 判断 263">
          <a:extLst>
            <a:ext uri="{FF2B5EF4-FFF2-40B4-BE49-F238E27FC236}">
              <a16:creationId xmlns:a16="http://schemas.microsoft.com/office/drawing/2014/main" id="{00000000-0008-0000-0200-000008010000}"/>
            </a:ext>
          </a:extLst>
        </xdr:cNvPr>
        <xdr:cNvSpPr/>
      </xdr:nvSpPr>
      <xdr:spPr>
        <a:xfrm>
          <a:off x="1079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78739</xdr:rowOff>
    </xdr:from>
    <xdr:to>
      <xdr:col>10</xdr:col>
      <xdr:colOff>165100</xdr:colOff>
      <xdr:row>80</xdr:row>
      <xdr:rowOff>8889</xdr:rowOff>
    </xdr:to>
    <xdr:sp macro="" textlink="">
      <xdr:nvSpPr>
        <xdr:cNvPr id="270" name="楕円 269">
          <a:extLst>
            <a:ext uri="{FF2B5EF4-FFF2-40B4-BE49-F238E27FC236}">
              <a16:creationId xmlns:a16="http://schemas.microsoft.com/office/drawing/2014/main" id="{00000000-0008-0000-0200-00000E010000}"/>
            </a:ext>
          </a:extLst>
        </xdr:cNvPr>
        <xdr:cNvSpPr/>
      </xdr:nvSpPr>
      <xdr:spPr>
        <a:xfrm>
          <a:off x="1968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40639</xdr:rowOff>
    </xdr:from>
    <xdr:to>
      <xdr:col>6</xdr:col>
      <xdr:colOff>38100</xdr:colOff>
      <xdr:row>79</xdr:row>
      <xdr:rowOff>142239</xdr:rowOff>
    </xdr:to>
    <xdr:sp macro="" textlink="">
      <xdr:nvSpPr>
        <xdr:cNvPr id="271" name="楕円 270">
          <a:extLst>
            <a:ext uri="{FF2B5EF4-FFF2-40B4-BE49-F238E27FC236}">
              <a16:creationId xmlns:a16="http://schemas.microsoft.com/office/drawing/2014/main" id="{00000000-0008-0000-0200-00000F010000}"/>
            </a:ext>
          </a:extLst>
        </xdr:cNvPr>
        <xdr:cNvSpPr/>
      </xdr:nvSpPr>
      <xdr:spPr>
        <a:xfrm>
          <a:off x="1079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91439</xdr:rowOff>
    </xdr:from>
    <xdr:to>
      <xdr:col>10</xdr:col>
      <xdr:colOff>114300</xdr:colOff>
      <xdr:row>79</xdr:row>
      <xdr:rowOff>129539</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1130300" y="136359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273" name="n_1aveValue【福祉施設】&#10;有形固定資産減価償却率">
          <a:extLst>
            <a:ext uri="{FF2B5EF4-FFF2-40B4-BE49-F238E27FC236}">
              <a16:creationId xmlns:a16="http://schemas.microsoft.com/office/drawing/2014/main" id="{00000000-0008-0000-0200-000011010000}"/>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168291</xdr:rowOff>
    </xdr:from>
    <xdr:ext cx="405111" cy="259045"/>
    <xdr:sp macro="" textlink="">
      <xdr:nvSpPr>
        <xdr:cNvPr id="274" name="n_2aveValue【福祉施設】&#10;有形固定資産減価償却率">
          <a:extLst>
            <a:ext uri="{FF2B5EF4-FFF2-40B4-BE49-F238E27FC236}">
              <a16:creationId xmlns:a16="http://schemas.microsoft.com/office/drawing/2014/main" id="{00000000-0008-0000-0200-000012010000}"/>
            </a:ext>
          </a:extLst>
        </xdr:cNvPr>
        <xdr:cNvSpPr txBox="1"/>
      </xdr:nvSpPr>
      <xdr:spPr>
        <a:xfrm>
          <a:off x="2705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114316</xdr:rowOff>
    </xdr:from>
    <xdr:ext cx="405111" cy="259045"/>
    <xdr:sp macro="" textlink="">
      <xdr:nvSpPr>
        <xdr:cNvPr id="275" name="n_3aveValue【福祉施設】&#10;有形固定資産減価償却率">
          <a:extLst>
            <a:ext uri="{FF2B5EF4-FFF2-40B4-BE49-F238E27FC236}">
              <a16:creationId xmlns:a16="http://schemas.microsoft.com/office/drawing/2014/main" id="{00000000-0008-0000-0200-000013010000}"/>
            </a:ext>
          </a:extLst>
        </xdr:cNvPr>
        <xdr:cNvSpPr txBox="1"/>
      </xdr:nvSpPr>
      <xdr:spPr>
        <a:xfrm>
          <a:off x="1816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43832</xdr:rowOff>
    </xdr:from>
    <xdr:ext cx="405111" cy="259045"/>
    <xdr:sp macro="" textlink="">
      <xdr:nvSpPr>
        <xdr:cNvPr id="276" name="n_4aveValue【福祉施設】&#10;有形固定資産減価償却率">
          <a:extLst>
            <a:ext uri="{FF2B5EF4-FFF2-40B4-BE49-F238E27FC236}">
              <a16:creationId xmlns:a16="http://schemas.microsoft.com/office/drawing/2014/main" id="{00000000-0008-0000-0200-000014010000}"/>
            </a:ext>
          </a:extLst>
        </xdr:cNvPr>
        <xdr:cNvSpPr txBox="1"/>
      </xdr:nvSpPr>
      <xdr:spPr>
        <a:xfrm>
          <a:off x="927744" y="1393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25416</xdr:rowOff>
    </xdr:from>
    <xdr:ext cx="405111" cy="259045"/>
    <xdr:sp macro="" textlink="">
      <xdr:nvSpPr>
        <xdr:cNvPr id="277" name="n_3mainValue【福祉施設】&#10;有形固定資産減価償却率">
          <a:extLst>
            <a:ext uri="{FF2B5EF4-FFF2-40B4-BE49-F238E27FC236}">
              <a16:creationId xmlns:a16="http://schemas.microsoft.com/office/drawing/2014/main" id="{00000000-0008-0000-0200-000015010000}"/>
            </a:ext>
          </a:extLst>
        </xdr:cNvPr>
        <xdr:cNvSpPr txBox="1"/>
      </xdr:nvSpPr>
      <xdr:spPr>
        <a:xfrm>
          <a:off x="18167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158766</xdr:rowOff>
    </xdr:from>
    <xdr:ext cx="405111" cy="259045"/>
    <xdr:sp macro="" textlink="">
      <xdr:nvSpPr>
        <xdr:cNvPr id="278" name="n_4mainValue【福祉施設】&#10;有形固定資産減価償却率">
          <a:extLst>
            <a:ext uri="{FF2B5EF4-FFF2-40B4-BE49-F238E27FC236}">
              <a16:creationId xmlns:a16="http://schemas.microsoft.com/office/drawing/2014/main" id="{00000000-0008-0000-0200-000016010000}"/>
            </a:ext>
          </a:extLst>
        </xdr:cNvPr>
        <xdr:cNvSpPr txBox="1"/>
      </xdr:nvSpPr>
      <xdr:spPr>
        <a:xfrm>
          <a:off x="927744"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福祉施設】&#10;一人当たり面積グラフ枠">
          <a:extLst>
            <a:ext uri="{FF2B5EF4-FFF2-40B4-BE49-F238E27FC236}">
              <a16:creationId xmlns:a16="http://schemas.microsoft.com/office/drawing/2014/main" id="{00000000-0008-0000-0200-00002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161544</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flipV="1">
          <a:off x="10476865" y="13283185"/>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165371</xdr:rowOff>
    </xdr:from>
    <xdr:ext cx="469744" cy="259045"/>
    <xdr:sp macro="" textlink="">
      <xdr:nvSpPr>
        <xdr:cNvPr id="301" name="【福祉施設】&#10;一人当たり面積最小値テキスト">
          <a:extLst>
            <a:ext uri="{FF2B5EF4-FFF2-40B4-BE49-F238E27FC236}">
              <a16:creationId xmlns:a16="http://schemas.microsoft.com/office/drawing/2014/main" id="{00000000-0008-0000-0200-00002D010000}"/>
            </a:ext>
          </a:extLst>
        </xdr:cNvPr>
        <xdr:cNvSpPr txBox="1"/>
      </xdr:nvSpPr>
      <xdr:spPr>
        <a:xfrm>
          <a:off x="10515600" y="1473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161544</xdr:rowOff>
    </xdr:from>
    <xdr:to>
      <xdr:col>55</xdr:col>
      <xdr:colOff>88900</xdr:colOff>
      <xdr:row>85</xdr:row>
      <xdr:rowOff>161544</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10388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03" name="【福祉施設】&#10;一人当たり面積最大値テキスト">
          <a:extLst>
            <a:ext uri="{FF2B5EF4-FFF2-40B4-BE49-F238E27FC236}">
              <a16:creationId xmlns:a16="http://schemas.microsoft.com/office/drawing/2014/main" id="{00000000-0008-0000-0200-00002F010000}"/>
            </a:ext>
          </a:extLst>
        </xdr:cNvPr>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57166</xdr:rowOff>
    </xdr:from>
    <xdr:ext cx="469744" cy="259045"/>
    <xdr:sp macro="" textlink="">
      <xdr:nvSpPr>
        <xdr:cNvPr id="305" name="【福祉施設】&#10;一人当たり面積平均値テキスト">
          <a:extLst>
            <a:ext uri="{FF2B5EF4-FFF2-40B4-BE49-F238E27FC236}">
              <a16:creationId xmlns:a16="http://schemas.microsoft.com/office/drawing/2014/main" id="{00000000-0008-0000-0200-000031010000}"/>
            </a:ext>
          </a:extLst>
        </xdr:cNvPr>
        <xdr:cNvSpPr txBox="1"/>
      </xdr:nvSpPr>
      <xdr:spPr>
        <a:xfrm>
          <a:off x="10515600" y="1428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78739</xdr:rowOff>
    </xdr:from>
    <xdr:to>
      <xdr:col>55</xdr:col>
      <xdr:colOff>50800</xdr:colOff>
      <xdr:row>84</xdr:row>
      <xdr:rowOff>8889</xdr:rowOff>
    </xdr:to>
    <xdr:sp macro="" textlink="">
      <xdr:nvSpPr>
        <xdr:cNvPr id="306" name="フローチャート: 判断 305">
          <a:extLst>
            <a:ext uri="{FF2B5EF4-FFF2-40B4-BE49-F238E27FC236}">
              <a16:creationId xmlns:a16="http://schemas.microsoft.com/office/drawing/2014/main" id="{00000000-0008-0000-0200-000032010000}"/>
            </a:ext>
          </a:extLst>
        </xdr:cNvPr>
        <xdr:cNvSpPr/>
      </xdr:nvSpPr>
      <xdr:spPr>
        <a:xfrm>
          <a:off x="10426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69596</xdr:rowOff>
    </xdr:from>
    <xdr:to>
      <xdr:col>50</xdr:col>
      <xdr:colOff>165100</xdr:colOff>
      <xdr:row>83</xdr:row>
      <xdr:rowOff>171196</xdr:rowOff>
    </xdr:to>
    <xdr:sp macro="" textlink="">
      <xdr:nvSpPr>
        <xdr:cNvPr id="307" name="フローチャート: 判断 306">
          <a:extLst>
            <a:ext uri="{FF2B5EF4-FFF2-40B4-BE49-F238E27FC236}">
              <a16:creationId xmlns:a16="http://schemas.microsoft.com/office/drawing/2014/main" id="{00000000-0008-0000-0200-000033010000}"/>
            </a:ext>
          </a:extLst>
        </xdr:cNvPr>
        <xdr:cNvSpPr/>
      </xdr:nvSpPr>
      <xdr:spPr>
        <a:xfrm>
          <a:off x="9588500" y="1429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58165</xdr:rowOff>
    </xdr:from>
    <xdr:to>
      <xdr:col>46</xdr:col>
      <xdr:colOff>38100</xdr:colOff>
      <xdr:row>83</xdr:row>
      <xdr:rowOff>159765</xdr:rowOff>
    </xdr:to>
    <xdr:sp macro="" textlink="">
      <xdr:nvSpPr>
        <xdr:cNvPr id="308" name="フローチャート: 判断 307">
          <a:extLst>
            <a:ext uri="{FF2B5EF4-FFF2-40B4-BE49-F238E27FC236}">
              <a16:creationId xmlns:a16="http://schemas.microsoft.com/office/drawing/2014/main" id="{00000000-0008-0000-0200-000034010000}"/>
            </a:ext>
          </a:extLst>
        </xdr:cNvPr>
        <xdr:cNvSpPr/>
      </xdr:nvSpPr>
      <xdr:spPr>
        <a:xfrm>
          <a:off x="8699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67311</xdr:rowOff>
    </xdr:from>
    <xdr:to>
      <xdr:col>41</xdr:col>
      <xdr:colOff>101600</xdr:colOff>
      <xdr:row>83</xdr:row>
      <xdr:rowOff>168911</xdr:rowOff>
    </xdr:to>
    <xdr:sp macro="" textlink="">
      <xdr:nvSpPr>
        <xdr:cNvPr id="309" name="フローチャート: 判断 308">
          <a:extLst>
            <a:ext uri="{FF2B5EF4-FFF2-40B4-BE49-F238E27FC236}">
              <a16:creationId xmlns:a16="http://schemas.microsoft.com/office/drawing/2014/main" id="{00000000-0008-0000-0200-000035010000}"/>
            </a:ext>
          </a:extLst>
        </xdr:cNvPr>
        <xdr:cNvSpPr/>
      </xdr:nvSpPr>
      <xdr:spPr>
        <a:xfrm>
          <a:off x="781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10" name="フローチャート: 判断 309">
          <a:extLst>
            <a:ext uri="{FF2B5EF4-FFF2-40B4-BE49-F238E27FC236}">
              <a16:creationId xmlns:a16="http://schemas.microsoft.com/office/drawing/2014/main" id="{00000000-0008-0000-0200-000036010000}"/>
            </a:ext>
          </a:extLst>
        </xdr:cNvPr>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17018</xdr:rowOff>
    </xdr:from>
    <xdr:to>
      <xdr:col>41</xdr:col>
      <xdr:colOff>101600</xdr:colOff>
      <xdr:row>84</xdr:row>
      <xdr:rowOff>118618</xdr:rowOff>
    </xdr:to>
    <xdr:sp macro="" textlink="">
      <xdr:nvSpPr>
        <xdr:cNvPr id="316" name="楕円 315">
          <a:extLst>
            <a:ext uri="{FF2B5EF4-FFF2-40B4-BE49-F238E27FC236}">
              <a16:creationId xmlns:a16="http://schemas.microsoft.com/office/drawing/2014/main" id="{00000000-0008-0000-0200-00003C010000}"/>
            </a:ext>
          </a:extLst>
        </xdr:cNvPr>
        <xdr:cNvSpPr/>
      </xdr:nvSpPr>
      <xdr:spPr>
        <a:xfrm>
          <a:off x="7810500" y="144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122174</xdr:rowOff>
    </xdr:from>
    <xdr:to>
      <xdr:col>36</xdr:col>
      <xdr:colOff>165100</xdr:colOff>
      <xdr:row>84</xdr:row>
      <xdr:rowOff>52324</xdr:rowOff>
    </xdr:to>
    <xdr:sp macro="" textlink="">
      <xdr:nvSpPr>
        <xdr:cNvPr id="317" name="楕円 316">
          <a:extLst>
            <a:ext uri="{FF2B5EF4-FFF2-40B4-BE49-F238E27FC236}">
              <a16:creationId xmlns:a16="http://schemas.microsoft.com/office/drawing/2014/main" id="{00000000-0008-0000-0200-00003D010000}"/>
            </a:ext>
          </a:extLst>
        </xdr:cNvPr>
        <xdr:cNvSpPr/>
      </xdr:nvSpPr>
      <xdr:spPr>
        <a:xfrm>
          <a:off x="6921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1524</xdr:rowOff>
    </xdr:from>
    <xdr:to>
      <xdr:col>41</xdr:col>
      <xdr:colOff>50800</xdr:colOff>
      <xdr:row>84</xdr:row>
      <xdr:rowOff>67818</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6972300" y="14403324"/>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16273</xdr:rowOff>
    </xdr:from>
    <xdr:ext cx="469744" cy="259045"/>
    <xdr:sp macro="" textlink="">
      <xdr:nvSpPr>
        <xdr:cNvPr id="319" name="n_1aveValue【福祉施設】&#10;一人当たり面積">
          <a:extLst>
            <a:ext uri="{FF2B5EF4-FFF2-40B4-BE49-F238E27FC236}">
              <a16:creationId xmlns:a16="http://schemas.microsoft.com/office/drawing/2014/main" id="{00000000-0008-0000-0200-00003F010000}"/>
            </a:ext>
          </a:extLst>
        </xdr:cNvPr>
        <xdr:cNvSpPr txBox="1"/>
      </xdr:nvSpPr>
      <xdr:spPr>
        <a:xfrm>
          <a:off x="9391727" y="1407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4842</xdr:rowOff>
    </xdr:from>
    <xdr:ext cx="469744" cy="259045"/>
    <xdr:sp macro="" textlink="">
      <xdr:nvSpPr>
        <xdr:cNvPr id="320" name="n_2aveValue【福祉施設】&#10;一人当たり面積">
          <a:extLst>
            <a:ext uri="{FF2B5EF4-FFF2-40B4-BE49-F238E27FC236}">
              <a16:creationId xmlns:a16="http://schemas.microsoft.com/office/drawing/2014/main" id="{00000000-0008-0000-0200-000040010000}"/>
            </a:ext>
          </a:extLst>
        </xdr:cNvPr>
        <xdr:cNvSpPr txBox="1"/>
      </xdr:nvSpPr>
      <xdr:spPr>
        <a:xfrm>
          <a:off x="8515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13988</xdr:rowOff>
    </xdr:from>
    <xdr:ext cx="469744" cy="259045"/>
    <xdr:sp macro="" textlink="">
      <xdr:nvSpPr>
        <xdr:cNvPr id="321" name="n_3aveValue【福祉施設】&#10;一人当たり面積">
          <a:extLst>
            <a:ext uri="{FF2B5EF4-FFF2-40B4-BE49-F238E27FC236}">
              <a16:creationId xmlns:a16="http://schemas.microsoft.com/office/drawing/2014/main" id="{00000000-0008-0000-0200-000041010000}"/>
            </a:ext>
          </a:extLst>
        </xdr:cNvPr>
        <xdr:cNvSpPr txBox="1"/>
      </xdr:nvSpPr>
      <xdr:spPr>
        <a:xfrm>
          <a:off x="7626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322" name="n_4aveValue【福祉施設】&#10;一人当たり面積">
          <a:extLst>
            <a:ext uri="{FF2B5EF4-FFF2-40B4-BE49-F238E27FC236}">
              <a16:creationId xmlns:a16="http://schemas.microsoft.com/office/drawing/2014/main" id="{00000000-0008-0000-0200-000042010000}"/>
            </a:ext>
          </a:extLst>
        </xdr:cNvPr>
        <xdr:cNvSpPr txBox="1"/>
      </xdr:nvSpPr>
      <xdr:spPr>
        <a:xfrm>
          <a:off x="6737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109745</xdr:rowOff>
    </xdr:from>
    <xdr:ext cx="469744" cy="259045"/>
    <xdr:sp macro="" textlink="">
      <xdr:nvSpPr>
        <xdr:cNvPr id="323" name="n_3mainValue【福祉施設】&#10;一人当たり面積">
          <a:extLst>
            <a:ext uri="{FF2B5EF4-FFF2-40B4-BE49-F238E27FC236}">
              <a16:creationId xmlns:a16="http://schemas.microsoft.com/office/drawing/2014/main" id="{00000000-0008-0000-0200-000043010000}"/>
            </a:ext>
          </a:extLst>
        </xdr:cNvPr>
        <xdr:cNvSpPr txBox="1"/>
      </xdr:nvSpPr>
      <xdr:spPr>
        <a:xfrm>
          <a:off x="7626427" y="1451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43451</xdr:rowOff>
    </xdr:from>
    <xdr:ext cx="469744" cy="259045"/>
    <xdr:sp macro="" textlink="">
      <xdr:nvSpPr>
        <xdr:cNvPr id="324" name="n_4mainValue【福祉施設】&#10;一人当たり面積">
          <a:extLst>
            <a:ext uri="{FF2B5EF4-FFF2-40B4-BE49-F238E27FC236}">
              <a16:creationId xmlns:a16="http://schemas.microsoft.com/office/drawing/2014/main" id="{00000000-0008-0000-0200-000044010000}"/>
            </a:ext>
          </a:extLst>
        </xdr:cNvPr>
        <xdr:cNvSpPr txBox="1"/>
      </xdr:nvSpPr>
      <xdr:spPr>
        <a:xfrm>
          <a:off x="67374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市民会館】&#10;有形固定資産減価償却率グラフ枠">
          <a:extLst>
            <a:ext uri="{FF2B5EF4-FFF2-40B4-BE49-F238E27FC236}">
              <a16:creationId xmlns:a16="http://schemas.microsoft.com/office/drawing/2014/main" id="{00000000-0008-0000-0200-00005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118111</xdr:rowOff>
    </xdr:from>
    <xdr:to>
      <xdr:col>24</xdr:col>
      <xdr:colOff>62865</xdr:colOff>
      <xdr:row>107</xdr:row>
      <xdr:rowOff>45720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flipV="1">
          <a:off x="4634865" y="17434561"/>
          <a:ext cx="0" cy="95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49547</xdr:rowOff>
    </xdr:from>
    <xdr:ext cx="405111" cy="259045"/>
    <xdr:sp macro="" textlink="">
      <xdr:nvSpPr>
        <xdr:cNvPr id="350" name="【市民会館】&#10;有形固定資産減価償却率最小値テキスト">
          <a:extLst>
            <a:ext uri="{FF2B5EF4-FFF2-40B4-BE49-F238E27FC236}">
              <a16:creationId xmlns:a16="http://schemas.microsoft.com/office/drawing/2014/main" id="{00000000-0008-0000-0200-00005E010000}"/>
            </a:ext>
          </a:extLst>
        </xdr:cNvPr>
        <xdr:cNvSpPr txBox="1"/>
      </xdr:nvSpPr>
      <xdr:spPr>
        <a:xfrm>
          <a:off x="4673600"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45720</xdr:rowOff>
    </xdr:from>
    <xdr:to>
      <xdr:col>24</xdr:col>
      <xdr:colOff>152400</xdr:colOff>
      <xdr:row>107</xdr:row>
      <xdr:rowOff>45720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4546600" y="1839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64788</xdr:rowOff>
    </xdr:from>
    <xdr:ext cx="405111" cy="259045"/>
    <xdr:sp macro="" textlink="">
      <xdr:nvSpPr>
        <xdr:cNvPr id="352" name="【市民会館】&#10;有形固定資産減価償却率最大値テキスト">
          <a:extLst>
            <a:ext uri="{FF2B5EF4-FFF2-40B4-BE49-F238E27FC236}">
              <a16:creationId xmlns:a16="http://schemas.microsoft.com/office/drawing/2014/main" id="{00000000-0008-0000-0200-000060010000}"/>
            </a:ext>
          </a:extLst>
        </xdr:cNvPr>
        <xdr:cNvSpPr txBox="1"/>
      </xdr:nvSpPr>
      <xdr:spPr>
        <a:xfrm>
          <a:off x="4673600" y="17209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118111</xdr:rowOff>
    </xdr:from>
    <xdr:to>
      <xdr:col>24</xdr:col>
      <xdr:colOff>152400</xdr:colOff>
      <xdr:row>101</xdr:row>
      <xdr:rowOff>118111</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4546600" y="1743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59072</xdr:rowOff>
    </xdr:from>
    <xdr:ext cx="405111" cy="259045"/>
    <xdr:sp macro="" textlink="">
      <xdr:nvSpPr>
        <xdr:cNvPr id="354" name="【市民会館】&#10;有形固定資産減価償却率平均値テキスト">
          <a:extLst>
            <a:ext uri="{FF2B5EF4-FFF2-40B4-BE49-F238E27FC236}">
              <a16:creationId xmlns:a16="http://schemas.microsoft.com/office/drawing/2014/main" id="{00000000-0008-0000-0200-000062010000}"/>
            </a:ext>
          </a:extLst>
        </xdr:cNvPr>
        <xdr:cNvSpPr txBox="1"/>
      </xdr:nvSpPr>
      <xdr:spPr>
        <a:xfrm>
          <a:off x="4673600" y="17718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80645</xdr:rowOff>
    </xdr:from>
    <xdr:to>
      <xdr:col>24</xdr:col>
      <xdr:colOff>114300</xdr:colOff>
      <xdr:row>104</xdr:row>
      <xdr:rowOff>10795</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45847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38736</xdr:rowOff>
    </xdr:from>
    <xdr:to>
      <xdr:col>20</xdr:col>
      <xdr:colOff>38100</xdr:colOff>
      <xdr:row>103</xdr:row>
      <xdr:rowOff>140336</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3746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153036</xdr:rowOff>
    </xdr:from>
    <xdr:to>
      <xdr:col>15</xdr:col>
      <xdr:colOff>101600</xdr:colOff>
      <xdr:row>103</xdr:row>
      <xdr:rowOff>83186</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2857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101600</xdr:rowOff>
    </xdr:from>
    <xdr:to>
      <xdr:col>10</xdr:col>
      <xdr:colOff>165100</xdr:colOff>
      <xdr:row>103</xdr:row>
      <xdr:rowOff>31750</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1968500" y="1758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19686</xdr:rowOff>
    </xdr:from>
    <xdr:to>
      <xdr:col>6</xdr:col>
      <xdr:colOff>38100</xdr:colOff>
      <xdr:row>102</xdr:row>
      <xdr:rowOff>121286</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1079500" y="1750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100</xdr:row>
      <xdr:rowOff>101600</xdr:rowOff>
    </xdr:from>
    <xdr:to>
      <xdr:col>6</xdr:col>
      <xdr:colOff>38100</xdr:colOff>
      <xdr:row>101</xdr:row>
      <xdr:rowOff>31750</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1079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156863</xdr:rowOff>
    </xdr:from>
    <xdr:ext cx="405111" cy="259045"/>
    <xdr:sp macro="" textlink="">
      <xdr:nvSpPr>
        <xdr:cNvPr id="366" name="n_1aveValue【市民会館】&#10;有形固定資産減価償却率">
          <a:extLst>
            <a:ext uri="{FF2B5EF4-FFF2-40B4-BE49-F238E27FC236}">
              <a16:creationId xmlns:a16="http://schemas.microsoft.com/office/drawing/2014/main" id="{00000000-0008-0000-0200-00006E010000}"/>
            </a:ext>
          </a:extLst>
        </xdr:cNvPr>
        <xdr:cNvSpPr txBox="1"/>
      </xdr:nvSpPr>
      <xdr:spPr>
        <a:xfrm>
          <a:off x="35820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99713</xdr:rowOff>
    </xdr:from>
    <xdr:ext cx="405111" cy="259045"/>
    <xdr:sp macro="" textlink="">
      <xdr:nvSpPr>
        <xdr:cNvPr id="367" name="n_2aveValue【市民会館】&#10;有形固定資産減価償却率">
          <a:extLst>
            <a:ext uri="{FF2B5EF4-FFF2-40B4-BE49-F238E27FC236}">
              <a16:creationId xmlns:a16="http://schemas.microsoft.com/office/drawing/2014/main" id="{00000000-0008-0000-0200-00006F010000}"/>
            </a:ext>
          </a:extLst>
        </xdr:cNvPr>
        <xdr:cNvSpPr txBox="1"/>
      </xdr:nvSpPr>
      <xdr:spPr>
        <a:xfrm>
          <a:off x="27057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48277</xdr:rowOff>
    </xdr:from>
    <xdr:ext cx="405111" cy="259045"/>
    <xdr:sp macro="" textlink="">
      <xdr:nvSpPr>
        <xdr:cNvPr id="368" name="n_3aveValue【市民会館】&#10;有形固定資産減価償却率">
          <a:extLst>
            <a:ext uri="{FF2B5EF4-FFF2-40B4-BE49-F238E27FC236}">
              <a16:creationId xmlns:a16="http://schemas.microsoft.com/office/drawing/2014/main" id="{00000000-0008-0000-0200-000070010000}"/>
            </a:ext>
          </a:extLst>
        </xdr:cNvPr>
        <xdr:cNvSpPr txBox="1"/>
      </xdr:nvSpPr>
      <xdr:spPr>
        <a:xfrm>
          <a:off x="18167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112413</xdr:rowOff>
    </xdr:from>
    <xdr:ext cx="405111" cy="259045"/>
    <xdr:sp macro="" textlink="">
      <xdr:nvSpPr>
        <xdr:cNvPr id="369" name="n_4aveValue【市民会館】&#10;有形固定資産減価償却率">
          <a:extLst>
            <a:ext uri="{FF2B5EF4-FFF2-40B4-BE49-F238E27FC236}">
              <a16:creationId xmlns:a16="http://schemas.microsoft.com/office/drawing/2014/main" id="{00000000-0008-0000-0200-000071010000}"/>
            </a:ext>
          </a:extLst>
        </xdr:cNvPr>
        <xdr:cNvSpPr txBox="1"/>
      </xdr:nvSpPr>
      <xdr:spPr>
        <a:xfrm>
          <a:off x="927744" y="1760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48277</xdr:rowOff>
    </xdr:from>
    <xdr:ext cx="405111" cy="259045"/>
    <xdr:sp macro="" textlink="">
      <xdr:nvSpPr>
        <xdr:cNvPr id="370" name="n_4mainValue【市民会館】&#10;有形固定資産減価償却率">
          <a:extLst>
            <a:ext uri="{FF2B5EF4-FFF2-40B4-BE49-F238E27FC236}">
              <a16:creationId xmlns:a16="http://schemas.microsoft.com/office/drawing/2014/main" id="{00000000-0008-0000-0200-000072010000}"/>
            </a:ext>
          </a:extLst>
        </xdr:cNvPr>
        <xdr:cNvSpPr txBox="1"/>
      </xdr:nvSpPr>
      <xdr:spPr>
        <a:xfrm>
          <a:off x="927744"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5" name="【市民会館】&#10;一人当たり面積グラフ枠">
          <a:extLst>
            <a:ext uri="{FF2B5EF4-FFF2-40B4-BE49-F238E27FC236}">
              <a16:creationId xmlns:a16="http://schemas.microsoft.com/office/drawing/2014/main" id="{00000000-0008-0000-0200-00008B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131718</xdr:rowOff>
    </xdr:from>
    <xdr:to>
      <xdr:col>54</xdr:col>
      <xdr:colOff>189865</xdr:colOff>
      <xdr:row>108</xdr:row>
      <xdr:rowOff>20682</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flipV="1">
          <a:off x="10476865" y="17276718"/>
          <a:ext cx="0" cy="126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24509</xdr:rowOff>
    </xdr:from>
    <xdr:ext cx="469744" cy="259045"/>
    <xdr:sp macro="" textlink="">
      <xdr:nvSpPr>
        <xdr:cNvPr id="397" name="【市民会館】&#10;一人当たり面積最小値テキスト">
          <a:extLst>
            <a:ext uri="{FF2B5EF4-FFF2-40B4-BE49-F238E27FC236}">
              <a16:creationId xmlns:a16="http://schemas.microsoft.com/office/drawing/2014/main" id="{00000000-0008-0000-0200-00008D010000}"/>
            </a:ext>
          </a:extLst>
        </xdr:cNvPr>
        <xdr:cNvSpPr txBox="1"/>
      </xdr:nvSpPr>
      <xdr:spPr>
        <a:xfrm>
          <a:off x="10515600"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20682</xdr:rowOff>
    </xdr:from>
    <xdr:to>
      <xdr:col>55</xdr:col>
      <xdr:colOff>88900</xdr:colOff>
      <xdr:row>108</xdr:row>
      <xdr:rowOff>20682</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10388600" y="1853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78395</xdr:rowOff>
    </xdr:from>
    <xdr:ext cx="469744" cy="259045"/>
    <xdr:sp macro="" textlink="">
      <xdr:nvSpPr>
        <xdr:cNvPr id="399" name="【市民会館】&#10;一人当たり面積最大値テキスト">
          <a:extLst>
            <a:ext uri="{FF2B5EF4-FFF2-40B4-BE49-F238E27FC236}">
              <a16:creationId xmlns:a16="http://schemas.microsoft.com/office/drawing/2014/main" id="{00000000-0008-0000-0200-00008F010000}"/>
            </a:ext>
          </a:extLst>
        </xdr:cNvPr>
        <xdr:cNvSpPr txBox="1"/>
      </xdr:nvSpPr>
      <xdr:spPr>
        <a:xfrm>
          <a:off x="10515600" y="1705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131718</xdr:rowOff>
    </xdr:from>
    <xdr:to>
      <xdr:col>55</xdr:col>
      <xdr:colOff>88900</xdr:colOff>
      <xdr:row>100</xdr:row>
      <xdr:rowOff>131718</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0388600" y="1727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157315</xdr:rowOff>
    </xdr:from>
    <xdr:ext cx="469744" cy="259045"/>
    <xdr:sp macro="" textlink="">
      <xdr:nvSpPr>
        <xdr:cNvPr id="401" name="【市民会館】&#10;一人当たり面積平均値テキスト">
          <a:extLst>
            <a:ext uri="{FF2B5EF4-FFF2-40B4-BE49-F238E27FC236}">
              <a16:creationId xmlns:a16="http://schemas.microsoft.com/office/drawing/2014/main" id="{00000000-0008-0000-0200-000091010000}"/>
            </a:ext>
          </a:extLst>
        </xdr:cNvPr>
        <xdr:cNvSpPr txBox="1"/>
      </xdr:nvSpPr>
      <xdr:spPr>
        <a:xfrm>
          <a:off x="10515600" y="1798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7438</xdr:rowOff>
    </xdr:from>
    <xdr:to>
      <xdr:col>55</xdr:col>
      <xdr:colOff>50800</xdr:colOff>
      <xdr:row>105</xdr:row>
      <xdr:rowOff>109038</xdr:rowOff>
    </xdr:to>
    <xdr:sp macro="" textlink="">
      <xdr:nvSpPr>
        <xdr:cNvPr id="402" name="フローチャート: 判断 401">
          <a:extLst>
            <a:ext uri="{FF2B5EF4-FFF2-40B4-BE49-F238E27FC236}">
              <a16:creationId xmlns:a16="http://schemas.microsoft.com/office/drawing/2014/main" id="{00000000-0008-0000-0200-000092010000}"/>
            </a:ext>
          </a:extLst>
        </xdr:cNvPr>
        <xdr:cNvSpPr/>
      </xdr:nvSpPr>
      <xdr:spPr>
        <a:xfrm>
          <a:off x="104267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27032</xdr:rowOff>
    </xdr:from>
    <xdr:to>
      <xdr:col>50</xdr:col>
      <xdr:colOff>165100</xdr:colOff>
      <xdr:row>105</xdr:row>
      <xdr:rowOff>128632</xdr:rowOff>
    </xdr:to>
    <xdr:sp macro="" textlink="">
      <xdr:nvSpPr>
        <xdr:cNvPr id="403" name="フローチャート: 判断 402">
          <a:extLst>
            <a:ext uri="{FF2B5EF4-FFF2-40B4-BE49-F238E27FC236}">
              <a16:creationId xmlns:a16="http://schemas.microsoft.com/office/drawing/2014/main" id="{00000000-0008-0000-0200-000093010000}"/>
            </a:ext>
          </a:extLst>
        </xdr:cNvPr>
        <xdr:cNvSpPr/>
      </xdr:nvSpPr>
      <xdr:spPr>
        <a:xfrm>
          <a:off x="9588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146231</xdr:rowOff>
    </xdr:from>
    <xdr:to>
      <xdr:col>46</xdr:col>
      <xdr:colOff>38100</xdr:colOff>
      <xdr:row>105</xdr:row>
      <xdr:rowOff>76381</xdr:rowOff>
    </xdr:to>
    <xdr:sp macro="" textlink="">
      <xdr:nvSpPr>
        <xdr:cNvPr id="404" name="フローチャート: 判断 403">
          <a:extLst>
            <a:ext uri="{FF2B5EF4-FFF2-40B4-BE49-F238E27FC236}">
              <a16:creationId xmlns:a16="http://schemas.microsoft.com/office/drawing/2014/main" id="{00000000-0008-0000-0200-000094010000}"/>
            </a:ext>
          </a:extLst>
        </xdr:cNvPr>
        <xdr:cNvSpPr/>
      </xdr:nvSpPr>
      <xdr:spPr>
        <a:xfrm>
          <a:off x="8699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405" name="フローチャート: 判断 404">
          <a:extLst>
            <a:ext uri="{FF2B5EF4-FFF2-40B4-BE49-F238E27FC236}">
              <a16:creationId xmlns:a16="http://schemas.microsoft.com/office/drawing/2014/main" id="{00000000-0008-0000-0200-000095010000}"/>
            </a:ext>
          </a:extLst>
        </xdr:cNvPr>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56424</xdr:rowOff>
    </xdr:from>
    <xdr:to>
      <xdr:col>36</xdr:col>
      <xdr:colOff>165100</xdr:colOff>
      <xdr:row>105</xdr:row>
      <xdr:rowOff>158024</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692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103</xdr:row>
      <xdr:rowOff>160927</xdr:rowOff>
    </xdr:from>
    <xdr:to>
      <xdr:col>36</xdr:col>
      <xdr:colOff>165100</xdr:colOff>
      <xdr:row>104</xdr:row>
      <xdr:rowOff>91077</xdr:rowOff>
    </xdr:to>
    <xdr:sp macro="" textlink="">
      <xdr:nvSpPr>
        <xdr:cNvPr id="412" name="楕円 411">
          <a:extLst>
            <a:ext uri="{FF2B5EF4-FFF2-40B4-BE49-F238E27FC236}">
              <a16:creationId xmlns:a16="http://schemas.microsoft.com/office/drawing/2014/main" id="{00000000-0008-0000-0200-00009C010000}"/>
            </a:ext>
          </a:extLst>
        </xdr:cNvPr>
        <xdr:cNvSpPr/>
      </xdr:nvSpPr>
      <xdr:spPr>
        <a:xfrm>
          <a:off x="6921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145159</xdr:rowOff>
    </xdr:from>
    <xdr:ext cx="469744" cy="259045"/>
    <xdr:sp macro="" textlink="">
      <xdr:nvSpPr>
        <xdr:cNvPr id="413" name="n_1aveValue【市民会館】&#10;一人当たり面積">
          <a:extLst>
            <a:ext uri="{FF2B5EF4-FFF2-40B4-BE49-F238E27FC236}">
              <a16:creationId xmlns:a16="http://schemas.microsoft.com/office/drawing/2014/main" id="{00000000-0008-0000-0200-00009D010000}"/>
            </a:ext>
          </a:extLst>
        </xdr:cNvPr>
        <xdr:cNvSpPr txBox="1"/>
      </xdr:nvSpPr>
      <xdr:spPr>
        <a:xfrm>
          <a:off x="9391727" y="178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92908</xdr:rowOff>
    </xdr:from>
    <xdr:ext cx="469744" cy="259045"/>
    <xdr:sp macro="" textlink="">
      <xdr:nvSpPr>
        <xdr:cNvPr id="414" name="n_2aveValue【市民会館】&#10;一人当たり面積">
          <a:extLst>
            <a:ext uri="{FF2B5EF4-FFF2-40B4-BE49-F238E27FC236}">
              <a16:creationId xmlns:a16="http://schemas.microsoft.com/office/drawing/2014/main" id="{00000000-0008-0000-0200-00009E010000}"/>
            </a:ext>
          </a:extLst>
        </xdr:cNvPr>
        <xdr:cNvSpPr txBox="1"/>
      </xdr:nvSpPr>
      <xdr:spPr>
        <a:xfrm>
          <a:off x="85154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109238</xdr:rowOff>
    </xdr:from>
    <xdr:ext cx="469744" cy="259045"/>
    <xdr:sp macro="" textlink="">
      <xdr:nvSpPr>
        <xdr:cNvPr id="415" name="n_3aveValue【市民会館】&#10;一人当たり面積">
          <a:extLst>
            <a:ext uri="{FF2B5EF4-FFF2-40B4-BE49-F238E27FC236}">
              <a16:creationId xmlns:a16="http://schemas.microsoft.com/office/drawing/2014/main" id="{00000000-0008-0000-0200-00009F010000}"/>
            </a:ext>
          </a:extLst>
        </xdr:cNvPr>
        <xdr:cNvSpPr txBox="1"/>
      </xdr:nvSpPr>
      <xdr:spPr>
        <a:xfrm>
          <a:off x="7626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149151</xdr:rowOff>
    </xdr:from>
    <xdr:ext cx="469744" cy="259045"/>
    <xdr:sp macro="" textlink="">
      <xdr:nvSpPr>
        <xdr:cNvPr id="416" name="n_4aveValue【市民会館】&#10;一人当たり面積">
          <a:extLst>
            <a:ext uri="{FF2B5EF4-FFF2-40B4-BE49-F238E27FC236}">
              <a16:creationId xmlns:a16="http://schemas.microsoft.com/office/drawing/2014/main" id="{00000000-0008-0000-0200-0000A0010000}"/>
            </a:ext>
          </a:extLst>
        </xdr:cNvPr>
        <xdr:cNvSpPr txBox="1"/>
      </xdr:nvSpPr>
      <xdr:spPr>
        <a:xfrm>
          <a:off x="6737427" y="1815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107604</xdr:rowOff>
    </xdr:from>
    <xdr:ext cx="469744" cy="259045"/>
    <xdr:sp macro="" textlink="">
      <xdr:nvSpPr>
        <xdr:cNvPr id="417" name="n_4mainValue【市民会館】&#10;一人当たり面積">
          <a:extLst>
            <a:ext uri="{FF2B5EF4-FFF2-40B4-BE49-F238E27FC236}">
              <a16:creationId xmlns:a16="http://schemas.microsoft.com/office/drawing/2014/main" id="{00000000-0008-0000-0200-0000A1010000}"/>
            </a:ext>
          </a:extLst>
        </xdr:cNvPr>
        <xdr:cNvSpPr txBox="1"/>
      </xdr:nvSpPr>
      <xdr:spPr>
        <a:xfrm>
          <a:off x="6737427" y="1759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1" name="【一般廃棄物処理施設】&#10;有形固定資産減価償却率グラフ枠">
          <a:extLst>
            <a:ext uri="{FF2B5EF4-FFF2-40B4-BE49-F238E27FC236}">
              <a16:creationId xmlns:a16="http://schemas.microsoft.com/office/drawing/2014/main" id="{00000000-0008-0000-0200-0000B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42</xdr:row>
      <xdr:rowOff>36195</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flipV="1">
          <a:off x="16318864" y="582168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40022</xdr:rowOff>
    </xdr:from>
    <xdr:ext cx="405111" cy="259045"/>
    <xdr:sp macro="" textlink="">
      <xdr:nvSpPr>
        <xdr:cNvPr id="443" name="【一般廃棄物処理施設】&#10;有形固定資産減価償却率最小値テキスト">
          <a:extLst>
            <a:ext uri="{FF2B5EF4-FFF2-40B4-BE49-F238E27FC236}">
              <a16:creationId xmlns:a16="http://schemas.microsoft.com/office/drawing/2014/main" id="{00000000-0008-0000-0200-0000BB010000}"/>
            </a:ext>
          </a:extLst>
        </xdr:cNvPr>
        <xdr:cNvSpPr txBox="1"/>
      </xdr:nvSpPr>
      <xdr:spPr>
        <a:xfrm>
          <a:off x="16357600"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36195</xdr:rowOff>
    </xdr:from>
    <xdr:to>
      <xdr:col>86</xdr:col>
      <xdr:colOff>25400</xdr:colOff>
      <xdr:row>42</xdr:row>
      <xdr:rowOff>36195</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6230600" y="72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445" name="【一般廃棄物処理施設】&#10;有形固定資産減価償却率最大値テキスト">
          <a:extLst>
            <a:ext uri="{FF2B5EF4-FFF2-40B4-BE49-F238E27FC236}">
              <a16:creationId xmlns:a16="http://schemas.microsoft.com/office/drawing/2014/main" id="{00000000-0008-0000-0200-0000BD010000}"/>
            </a:ext>
          </a:extLst>
        </xdr:cNvPr>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447" name="【一般廃棄物処理施設】&#10;有形固定資産減価償却率平均値テキスト">
          <a:extLst>
            <a:ext uri="{FF2B5EF4-FFF2-40B4-BE49-F238E27FC236}">
              <a16:creationId xmlns:a16="http://schemas.microsoft.com/office/drawing/2014/main" id="{00000000-0008-0000-0200-0000BF010000}"/>
            </a:ext>
          </a:extLst>
        </xdr:cNvPr>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448" name="フローチャート: 判断 447">
          <a:extLst>
            <a:ext uri="{FF2B5EF4-FFF2-40B4-BE49-F238E27FC236}">
              <a16:creationId xmlns:a16="http://schemas.microsoft.com/office/drawing/2014/main" id="{00000000-0008-0000-0200-0000C0010000}"/>
            </a:ext>
          </a:extLst>
        </xdr:cNvPr>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122555</xdr:rowOff>
    </xdr:from>
    <xdr:to>
      <xdr:col>81</xdr:col>
      <xdr:colOff>101600</xdr:colOff>
      <xdr:row>38</xdr:row>
      <xdr:rowOff>52705</xdr:rowOff>
    </xdr:to>
    <xdr:sp macro="" textlink="">
      <xdr:nvSpPr>
        <xdr:cNvPr id="449" name="フローチャート: 判断 448">
          <a:extLst>
            <a:ext uri="{FF2B5EF4-FFF2-40B4-BE49-F238E27FC236}">
              <a16:creationId xmlns:a16="http://schemas.microsoft.com/office/drawing/2014/main" id="{00000000-0008-0000-0200-0000C1010000}"/>
            </a:ext>
          </a:extLst>
        </xdr:cNvPr>
        <xdr:cNvSpPr/>
      </xdr:nvSpPr>
      <xdr:spPr>
        <a:xfrm>
          <a:off x="15430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124460</xdr:rowOff>
    </xdr:from>
    <xdr:to>
      <xdr:col>76</xdr:col>
      <xdr:colOff>165100</xdr:colOff>
      <xdr:row>38</xdr:row>
      <xdr:rowOff>54610</xdr:rowOff>
    </xdr:to>
    <xdr:sp macro="" textlink="">
      <xdr:nvSpPr>
        <xdr:cNvPr id="450" name="フローチャート: 判断 449">
          <a:extLst>
            <a:ext uri="{FF2B5EF4-FFF2-40B4-BE49-F238E27FC236}">
              <a16:creationId xmlns:a16="http://schemas.microsoft.com/office/drawing/2014/main" id="{00000000-0008-0000-0200-0000C2010000}"/>
            </a:ext>
          </a:extLst>
        </xdr:cNvPr>
        <xdr:cNvSpPr/>
      </xdr:nvSpPr>
      <xdr:spPr>
        <a:xfrm>
          <a:off x="14541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59690</xdr:rowOff>
    </xdr:from>
    <xdr:to>
      <xdr:col>72</xdr:col>
      <xdr:colOff>38100</xdr:colOff>
      <xdr:row>37</xdr:row>
      <xdr:rowOff>161290</xdr:rowOff>
    </xdr:to>
    <xdr:sp macro="" textlink="">
      <xdr:nvSpPr>
        <xdr:cNvPr id="451" name="フローチャート: 判断 450">
          <a:extLst>
            <a:ext uri="{FF2B5EF4-FFF2-40B4-BE49-F238E27FC236}">
              <a16:creationId xmlns:a16="http://schemas.microsoft.com/office/drawing/2014/main" id="{00000000-0008-0000-0200-0000C3010000}"/>
            </a:ext>
          </a:extLst>
        </xdr:cNvPr>
        <xdr:cNvSpPr/>
      </xdr:nvSpPr>
      <xdr:spPr>
        <a:xfrm>
          <a:off x="1365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158750</xdr:rowOff>
    </xdr:from>
    <xdr:to>
      <xdr:col>67</xdr:col>
      <xdr:colOff>101600</xdr:colOff>
      <xdr:row>39</xdr:row>
      <xdr:rowOff>88900</xdr:rowOff>
    </xdr:to>
    <xdr:sp macro="" textlink="">
      <xdr:nvSpPr>
        <xdr:cNvPr id="452" name="フローチャート: 判断 451">
          <a:extLst>
            <a:ext uri="{FF2B5EF4-FFF2-40B4-BE49-F238E27FC236}">
              <a16:creationId xmlns:a16="http://schemas.microsoft.com/office/drawing/2014/main" id="{00000000-0008-0000-0200-0000C4010000}"/>
            </a:ext>
          </a:extLst>
        </xdr:cNvPr>
        <xdr:cNvSpPr/>
      </xdr:nvSpPr>
      <xdr:spPr>
        <a:xfrm>
          <a:off x="12763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36830</xdr:rowOff>
    </xdr:from>
    <xdr:to>
      <xdr:col>67</xdr:col>
      <xdr:colOff>101600</xdr:colOff>
      <xdr:row>34</xdr:row>
      <xdr:rowOff>138430</xdr:rowOff>
    </xdr:to>
    <xdr:sp macro="" textlink="">
      <xdr:nvSpPr>
        <xdr:cNvPr id="458" name="楕円 457">
          <a:extLst>
            <a:ext uri="{FF2B5EF4-FFF2-40B4-BE49-F238E27FC236}">
              <a16:creationId xmlns:a16="http://schemas.microsoft.com/office/drawing/2014/main" id="{00000000-0008-0000-0200-0000CA010000}"/>
            </a:ext>
          </a:extLst>
        </xdr:cNvPr>
        <xdr:cNvSpPr/>
      </xdr:nvSpPr>
      <xdr:spPr>
        <a:xfrm>
          <a:off x="12763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69232</xdr:rowOff>
    </xdr:from>
    <xdr:ext cx="405111" cy="259045"/>
    <xdr:sp macro="" textlink="">
      <xdr:nvSpPr>
        <xdr:cNvPr id="459" name="n_1aveValue【一般廃棄物処理施設】&#10;有形固定資産減価償却率">
          <a:extLst>
            <a:ext uri="{FF2B5EF4-FFF2-40B4-BE49-F238E27FC236}">
              <a16:creationId xmlns:a16="http://schemas.microsoft.com/office/drawing/2014/main" id="{00000000-0008-0000-0200-0000CB010000}"/>
            </a:ext>
          </a:extLst>
        </xdr:cNvPr>
        <xdr:cNvSpPr txBox="1"/>
      </xdr:nvSpPr>
      <xdr:spPr>
        <a:xfrm>
          <a:off x="15266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71137</xdr:rowOff>
    </xdr:from>
    <xdr:ext cx="405111" cy="259045"/>
    <xdr:sp macro="" textlink="">
      <xdr:nvSpPr>
        <xdr:cNvPr id="460" name="n_2aveValue【一般廃棄物処理施設】&#10;有形固定資産減価償却率">
          <a:extLst>
            <a:ext uri="{FF2B5EF4-FFF2-40B4-BE49-F238E27FC236}">
              <a16:creationId xmlns:a16="http://schemas.microsoft.com/office/drawing/2014/main" id="{00000000-0008-0000-0200-0000CC010000}"/>
            </a:ext>
          </a:extLst>
        </xdr:cNvPr>
        <xdr:cNvSpPr txBox="1"/>
      </xdr:nvSpPr>
      <xdr:spPr>
        <a:xfrm>
          <a:off x="14389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6367</xdr:rowOff>
    </xdr:from>
    <xdr:ext cx="405111" cy="259045"/>
    <xdr:sp macro="" textlink="">
      <xdr:nvSpPr>
        <xdr:cNvPr id="461" name="n_3aveValue【一般廃棄物処理施設】&#10;有形固定資産減価償却率">
          <a:extLst>
            <a:ext uri="{FF2B5EF4-FFF2-40B4-BE49-F238E27FC236}">
              <a16:creationId xmlns:a16="http://schemas.microsoft.com/office/drawing/2014/main" id="{00000000-0008-0000-0200-0000CD010000}"/>
            </a:ext>
          </a:extLst>
        </xdr:cNvPr>
        <xdr:cNvSpPr txBox="1"/>
      </xdr:nvSpPr>
      <xdr:spPr>
        <a:xfrm>
          <a:off x="13500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80027</xdr:rowOff>
    </xdr:from>
    <xdr:ext cx="405111" cy="259045"/>
    <xdr:sp macro="" textlink="">
      <xdr:nvSpPr>
        <xdr:cNvPr id="462" name="n_4aveValue【一般廃棄物処理施設】&#10;有形固定資産減価償却率">
          <a:extLst>
            <a:ext uri="{FF2B5EF4-FFF2-40B4-BE49-F238E27FC236}">
              <a16:creationId xmlns:a16="http://schemas.microsoft.com/office/drawing/2014/main" id="{00000000-0008-0000-0200-0000CE010000}"/>
            </a:ext>
          </a:extLst>
        </xdr:cNvPr>
        <xdr:cNvSpPr txBox="1"/>
      </xdr:nvSpPr>
      <xdr:spPr>
        <a:xfrm>
          <a:off x="126117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154957</xdr:rowOff>
    </xdr:from>
    <xdr:ext cx="405111" cy="259045"/>
    <xdr:sp macro="" textlink="">
      <xdr:nvSpPr>
        <xdr:cNvPr id="463" name="n_4mainValue【一般廃棄物処理施設】&#10;有形固定資産減価償却率">
          <a:extLst>
            <a:ext uri="{FF2B5EF4-FFF2-40B4-BE49-F238E27FC236}">
              <a16:creationId xmlns:a16="http://schemas.microsoft.com/office/drawing/2014/main" id="{00000000-0008-0000-0200-0000CF010000}"/>
            </a:ext>
          </a:extLst>
        </xdr:cNvPr>
        <xdr:cNvSpPr txBox="1"/>
      </xdr:nvSpPr>
      <xdr:spPr>
        <a:xfrm>
          <a:off x="126117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6" name="【一般廃棄物処理施設】&#10;一人当たり有形固定資産（償却資産）額グラフ枠">
          <a:extLst>
            <a:ext uri="{FF2B5EF4-FFF2-40B4-BE49-F238E27FC236}">
              <a16:creationId xmlns:a16="http://schemas.microsoft.com/office/drawing/2014/main" id="{00000000-0008-0000-0200-0000E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150823</xdr:rowOff>
    </xdr:from>
    <xdr:to>
      <xdr:col>116</xdr:col>
      <xdr:colOff>62864</xdr:colOff>
      <xdr:row>42</xdr:row>
      <xdr:rowOff>28354</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flipV="1">
          <a:off x="22160864" y="5808673"/>
          <a:ext cx="0" cy="1420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32181</xdr:rowOff>
    </xdr:from>
    <xdr:ext cx="469744" cy="259045"/>
    <xdr:sp macro="" textlink="">
      <xdr:nvSpPr>
        <xdr:cNvPr id="488" name="【一般廃棄物処理施設】&#10;一人当たり有形固定資産（償却資産）額最小値テキスト">
          <a:extLst>
            <a:ext uri="{FF2B5EF4-FFF2-40B4-BE49-F238E27FC236}">
              <a16:creationId xmlns:a16="http://schemas.microsoft.com/office/drawing/2014/main" id="{00000000-0008-0000-0200-0000E8010000}"/>
            </a:ext>
          </a:extLst>
        </xdr:cNvPr>
        <xdr:cNvSpPr txBox="1"/>
      </xdr:nvSpPr>
      <xdr:spPr>
        <a:xfrm>
          <a:off x="22199600" y="723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28354</xdr:rowOff>
    </xdr:from>
    <xdr:to>
      <xdr:col>116</xdr:col>
      <xdr:colOff>152400</xdr:colOff>
      <xdr:row>42</xdr:row>
      <xdr:rowOff>28354</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22072600" y="722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97500</xdr:rowOff>
    </xdr:from>
    <xdr:ext cx="599010" cy="259045"/>
    <xdr:sp macro="" textlink="">
      <xdr:nvSpPr>
        <xdr:cNvPr id="490" name="【一般廃棄物処理施設】&#10;一人当たり有形固定資産（償却資産）額最大値テキスト">
          <a:extLst>
            <a:ext uri="{FF2B5EF4-FFF2-40B4-BE49-F238E27FC236}">
              <a16:creationId xmlns:a16="http://schemas.microsoft.com/office/drawing/2014/main" id="{00000000-0008-0000-0200-0000EA010000}"/>
            </a:ext>
          </a:extLst>
        </xdr:cNvPr>
        <xdr:cNvSpPr txBox="1"/>
      </xdr:nvSpPr>
      <xdr:spPr>
        <a:xfrm>
          <a:off x="22199600" y="558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150823</xdr:rowOff>
    </xdr:from>
    <xdr:to>
      <xdr:col>116</xdr:col>
      <xdr:colOff>152400</xdr:colOff>
      <xdr:row>33</xdr:row>
      <xdr:rowOff>150823</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22072600" y="580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42460</xdr:rowOff>
    </xdr:from>
    <xdr:ext cx="599010" cy="259045"/>
    <xdr:sp macro="" textlink="">
      <xdr:nvSpPr>
        <xdr:cNvPr id="492" name="【一般廃棄物処理施設】&#10;一人当たり有形固定資産（償却資産）額平均値テキスト">
          <a:extLst>
            <a:ext uri="{FF2B5EF4-FFF2-40B4-BE49-F238E27FC236}">
              <a16:creationId xmlns:a16="http://schemas.microsoft.com/office/drawing/2014/main" id="{00000000-0008-0000-0200-0000EC010000}"/>
            </a:ext>
          </a:extLst>
        </xdr:cNvPr>
        <xdr:cNvSpPr txBox="1"/>
      </xdr:nvSpPr>
      <xdr:spPr>
        <a:xfrm>
          <a:off x="22199600" y="67290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64033</xdr:rowOff>
    </xdr:from>
    <xdr:to>
      <xdr:col>116</xdr:col>
      <xdr:colOff>114300</xdr:colOff>
      <xdr:row>39</xdr:row>
      <xdr:rowOff>165633</xdr:rowOff>
    </xdr:to>
    <xdr:sp macro="" textlink="">
      <xdr:nvSpPr>
        <xdr:cNvPr id="493" name="フローチャート: 判断 492">
          <a:extLst>
            <a:ext uri="{FF2B5EF4-FFF2-40B4-BE49-F238E27FC236}">
              <a16:creationId xmlns:a16="http://schemas.microsoft.com/office/drawing/2014/main" id="{00000000-0008-0000-0200-0000ED010000}"/>
            </a:ext>
          </a:extLst>
        </xdr:cNvPr>
        <xdr:cNvSpPr/>
      </xdr:nvSpPr>
      <xdr:spPr>
        <a:xfrm>
          <a:off x="22110700" y="675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92208</xdr:rowOff>
    </xdr:from>
    <xdr:to>
      <xdr:col>112</xdr:col>
      <xdr:colOff>38100</xdr:colOff>
      <xdr:row>40</xdr:row>
      <xdr:rowOff>22358</xdr:rowOff>
    </xdr:to>
    <xdr:sp macro="" textlink="">
      <xdr:nvSpPr>
        <xdr:cNvPr id="494" name="フローチャート: 判断 493">
          <a:extLst>
            <a:ext uri="{FF2B5EF4-FFF2-40B4-BE49-F238E27FC236}">
              <a16:creationId xmlns:a16="http://schemas.microsoft.com/office/drawing/2014/main" id="{00000000-0008-0000-0200-0000EE010000}"/>
            </a:ext>
          </a:extLst>
        </xdr:cNvPr>
        <xdr:cNvSpPr/>
      </xdr:nvSpPr>
      <xdr:spPr>
        <a:xfrm>
          <a:off x="21272500" y="677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127169</xdr:rowOff>
    </xdr:from>
    <xdr:to>
      <xdr:col>107</xdr:col>
      <xdr:colOff>101600</xdr:colOff>
      <xdr:row>40</xdr:row>
      <xdr:rowOff>57319</xdr:rowOff>
    </xdr:to>
    <xdr:sp macro="" textlink="">
      <xdr:nvSpPr>
        <xdr:cNvPr id="495" name="フローチャート: 判断 494">
          <a:extLst>
            <a:ext uri="{FF2B5EF4-FFF2-40B4-BE49-F238E27FC236}">
              <a16:creationId xmlns:a16="http://schemas.microsoft.com/office/drawing/2014/main" id="{00000000-0008-0000-0200-0000EF010000}"/>
            </a:ext>
          </a:extLst>
        </xdr:cNvPr>
        <xdr:cNvSpPr/>
      </xdr:nvSpPr>
      <xdr:spPr>
        <a:xfrm>
          <a:off x="20383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99112</xdr:rowOff>
    </xdr:from>
    <xdr:to>
      <xdr:col>102</xdr:col>
      <xdr:colOff>165100</xdr:colOff>
      <xdr:row>40</xdr:row>
      <xdr:rowOff>29262</xdr:rowOff>
    </xdr:to>
    <xdr:sp macro="" textlink="">
      <xdr:nvSpPr>
        <xdr:cNvPr id="496" name="フローチャート: 判断 495">
          <a:extLst>
            <a:ext uri="{FF2B5EF4-FFF2-40B4-BE49-F238E27FC236}">
              <a16:creationId xmlns:a16="http://schemas.microsoft.com/office/drawing/2014/main" id="{00000000-0008-0000-0200-0000F0010000}"/>
            </a:ext>
          </a:extLst>
        </xdr:cNvPr>
        <xdr:cNvSpPr/>
      </xdr:nvSpPr>
      <xdr:spPr>
        <a:xfrm>
          <a:off x="19494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15269</xdr:rowOff>
    </xdr:from>
    <xdr:to>
      <xdr:col>98</xdr:col>
      <xdr:colOff>38100</xdr:colOff>
      <xdr:row>40</xdr:row>
      <xdr:rowOff>116869</xdr:rowOff>
    </xdr:to>
    <xdr:sp macro="" textlink="">
      <xdr:nvSpPr>
        <xdr:cNvPr id="497" name="フローチャート: 判断 496">
          <a:extLst>
            <a:ext uri="{FF2B5EF4-FFF2-40B4-BE49-F238E27FC236}">
              <a16:creationId xmlns:a16="http://schemas.microsoft.com/office/drawing/2014/main" id="{00000000-0008-0000-0200-0000F1010000}"/>
            </a:ext>
          </a:extLst>
        </xdr:cNvPr>
        <xdr:cNvSpPr/>
      </xdr:nvSpPr>
      <xdr:spPr>
        <a:xfrm>
          <a:off x="18605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41</xdr:row>
      <xdr:rowOff>134263</xdr:rowOff>
    </xdr:from>
    <xdr:to>
      <xdr:col>98</xdr:col>
      <xdr:colOff>38100</xdr:colOff>
      <xdr:row>42</xdr:row>
      <xdr:rowOff>64413</xdr:rowOff>
    </xdr:to>
    <xdr:sp macro="" textlink="">
      <xdr:nvSpPr>
        <xdr:cNvPr id="503" name="楕円 502">
          <a:extLst>
            <a:ext uri="{FF2B5EF4-FFF2-40B4-BE49-F238E27FC236}">
              <a16:creationId xmlns:a16="http://schemas.microsoft.com/office/drawing/2014/main" id="{00000000-0008-0000-0200-0000F7010000}"/>
            </a:ext>
          </a:extLst>
        </xdr:cNvPr>
        <xdr:cNvSpPr/>
      </xdr:nvSpPr>
      <xdr:spPr>
        <a:xfrm>
          <a:off x="18605500" y="71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38885</xdr:rowOff>
    </xdr:from>
    <xdr:ext cx="599010" cy="259045"/>
    <xdr:sp macro="" textlink="">
      <xdr:nvSpPr>
        <xdr:cNvPr id="504" name="n_1ave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21011095" y="655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73846</xdr:rowOff>
    </xdr:from>
    <xdr:ext cx="534377" cy="259045"/>
    <xdr:sp macro="" textlink="">
      <xdr:nvSpPr>
        <xdr:cNvPr id="505" name="n_2aveValue【一般廃棄物処理施設】&#10;一人当たり有形固定資産（償却資産）額">
          <a:extLst>
            <a:ext uri="{FF2B5EF4-FFF2-40B4-BE49-F238E27FC236}">
              <a16:creationId xmlns:a16="http://schemas.microsoft.com/office/drawing/2014/main" id="{00000000-0008-0000-0200-0000F9010000}"/>
            </a:ext>
          </a:extLst>
        </xdr:cNvPr>
        <xdr:cNvSpPr txBox="1"/>
      </xdr:nvSpPr>
      <xdr:spPr>
        <a:xfrm>
          <a:off x="20167111" y="65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45789</xdr:rowOff>
    </xdr:from>
    <xdr:ext cx="599010" cy="259045"/>
    <xdr:sp macro="" textlink="">
      <xdr:nvSpPr>
        <xdr:cNvPr id="506" name="n_3aveValue【一般廃棄物処理施設】&#10;一人当たり有形固定資産（償却資産）額">
          <a:extLst>
            <a:ext uri="{FF2B5EF4-FFF2-40B4-BE49-F238E27FC236}">
              <a16:creationId xmlns:a16="http://schemas.microsoft.com/office/drawing/2014/main" id="{00000000-0008-0000-0200-0000FA010000}"/>
            </a:ext>
          </a:extLst>
        </xdr:cNvPr>
        <xdr:cNvSpPr txBox="1"/>
      </xdr:nvSpPr>
      <xdr:spPr>
        <a:xfrm>
          <a:off x="19245795" y="65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133396</xdr:rowOff>
    </xdr:from>
    <xdr:ext cx="534377" cy="259045"/>
    <xdr:sp macro="" textlink="">
      <xdr:nvSpPr>
        <xdr:cNvPr id="507" name="n_4aveValue【一般廃棄物処理施設】&#10;一人当たり有形固定資産（償却資産）額">
          <a:extLst>
            <a:ext uri="{FF2B5EF4-FFF2-40B4-BE49-F238E27FC236}">
              <a16:creationId xmlns:a16="http://schemas.microsoft.com/office/drawing/2014/main" id="{00000000-0008-0000-0200-0000FB010000}"/>
            </a:ext>
          </a:extLst>
        </xdr:cNvPr>
        <xdr:cNvSpPr txBox="1"/>
      </xdr:nvSpPr>
      <xdr:spPr>
        <a:xfrm>
          <a:off x="18389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55540</xdr:rowOff>
    </xdr:from>
    <xdr:ext cx="469744" cy="259045"/>
    <xdr:sp macro="" textlink="">
      <xdr:nvSpPr>
        <xdr:cNvPr id="508" name="n_4mainValue【一般廃棄物処理施設】&#10;一人当たり有形固定資産（償却資産）額">
          <a:extLst>
            <a:ext uri="{FF2B5EF4-FFF2-40B4-BE49-F238E27FC236}">
              <a16:creationId xmlns:a16="http://schemas.microsoft.com/office/drawing/2014/main" id="{00000000-0008-0000-0200-0000FC010000}"/>
            </a:ext>
          </a:extLst>
        </xdr:cNvPr>
        <xdr:cNvSpPr txBox="1"/>
      </xdr:nvSpPr>
      <xdr:spPr>
        <a:xfrm>
          <a:off x="18421428" y="725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a:extLst>
            <a:ext uri="{FF2B5EF4-FFF2-40B4-BE49-F238E27FC236}">
              <a16:creationId xmlns:a16="http://schemas.microsoft.com/office/drawing/2014/main" id="{00000000-0008-0000-02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145324</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flipV="1">
          <a:off x="16318864" y="9470572"/>
          <a:ext cx="0" cy="1476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36" name="【保健センター・保健所】&#10;有形固定資産減価償却率最小値テキスト">
          <a:extLst>
            <a:ext uri="{FF2B5EF4-FFF2-40B4-BE49-F238E27FC236}">
              <a16:creationId xmlns:a16="http://schemas.microsoft.com/office/drawing/2014/main" id="{00000000-0008-0000-0200-000018020000}"/>
            </a:ext>
          </a:extLst>
        </xdr:cNvPr>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05111" cy="259045"/>
    <xdr:sp macro="" textlink="">
      <xdr:nvSpPr>
        <xdr:cNvPr id="538" name="【保健センター・保健所】&#10;有形固定資産減価償却率最大値テキスト">
          <a:extLst>
            <a:ext uri="{FF2B5EF4-FFF2-40B4-BE49-F238E27FC236}">
              <a16:creationId xmlns:a16="http://schemas.microsoft.com/office/drawing/2014/main" id="{00000000-0008-0000-0200-00001A020000}"/>
            </a:ext>
          </a:extLst>
        </xdr:cNvPr>
        <xdr:cNvSpPr txBox="1"/>
      </xdr:nvSpPr>
      <xdr:spPr>
        <a:xfrm>
          <a:off x="16357600" y="924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64787</xdr:rowOff>
    </xdr:from>
    <xdr:ext cx="405111" cy="259045"/>
    <xdr:sp macro="" textlink="">
      <xdr:nvSpPr>
        <xdr:cNvPr id="540" name="【保健センター・保健所】&#10;有形固定資産減価償却率平均値テキスト">
          <a:extLst>
            <a:ext uri="{FF2B5EF4-FFF2-40B4-BE49-F238E27FC236}">
              <a16:creationId xmlns:a16="http://schemas.microsoft.com/office/drawing/2014/main" id="{00000000-0008-0000-0200-00001C020000}"/>
            </a:ext>
          </a:extLst>
        </xdr:cNvPr>
        <xdr:cNvSpPr txBox="1"/>
      </xdr:nvSpPr>
      <xdr:spPr>
        <a:xfrm>
          <a:off x="16357600" y="1000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541" name="フローチャート: 判断 540">
          <a:extLst>
            <a:ext uri="{FF2B5EF4-FFF2-40B4-BE49-F238E27FC236}">
              <a16:creationId xmlns:a16="http://schemas.microsoft.com/office/drawing/2014/main" id="{00000000-0008-0000-0200-00001D020000}"/>
            </a:ext>
          </a:extLst>
        </xdr:cNvPr>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43906</xdr:rowOff>
    </xdr:from>
    <xdr:to>
      <xdr:col>81</xdr:col>
      <xdr:colOff>101600</xdr:colOff>
      <xdr:row>58</xdr:row>
      <xdr:rowOff>145506</xdr:rowOff>
    </xdr:to>
    <xdr:sp macro="" textlink="">
      <xdr:nvSpPr>
        <xdr:cNvPr id="542" name="フローチャート: 判断 541">
          <a:extLst>
            <a:ext uri="{FF2B5EF4-FFF2-40B4-BE49-F238E27FC236}">
              <a16:creationId xmlns:a16="http://schemas.microsoft.com/office/drawing/2014/main" id="{00000000-0008-0000-0200-00001E020000}"/>
            </a:ext>
          </a:extLst>
        </xdr:cNvPr>
        <xdr:cNvSpPr/>
      </xdr:nvSpPr>
      <xdr:spPr>
        <a:xfrm>
          <a:off x="15430500" y="998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127181</xdr:rowOff>
    </xdr:from>
    <xdr:to>
      <xdr:col>76</xdr:col>
      <xdr:colOff>165100</xdr:colOff>
      <xdr:row>58</xdr:row>
      <xdr:rowOff>57331</xdr:rowOff>
    </xdr:to>
    <xdr:sp macro="" textlink="">
      <xdr:nvSpPr>
        <xdr:cNvPr id="543" name="フローチャート: 判断 542">
          <a:extLst>
            <a:ext uri="{FF2B5EF4-FFF2-40B4-BE49-F238E27FC236}">
              <a16:creationId xmlns:a16="http://schemas.microsoft.com/office/drawing/2014/main" id="{00000000-0008-0000-0200-00001F020000}"/>
            </a:ext>
          </a:extLst>
        </xdr:cNvPr>
        <xdr:cNvSpPr/>
      </xdr:nvSpPr>
      <xdr:spPr>
        <a:xfrm>
          <a:off x="14541500" y="989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104322</xdr:rowOff>
    </xdr:from>
    <xdr:to>
      <xdr:col>72</xdr:col>
      <xdr:colOff>38100</xdr:colOff>
      <xdr:row>58</xdr:row>
      <xdr:rowOff>34472</xdr:rowOff>
    </xdr:to>
    <xdr:sp macro="" textlink="">
      <xdr:nvSpPr>
        <xdr:cNvPr id="544" name="フローチャート: 判断 543">
          <a:extLst>
            <a:ext uri="{FF2B5EF4-FFF2-40B4-BE49-F238E27FC236}">
              <a16:creationId xmlns:a16="http://schemas.microsoft.com/office/drawing/2014/main" id="{00000000-0008-0000-0200-000020020000}"/>
            </a:ext>
          </a:extLst>
        </xdr:cNvPr>
        <xdr:cNvSpPr/>
      </xdr:nvSpPr>
      <xdr:spPr>
        <a:xfrm>
          <a:off x="13652500" y="987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74930</xdr:rowOff>
    </xdr:from>
    <xdr:to>
      <xdr:col>67</xdr:col>
      <xdr:colOff>101600</xdr:colOff>
      <xdr:row>58</xdr:row>
      <xdr:rowOff>5080</xdr:rowOff>
    </xdr:to>
    <xdr:sp macro="" textlink="">
      <xdr:nvSpPr>
        <xdr:cNvPr id="545" name="フローチャート: 判断 544">
          <a:extLst>
            <a:ext uri="{FF2B5EF4-FFF2-40B4-BE49-F238E27FC236}">
              <a16:creationId xmlns:a16="http://schemas.microsoft.com/office/drawing/2014/main" id="{00000000-0008-0000-0200-000021020000}"/>
            </a:ext>
          </a:extLst>
        </xdr:cNvPr>
        <xdr:cNvSpPr/>
      </xdr:nvSpPr>
      <xdr:spPr>
        <a:xfrm>
          <a:off x="12763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62</xdr:row>
      <xdr:rowOff>30843</xdr:rowOff>
    </xdr:from>
    <xdr:to>
      <xdr:col>72</xdr:col>
      <xdr:colOff>38100</xdr:colOff>
      <xdr:row>62</xdr:row>
      <xdr:rowOff>132443</xdr:rowOff>
    </xdr:to>
    <xdr:sp macro="" textlink="">
      <xdr:nvSpPr>
        <xdr:cNvPr id="551" name="楕円 550">
          <a:extLst>
            <a:ext uri="{FF2B5EF4-FFF2-40B4-BE49-F238E27FC236}">
              <a16:creationId xmlns:a16="http://schemas.microsoft.com/office/drawing/2014/main" id="{00000000-0008-0000-0200-000027020000}"/>
            </a:ext>
          </a:extLst>
        </xdr:cNvPr>
        <xdr:cNvSpPr/>
      </xdr:nvSpPr>
      <xdr:spPr>
        <a:xfrm>
          <a:off x="13652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136978</xdr:rowOff>
    </xdr:from>
    <xdr:to>
      <xdr:col>67</xdr:col>
      <xdr:colOff>101600</xdr:colOff>
      <xdr:row>62</xdr:row>
      <xdr:rowOff>67128</xdr:rowOff>
    </xdr:to>
    <xdr:sp macro="" textlink="">
      <xdr:nvSpPr>
        <xdr:cNvPr id="552" name="楕円 551">
          <a:extLst>
            <a:ext uri="{FF2B5EF4-FFF2-40B4-BE49-F238E27FC236}">
              <a16:creationId xmlns:a16="http://schemas.microsoft.com/office/drawing/2014/main" id="{00000000-0008-0000-0200-000028020000}"/>
            </a:ext>
          </a:extLst>
        </xdr:cNvPr>
        <xdr:cNvSpPr/>
      </xdr:nvSpPr>
      <xdr:spPr>
        <a:xfrm>
          <a:off x="12763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16328</xdr:rowOff>
    </xdr:from>
    <xdr:to>
      <xdr:col>71</xdr:col>
      <xdr:colOff>177800</xdr:colOff>
      <xdr:row>62</xdr:row>
      <xdr:rowOff>81643</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2814300" y="106462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162033</xdr:rowOff>
    </xdr:from>
    <xdr:ext cx="405111" cy="259045"/>
    <xdr:sp macro="" textlink="">
      <xdr:nvSpPr>
        <xdr:cNvPr id="554" name="n_1aveValue【保健センター・保健所】&#10;有形固定資産減価償却率">
          <a:extLst>
            <a:ext uri="{FF2B5EF4-FFF2-40B4-BE49-F238E27FC236}">
              <a16:creationId xmlns:a16="http://schemas.microsoft.com/office/drawing/2014/main" id="{00000000-0008-0000-0200-00002A020000}"/>
            </a:ext>
          </a:extLst>
        </xdr:cNvPr>
        <xdr:cNvSpPr txBox="1"/>
      </xdr:nvSpPr>
      <xdr:spPr>
        <a:xfrm>
          <a:off x="152660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73858</xdr:rowOff>
    </xdr:from>
    <xdr:ext cx="405111" cy="259045"/>
    <xdr:sp macro="" textlink="">
      <xdr:nvSpPr>
        <xdr:cNvPr id="555" name="n_2aveValue【保健センター・保健所】&#10;有形固定資産減価償却率">
          <a:extLst>
            <a:ext uri="{FF2B5EF4-FFF2-40B4-BE49-F238E27FC236}">
              <a16:creationId xmlns:a16="http://schemas.microsoft.com/office/drawing/2014/main" id="{00000000-0008-0000-0200-00002B020000}"/>
            </a:ext>
          </a:extLst>
        </xdr:cNvPr>
        <xdr:cNvSpPr txBox="1"/>
      </xdr:nvSpPr>
      <xdr:spPr>
        <a:xfrm>
          <a:off x="143897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50999</xdr:rowOff>
    </xdr:from>
    <xdr:ext cx="405111" cy="259045"/>
    <xdr:sp macro="" textlink="">
      <xdr:nvSpPr>
        <xdr:cNvPr id="556" name="n_3aveValue【保健センター・保健所】&#10;有形固定資産減価償却率">
          <a:extLst>
            <a:ext uri="{FF2B5EF4-FFF2-40B4-BE49-F238E27FC236}">
              <a16:creationId xmlns:a16="http://schemas.microsoft.com/office/drawing/2014/main" id="{00000000-0008-0000-0200-00002C020000}"/>
            </a:ext>
          </a:extLst>
        </xdr:cNvPr>
        <xdr:cNvSpPr txBox="1"/>
      </xdr:nvSpPr>
      <xdr:spPr>
        <a:xfrm>
          <a:off x="13500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21607</xdr:rowOff>
    </xdr:from>
    <xdr:ext cx="405111" cy="259045"/>
    <xdr:sp macro="" textlink="">
      <xdr:nvSpPr>
        <xdr:cNvPr id="557" name="n_4aveValue【保健センター・保健所】&#10;有形固定資産減価償却率">
          <a:extLst>
            <a:ext uri="{FF2B5EF4-FFF2-40B4-BE49-F238E27FC236}">
              <a16:creationId xmlns:a16="http://schemas.microsoft.com/office/drawing/2014/main" id="{00000000-0008-0000-0200-00002D020000}"/>
            </a:ext>
          </a:extLst>
        </xdr:cNvPr>
        <xdr:cNvSpPr txBox="1"/>
      </xdr:nvSpPr>
      <xdr:spPr>
        <a:xfrm>
          <a:off x="12611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123570</xdr:rowOff>
    </xdr:from>
    <xdr:ext cx="405111" cy="259045"/>
    <xdr:sp macro="" textlink="">
      <xdr:nvSpPr>
        <xdr:cNvPr id="558" name="n_3mainValue【保健センター・保健所】&#10;有形固定資産減価償却率">
          <a:extLst>
            <a:ext uri="{FF2B5EF4-FFF2-40B4-BE49-F238E27FC236}">
              <a16:creationId xmlns:a16="http://schemas.microsoft.com/office/drawing/2014/main" id="{00000000-0008-0000-0200-00002E020000}"/>
            </a:ext>
          </a:extLst>
        </xdr:cNvPr>
        <xdr:cNvSpPr txBox="1"/>
      </xdr:nvSpPr>
      <xdr:spPr>
        <a:xfrm>
          <a:off x="13500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58255</xdr:rowOff>
    </xdr:from>
    <xdr:ext cx="405111" cy="259045"/>
    <xdr:sp macro="" textlink="">
      <xdr:nvSpPr>
        <xdr:cNvPr id="559" name="n_4mainValue【保健センター・保健所】&#10;有形固定資産減価償却率">
          <a:extLst>
            <a:ext uri="{FF2B5EF4-FFF2-40B4-BE49-F238E27FC236}">
              <a16:creationId xmlns:a16="http://schemas.microsoft.com/office/drawing/2014/main" id="{00000000-0008-0000-0200-00002F020000}"/>
            </a:ext>
          </a:extLst>
        </xdr:cNvPr>
        <xdr:cNvSpPr txBox="1"/>
      </xdr:nvSpPr>
      <xdr:spPr>
        <a:xfrm>
          <a:off x="12611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a:extLst>
            <a:ext uri="{FF2B5EF4-FFF2-40B4-BE49-F238E27FC236}">
              <a16:creationId xmlns:a16="http://schemas.microsoft.com/office/drawing/2014/main" id="{00000000-0008-0000-0200-00004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0</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flipV="1">
          <a:off x="22160864" y="960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84" name="【保健センター・保健所】&#10;一人当たり面積最小値テキスト">
          <a:extLst>
            <a:ext uri="{FF2B5EF4-FFF2-40B4-BE49-F238E27FC236}">
              <a16:creationId xmlns:a16="http://schemas.microsoft.com/office/drawing/2014/main" id="{00000000-0008-0000-0200-000048020000}"/>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6" name="【保健センター・保健所】&#10;一人当たり面積最大値テキスト">
          <a:extLst>
            <a:ext uri="{FF2B5EF4-FFF2-40B4-BE49-F238E27FC236}">
              <a16:creationId xmlns:a16="http://schemas.microsoft.com/office/drawing/2014/main" id="{00000000-0008-0000-0200-00004A02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148607</xdr:rowOff>
    </xdr:from>
    <xdr:ext cx="469744" cy="259045"/>
    <xdr:sp macro="" textlink="">
      <xdr:nvSpPr>
        <xdr:cNvPr id="588" name="【保健センター・保健所】&#10;一人当たり面積平均値テキスト">
          <a:extLst>
            <a:ext uri="{FF2B5EF4-FFF2-40B4-BE49-F238E27FC236}">
              <a16:creationId xmlns:a16="http://schemas.microsoft.com/office/drawing/2014/main" id="{00000000-0008-0000-0200-00004C020000}"/>
            </a:ext>
          </a:extLst>
        </xdr:cNvPr>
        <xdr:cNvSpPr txBox="1"/>
      </xdr:nvSpPr>
      <xdr:spPr>
        <a:xfrm>
          <a:off x="22199600" y="1060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589" name="フローチャート: 判断 588">
          <a:extLst>
            <a:ext uri="{FF2B5EF4-FFF2-40B4-BE49-F238E27FC236}">
              <a16:creationId xmlns:a16="http://schemas.microsoft.com/office/drawing/2014/main" id="{00000000-0008-0000-0200-00004D020000}"/>
            </a:ext>
          </a:extLst>
        </xdr:cNvPr>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590" name="フローチャート: 判断 589">
          <a:extLst>
            <a:ext uri="{FF2B5EF4-FFF2-40B4-BE49-F238E27FC236}">
              <a16:creationId xmlns:a16="http://schemas.microsoft.com/office/drawing/2014/main" id="{00000000-0008-0000-0200-00004E020000}"/>
            </a:ext>
          </a:extLst>
        </xdr:cNvPr>
        <xdr:cNvSpPr/>
      </xdr:nvSpPr>
      <xdr:spPr>
        <a:xfrm>
          <a:off x="21272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147320</xdr:rowOff>
    </xdr:from>
    <xdr:to>
      <xdr:col>107</xdr:col>
      <xdr:colOff>101600</xdr:colOff>
      <xdr:row>62</xdr:row>
      <xdr:rowOff>77470</xdr:rowOff>
    </xdr:to>
    <xdr:sp macro="" textlink="">
      <xdr:nvSpPr>
        <xdr:cNvPr id="591" name="フローチャート: 判断 590">
          <a:extLst>
            <a:ext uri="{FF2B5EF4-FFF2-40B4-BE49-F238E27FC236}">
              <a16:creationId xmlns:a16="http://schemas.microsoft.com/office/drawing/2014/main" id="{00000000-0008-0000-0200-00004F020000}"/>
            </a:ext>
          </a:extLst>
        </xdr:cNvPr>
        <xdr:cNvSpPr/>
      </xdr:nvSpPr>
      <xdr:spPr>
        <a:xfrm>
          <a:off x="20383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592" name="フローチャート: 判断 591">
          <a:extLst>
            <a:ext uri="{FF2B5EF4-FFF2-40B4-BE49-F238E27FC236}">
              <a16:creationId xmlns:a16="http://schemas.microsoft.com/office/drawing/2014/main" id="{00000000-0008-0000-0200-000050020000}"/>
            </a:ext>
          </a:extLst>
        </xdr:cNvPr>
        <xdr:cNvSpPr/>
      </xdr:nvSpPr>
      <xdr:spPr>
        <a:xfrm>
          <a:off x="19494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59690</xdr:rowOff>
    </xdr:from>
    <xdr:to>
      <xdr:col>98</xdr:col>
      <xdr:colOff>38100</xdr:colOff>
      <xdr:row>62</xdr:row>
      <xdr:rowOff>161290</xdr:rowOff>
    </xdr:to>
    <xdr:sp macro="" textlink="">
      <xdr:nvSpPr>
        <xdr:cNvPr id="593" name="フローチャート: 判断 592">
          <a:extLst>
            <a:ext uri="{FF2B5EF4-FFF2-40B4-BE49-F238E27FC236}">
              <a16:creationId xmlns:a16="http://schemas.microsoft.com/office/drawing/2014/main" id="{00000000-0008-0000-0200-000051020000}"/>
            </a:ext>
          </a:extLst>
        </xdr:cNvPr>
        <xdr:cNvSpPr/>
      </xdr:nvSpPr>
      <xdr:spPr>
        <a:xfrm>
          <a:off x="18605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36830</xdr:rowOff>
    </xdr:from>
    <xdr:to>
      <xdr:col>102</xdr:col>
      <xdr:colOff>165100</xdr:colOff>
      <xdr:row>63</xdr:row>
      <xdr:rowOff>138430</xdr:rowOff>
    </xdr:to>
    <xdr:sp macro="" textlink="">
      <xdr:nvSpPr>
        <xdr:cNvPr id="599" name="楕円 598">
          <a:extLst>
            <a:ext uri="{FF2B5EF4-FFF2-40B4-BE49-F238E27FC236}">
              <a16:creationId xmlns:a16="http://schemas.microsoft.com/office/drawing/2014/main" id="{00000000-0008-0000-0200-000057020000}"/>
            </a:ext>
          </a:extLst>
        </xdr:cNvPr>
        <xdr:cNvSpPr/>
      </xdr:nvSpPr>
      <xdr:spPr>
        <a:xfrm>
          <a:off x="19494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36830</xdr:rowOff>
    </xdr:from>
    <xdr:to>
      <xdr:col>98</xdr:col>
      <xdr:colOff>38100</xdr:colOff>
      <xdr:row>63</xdr:row>
      <xdr:rowOff>138430</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8605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87630</xdr:rowOff>
    </xdr:from>
    <xdr:to>
      <xdr:col>102</xdr:col>
      <xdr:colOff>114300</xdr:colOff>
      <xdr:row>63</xdr:row>
      <xdr:rowOff>87630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8656300" y="1088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120667</xdr:rowOff>
    </xdr:from>
    <xdr:ext cx="469744" cy="259045"/>
    <xdr:sp macro="" textlink="">
      <xdr:nvSpPr>
        <xdr:cNvPr id="602" name="n_1aveValue【保健センター・保健所】&#10;一人当たり面積">
          <a:extLst>
            <a:ext uri="{FF2B5EF4-FFF2-40B4-BE49-F238E27FC236}">
              <a16:creationId xmlns:a16="http://schemas.microsoft.com/office/drawing/2014/main" id="{00000000-0008-0000-0200-00005A020000}"/>
            </a:ext>
          </a:extLst>
        </xdr:cNvPr>
        <xdr:cNvSpPr txBox="1"/>
      </xdr:nvSpPr>
      <xdr:spPr>
        <a:xfrm>
          <a:off x="210757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93997</xdr:rowOff>
    </xdr:from>
    <xdr:ext cx="469744" cy="259045"/>
    <xdr:sp macro="" textlink="">
      <xdr:nvSpPr>
        <xdr:cNvPr id="603" name="n_2aveValue【保健センター・保健所】&#10;一人当たり面積">
          <a:extLst>
            <a:ext uri="{FF2B5EF4-FFF2-40B4-BE49-F238E27FC236}">
              <a16:creationId xmlns:a16="http://schemas.microsoft.com/office/drawing/2014/main" id="{00000000-0008-0000-0200-00005B020000}"/>
            </a:ext>
          </a:extLst>
        </xdr:cNvPr>
        <xdr:cNvSpPr txBox="1"/>
      </xdr:nvSpPr>
      <xdr:spPr>
        <a:xfrm>
          <a:off x="20199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162577</xdr:rowOff>
    </xdr:from>
    <xdr:ext cx="469744" cy="259045"/>
    <xdr:sp macro="" textlink="">
      <xdr:nvSpPr>
        <xdr:cNvPr id="604" name="n_3aveValue【保健センター・保健所】&#10;一人当たり面積">
          <a:extLst>
            <a:ext uri="{FF2B5EF4-FFF2-40B4-BE49-F238E27FC236}">
              <a16:creationId xmlns:a16="http://schemas.microsoft.com/office/drawing/2014/main" id="{00000000-0008-0000-0200-00005C020000}"/>
            </a:ext>
          </a:extLst>
        </xdr:cNvPr>
        <xdr:cNvSpPr txBox="1"/>
      </xdr:nvSpPr>
      <xdr:spPr>
        <a:xfrm>
          <a:off x="19310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6367</xdr:rowOff>
    </xdr:from>
    <xdr:ext cx="469744" cy="259045"/>
    <xdr:sp macro="" textlink="">
      <xdr:nvSpPr>
        <xdr:cNvPr id="605" name="n_4aveValue【保健センター・保健所】&#10;一人当たり面積">
          <a:extLst>
            <a:ext uri="{FF2B5EF4-FFF2-40B4-BE49-F238E27FC236}">
              <a16:creationId xmlns:a16="http://schemas.microsoft.com/office/drawing/2014/main" id="{00000000-0008-0000-0200-00005D020000}"/>
            </a:ext>
          </a:extLst>
        </xdr:cNvPr>
        <xdr:cNvSpPr txBox="1"/>
      </xdr:nvSpPr>
      <xdr:spPr>
        <a:xfrm>
          <a:off x="18421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129557</xdr:rowOff>
    </xdr:from>
    <xdr:ext cx="469744" cy="259045"/>
    <xdr:sp macro="" textlink="">
      <xdr:nvSpPr>
        <xdr:cNvPr id="606" name="n_3mainValue【保健センター・保健所】&#10;一人当たり面積">
          <a:extLst>
            <a:ext uri="{FF2B5EF4-FFF2-40B4-BE49-F238E27FC236}">
              <a16:creationId xmlns:a16="http://schemas.microsoft.com/office/drawing/2014/main" id="{00000000-0008-0000-0200-00005E020000}"/>
            </a:ext>
          </a:extLst>
        </xdr:cNvPr>
        <xdr:cNvSpPr txBox="1"/>
      </xdr:nvSpPr>
      <xdr:spPr>
        <a:xfrm>
          <a:off x="19310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129557</xdr:rowOff>
    </xdr:from>
    <xdr:ext cx="469744" cy="259045"/>
    <xdr:sp macro="" textlink="">
      <xdr:nvSpPr>
        <xdr:cNvPr id="607" name="n_4mainValue【保健センター・保健所】&#10;一人当たり面積">
          <a:extLst>
            <a:ext uri="{FF2B5EF4-FFF2-40B4-BE49-F238E27FC236}">
              <a16:creationId xmlns:a16="http://schemas.microsoft.com/office/drawing/2014/main" id="{00000000-0008-0000-0200-00005F020000}"/>
            </a:ext>
          </a:extLst>
        </xdr:cNvPr>
        <xdr:cNvSpPr txBox="1"/>
      </xdr:nvSpPr>
      <xdr:spPr>
        <a:xfrm>
          <a:off x="18421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庁舎】&#10;有形固定資産減価償却率グラフ枠">
          <a:extLst>
            <a:ext uri="{FF2B5EF4-FFF2-40B4-BE49-F238E27FC236}">
              <a16:creationId xmlns:a16="http://schemas.microsoft.com/office/drawing/2014/main" id="{00000000-0008-0000-0200-00008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33745</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flipV="1">
          <a:off x="16318864" y="17193442"/>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650" name="【庁舎】&#10;有形固定資産減価償却率最小値テキスト">
          <a:extLst>
            <a:ext uri="{FF2B5EF4-FFF2-40B4-BE49-F238E27FC236}">
              <a16:creationId xmlns:a16="http://schemas.microsoft.com/office/drawing/2014/main" id="{00000000-0008-0000-0200-00008A020000}"/>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652" name="【庁舎】&#10;有形固定資産減価償却率最大値テキスト">
          <a:extLst>
            <a:ext uri="{FF2B5EF4-FFF2-40B4-BE49-F238E27FC236}">
              <a16:creationId xmlns:a16="http://schemas.microsoft.com/office/drawing/2014/main" id="{00000000-0008-0000-0200-00008C020000}"/>
            </a:ext>
          </a:extLst>
        </xdr:cNvPr>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51179</xdr:rowOff>
    </xdr:from>
    <xdr:ext cx="405111" cy="259045"/>
    <xdr:sp macro="" textlink="">
      <xdr:nvSpPr>
        <xdr:cNvPr id="654" name="【庁舎】&#10;有形固定資産減価償却率平均値テキスト">
          <a:extLst>
            <a:ext uri="{FF2B5EF4-FFF2-40B4-BE49-F238E27FC236}">
              <a16:creationId xmlns:a16="http://schemas.microsoft.com/office/drawing/2014/main" id="{00000000-0008-0000-0200-00008E020000}"/>
            </a:ext>
          </a:extLst>
        </xdr:cNvPr>
        <xdr:cNvSpPr txBox="1"/>
      </xdr:nvSpPr>
      <xdr:spPr>
        <a:xfrm>
          <a:off x="16357600" y="1788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655" name="フローチャート: 判断 654">
          <a:extLst>
            <a:ext uri="{FF2B5EF4-FFF2-40B4-BE49-F238E27FC236}">
              <a16:creationId xmlns:a16="http://schemas.microsoft.com/office/drawing/2014/main" id="{00000000-0008-0000-0200-00008F020000}"/>
            </a:ext>
          </a:extLst>
        </xdr:cNvPr>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53158</xdr:rowOff>
    </xdr:from>
    <xdr:to>
      <xdr:col>81</xdr:col>
      <xdr:colOff>101600</xdr:colOff>
      <xdr:row>104</xdr:row>
      <xdr:rowOff>154758</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15430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14541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18869</xdr:rowOff>
    </xdr:from>
    <xdr:to>
      <xdr:col>72</xdr:col>
      <xdr:colOff>38100</xdr:colOff>
      <xdr:row>105</xdr:row>
      <xdr:rowOff>120469</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13652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157662</xdr:rowOff>
    </xdr:from>
    <xdr:to>
      <xdr:col>67</xdr:col>
      <xdr:colOff>101600</xdr:colOff>
      <xdr:row>105</xdr:row>
      <xdr:rowOff>87812</xdr:rowOff>
    </xdr:to>
    <xdr:sp macro="" textlink="">
      <xdr:nvSpPr>
        <xdr:cNvPr id="659" name="フローチャート: 判断 658">
          <a:extLst>
            <a:ext uri="{FF2B5EF4-FFF2-40B4-BE49-F238E27FC236}">
              <a16:creationId xmlns:a16="http://schemas.microsoft.com/office/drawing/2014/main" id="{00000000-0008-0000-0200-000093020000}"/>
            </a:ext>
          </a:extLst>
        </xdr:cNvPr>
        <xdr:cNvSpPr/>
      </xdr:nvSpPr>
      <xdr:spPr>
        <a:xfrm>
          <a:off x="12763500" y="179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89081</xdr:rowOff>
    </xdr:from>
    <xdr:to>
      <xdr:col>72</xdr:col>
      <xdr:colOff>38100</xdr:colOff>
      <xdr:row>106</xdr:row>
      <xdr:rowOff>19231</xdr:rowOff>
    </xdr:to>
    <xdr:sp macro="" textlink="">
      <xdr:nvSpPr>
        <xdr:cNvPr id="665" name="楕円 664">
          <a:extLst>
            <a:ext uri="{FF2B5EF4-FFF2-40B4-BE49-F238E27FC236}">
              <a16:creationId xmlns:a16="http://schemas.microsoft.com/office/drawing/2014/main" id="{00000000-0008-0000-0200-000099020000}"/>
            </a:ext>
          </a:extLst>
        </xdr:cNvPr>
        <xdr:cNvSpPr/>
      </xdr:nvSpPr>
      <xdr:spPr>
        <a:xfrm>
          <a:off x="13652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51526</xdr:rowOff>
    </xdr:from>
    <xdr:to>
      <xdr:col>67</xdr:col>
      <xdr:colOff>101600</xdr:colOff>
      <xdr:row>105</xdr:row>
      <xdr:rowOff>153126</xdr:rowOff>
    </xdr:to>
    <xdr:sp macro="" textlink="">
      <xdr:nvSpPr>
        <xdr:cNvPr id="666" name="楕円 665">
          <a:extLst>
            <a:ext uri="{FF2B5EF4-FFF2-40B4-BE49-F238E27FC236}">
              <a16:creationId xmlns:a16="http://schemas.microsoft.com/office/drawing/2014/main" id="{00000000-0008-0000-0200-00009A020000}"/>
            </a:ext>
          </a:extLst>
        </xdr:cNvPr>
        <xdr:cNvSpPr/>
      </xdr:nvSpPr>
      <xdr:spPr>
        <a:xfrm>
          <a:off x="12763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102326</xdr:rowOff>
    </xdr:from>
    <xdr:to>
      <xdr:col>71</xdr:col>
      <xdr:colOff>177800</xdr:colOff>
      <xdr:row>105</xdr:row>
      <xdr:rowOff>139881</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2814300" y="1810457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171285</xdr:rowOff>
    </xdr:from>
    <xdr:ext cx="405111" cy="259045"/>
    <xdr:sp macro="" textlink="">
      <xdr:nvSpPr>
        <xdr:cNvPr id="668" name="n_1aveValue【庁舎】&#10;有形固定資産減価償却率">
          <a:extLst>
            <a:ext uri="{FF2B5EF4-FFF2-40B4-BE49-F238E27FC236}">
              <a16:creationId xmlns:a16="http://schemas.microsoft.com/office/drawing/2014/main" id="{00000000-0008-0000-0200-00009C020000}"/>
            </a:ext>
          </a:extLst>
        </xdr:cNvPr>
        <xdr:cNvSpPr txBox="1"/>
      </xdr:nvSpPr>
      <xdr:spPr>
        <a:xfrm>
          <a:off x="152660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669" name="n_2aveValue【庁舎】&#10;有形固定資産減価償却率">
          <a:extLst>
            <a:ext uri="{FF2B5EF4-FFF2-40B4-BE49-F238E27FC236}">
              <a16:creationId xmlns:a16="http://schemas.microsoft.com/office/drawing/2014/main" id="{00000000-0008-0000-0200-00009D020000}"/>
            </a:ext>
          </a:extLst>
        </xdr:cNvPr>
        <xdr:cNvSpPr txBox="1"/>
      </xdr:nvSpPr>
      <xdr:spPr>
        <a:xfrm>
          <a:off x="14389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136996</xdr:rowOff>
    </xdr:from>
    <xdr:ext cx="405111" cy="259045"/>
    <xdr:sp macro="" textlink="">
      <xdr:nvSpPr>
        <xdr:cNvPr id="670" name="n_3aveValue【庁舎】&#10;有形固定資産減価償却率">
          <a:extLst>
            <a:ext uri="{FF2B5EF4-FFF2-40B4-BE49-F238E27FC236}">
              <a16:creationId xmlns:a16="http://schemas.microsoft.com/office/drawing/2014/main" id="{00000000-0008-0000-0200-00009E020000}"/>
            </a:ext>
          </a:extLst>
        </xdr:cNvPr>
        <xdr:cNvSpPr txBox="1"/>
      </xdr:nvSpPr>
      <xdr:spPr>
        <a:xfrm>
          <a:off x="1350074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104339</xdr:rowOff>
    </xdr:from>
    <xdr:ext cx="405111" cy="259045"/>
    <xdr:sp macro="" textlink="">
      <xdr:nvSpPr>
        <xdr:cNvPr id="671" name="n_4aveValue【庁舎】&#10;有形固定資産減価償却率">
          <a:extLst>
            <a:ext uri="{FF2B5EF4-FFF2-40B4-BE49-F238E27FC236}">
              <a16:creationId xmlns:a16="http://schemas.microsoft.com/office/drawing/2014/main" id="{00000000-0008-0000-0200-00009F020000}"/>
            </a:ext>
          </a:extLst>
        </xdr:cNvPr>
        <xdr:cNvSpPr txBox="1"/>
      </xdr:nvSpPr>
      <xdr:spPr>
        <a:xfrm>
          <a:off x="12611744" y="1776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10358</xdr:rowOff>
    </xdr:from>
    <xdr:ext cx="405111" cy="259045"/>
    <xdr:sp macro="" textlink="">
      <xdr:nvSpPr>
        <xdr:cNvPr id="672" name="n_3mainValue【庁舎】&#10;有形固定資産減価償却率">
          <a:extLst>
            <a:ext uri="{FF2B5EF4-FFF2-40B4-BE49-F238E27FC236}">
              <a16:creationId xmlns:a16="http://schemas.microsoft.com/office/drawing/2014/main" id="{00000000-0008-0000-0200-0000A0020000}"/>
            </a:ext>
          </a:extLst>
        </xdr:cNvPr>
        <xdr:cNvSpPr txBox="1"/>
      </xdr:nvSpPr>
      <xdr:spPr>
        <a:xfrm>
          <a:off x="13500744" y="181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144253</xdr:rowOff>
    </xdr:from>
    <xdr:ext cx="405111" cy="259045"/>
    <xdr:sp macro="" textlink="">
      <xdr:nvSpPr>
        <xdr:cNvPr id="673" name="n_4mainValue【庁舎】&#10;有形固定資産減価償却率">
          <a:extLst>
            <a:ext uri="{FF2B5EF4-FFF2-40B4-BE49-F238E27FC236}">
              <a16:creationId xmlns:a16="http://schemas.microsoft.com/office/drawing/2014/main" id="{00000000-0008-0000-0200-0000A1020000}"/>
            </a:ext>
          </a:extLst>
        </xdr:cNvPr>
        <xdr:cNvSpPr txBox="1"/>
      </xdr:nvSpPr>
      <xdr:spPr>
        <a:xfrm>
          <a:off x="126117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8" name="【庁舎】&#10;一人当たり面積グラフ枠">
          <a:extLst>
            <a:ext uri="{FF2B5EF4-FFF2-40B4-BE49-F238E27FC236}">
              <a16:creationId xmlns:a16="http://schemas.microsoft.com/office/drawing/2014/main" id="{00000000-0008-0000-0200-0000BA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107</xdr:row>
      <xdr:rowOff>161108</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flipV="1">
          <a:off x="22160864" y="17164050"/>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700" name="【庁舎】&#10;一人当たり面積最小値テキスト">
          <a:extLst>
            <a:ext uri="{FF2B5EF4-FFF2-40B4-BE49-F238E27FC236}">
              <a16:creationId xmlns:a16="http://schemas.microsoft.com/office/drawing/2014/main" id="{00000000-0008-0000-0200-0000BC020000}"/>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702" name="【庁舎】&#10;一人当たり面積最大値テキスト">
          <a:extLst>
            <a:ext uri="{FF2B5EF4-FFF2-40B4-BE49-F238E27FC236}">
              <a16:creationId xmlns:a16="http://schemas.microsoft.com/office/drawing/2014/main" id="{00000000-0008-0000-0200-0000BE020000}"/>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108329</xdr:rowOff>
    </xdr:from>
    <xdr:ext cx="469744" cy="259045"/>
    <xdr:sp macro="" textlink="">
      <xdr:nvSpPr>
        <xdr:cNvPr id="704" name="【庁舎】&#10;一人当たり面積平均値テキスト">
          <a:extLst>
            <a:ext uri="{FF2B5EF4-FFF2-40B4-BE49-F238E27FC236}">
              <a16:creationId xmlns:a16="http://schemas.microsoft.com/office/drawing/2014/main" id="{00000000-0008-0000-0200-0000C0020000}"/>
            </a:ext>
          </a:extLst>
        </xdr:cNvPr>
        <xdr:cNvSpPr txBox="1"/>
      </xdr:nvSpPr>
      <xdr:spPr>
        <a:xfrm>
          <a:off x="22199600" y="181105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129902</xdr:rowOff>
    </xdr:from>
    <xdr:to>
      <xdr:col>116</xdr:col>
      <xdr:colOff>114300</xdr:colOff>
      <xdr:row>106</xdr:row>
      <xdr:rowOff>60052</xdr:rowOff>
    </xdr:to>
    <xdr:sp macro="" textlink="">
      <xdr:nvSpPr>
        <xdr:cNvPr id="705" name="フローチャート: 判断 704">
          <a:extLst>
            <a:ext uri="{FF2B5EF4-FFF2-40B4-BE49-F238E27FC236}">
              <a16:creationId xmlns:a16="http://schemas.microsoft.com/office/drawing/2014/main" id="{00000000-0008-0000-0200-0000C1020000}"/>
            </a:ext>
          </a:extLst>
        </xdr:cNvPr>
        <xdr:cNvSpPr/>
      </xdr:nvSpPr>
      <xdr:spPr>
        <a:xfrm>
          <a:off x="221107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706" name="フローチャート: 判断 705">
          <a:extLst>
            <a:ext uri="{FF2B5EF4-FFF2-40B4-BE49-F238E27FC236}">
              <a16:creationId xmlns:a16="http://schemas.microsoft.com/office/drawing/2014/main" id="{00000000-0008-0000-0200-0000C2020000}"/>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110308</xdr:rowOff>
    </xdr:from>
    <xdr:to>
      <xdr:col>107</xdr:col>
      <xdr:colOff>101600</xdr:colOff>
      <xdr:row>106</xdr:row>
      <xdr:rowOff>40458</xdr:rowOff>
    </xdr:to>
    <xdr:sp macro="" textlink="">
      <xdr:nvSpPr>
        <xdr:cNvPr id="707" name="フローチャート: 判断 706">
          <a:extLst>
            <a:ext uri="{FF2B5EF4-FFF2-40B4-BE49-F238E27FC236}">
              <a16:creationId xmlns:a16="http://schemas.microsoft.com/office/drawing/2014/main" id="{00000000-0008-0000-0200-0000C3020000}"/>
            </a:ext>
          </a:extLst>
        </xdr:cNvPr>
        <xdr:cNvSpPr/>
      </xdr:nvSpPr>
      <xdr:spPr>
        <a:xfrm>
          <a:off x="20383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708" name="フローチャート: 判断 707">
          <a:extLst>
            <a:ext uri="{FF2B5EF4-FFF2-40B4-BE49-F238E27FC236}">
              <a16:creationId xmlns:a16="http://schemas.microsoft.com/office/drawing/2014/main" id="{00000000-0008-0000-0200-0000C4020000}"/>
            </a:ext>
          </a:extLst>
        </xdr:cNvPr>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4173</xdr:rowOff>
    </xdr:from>
    <xdr:to>
      <xdr:col>98</xdr:col>
      <xdr:colOff>38100</xdr:colOff>
      <xdr:row>106</xdr:row>
      <xdr:rowOff>105773</xdr:rowOff>
    </xdr:to>
    <xdr:sp macro="" textlink="">
      <xdr:nvSpPr>
        <xdr:cNvPr id="709" name="フローチャート: 判断 708">
          <a:extLst>
            <a:ext uri="{FF2B5EF4-FFF2-40B4-BE49-F238E27FC236}">
              <a16:creationId xmlns:a16="http://schemas.microsoft.com/office/drawing/2014/main" id="{00000000-0008-0000-0200-0000C5020000}"/>
            </a:ext>
          </a:extLst>
        </xdr:cNvPr>
        <xdr:cNvSpPr/>
      </xdr:nvSpPr>
      <xdr:spPr>
        <a:xfrm>
          <a:off x="18605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30299</xdr:rowOff>
    </xdr:from>
    <xdr:to>
      <xdr:col>102</xdr:col>
      <xdr:colOff>165100</xdr:colOff>
      <xdr:row>107</xdr:row>
      <xdr:rowOff>131899</xdr:rowOff>
    </xdr:to>
    <xdr:sp macro="" textlink="">
      <xdr:nvSpPr>
        <xdr:cNvPr id="715" name="楕円 714">
          <a:extLst>
            <a:ext uri="{FF2B5EF4-FFF2-40B4-BE49-F238E27FC236}">
              <a16:creationId xmlns:a16="http://schemas.microsoft.com/office/drawing/2014/main" id="{00000000-0008-0000-0200-0000CB020000}"/>
            </a:ext>
          </a:extLst>
        </xdr:cNvPr>
        <xdr:cNvSpPr/>
      </xdr:nvSpPr>
      <xdr:spPr>
        <a:xfrm>
          <a:off x="19494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18605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79466</xdr:rowOff>
    </xdr:from>
    <xdr:to>
      <xdr:col>102</xdr:col>
      <xdr:colOff>114300</xdr:colOff>
      <xdr:row>107</xdr:row>
      <xdr:rowOff>81099</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8656300" y="1842461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718" name="n_1aveValue【庁舎】&#10;一人当たり面積">
          <a:extLst>
            <a:ext uri="{FF2B5EF4-FFF2-40B4-BE49-F238E27FC236}">
              <a16:creationId xmlns:a16="http://schemas.microsoft.com/office/drawing/2014/main" id="{00000000-0008-0000-0200-0000CE020000}"/>
            </a:ext>
          </a:extLst>
        </xdr:cNvPr>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56985</xdr:rowOff>
    </xdr:from>
    <xdr:ext cx="469744" cy="259045"/>
    <xdr:sp macro="" textlink="">
      <xdr:nvSpPr>
        <xdr:cNvPr id="719" name="n_2aveValue【庁舎】&#10;一人当たり面積">
          <a:extLst>
            <a:ext uri="{FF2B5EF4-FFF2-40B4-BE49-F238E27FC236}">
              <a16:creationId xmlns:a16="http://schemas.microsoft.com/office/drawing/2014/main" id="{00000000-0008-0000-0200-0000CF020000}"/>
            </a:ext>
          </a:extLst>
        </xdr:cNvPr>
        <xdr:cNvSpPr txBox="1"/>
      </xdr:nvSpPr>
      <xdr:spPr>
        <a:xfrm>
          <a:off x="20199427" y="178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133729</xdr:rowOff>
    </xdr:from>
    <xdr:ext cx="469744" cy="259045"/>
    <xdr:sp macro="" textlink="">
      <xdr:nvSpPr>
        <xdr:cNvPr id="720" name="n_3aveValue【庁舎】&#10;一人当たり面積">
          <a:extLst>
            <a:ext uri="{FF2B5EF4-FFF2-40B4-BE49-F238E27FC236}">
              <a16:creationId xmlns:a16="http://schemas.microsoft.com/office/drawing/2014/main" id="{00000000-0008-0000-0200-0000D0020000}"/>
            </a:ext>
          </a:extLst>
        </xdr:cNvPr>
        <xdr:cNvSpPr txBox="1"/>
      </xdr:nvSpPr>
      <xdr:spPr>
        <a:xfrm>
          <a:off x="19310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122300</xdr:rowOff>
    </xdr:from>
    <xdr:ext cx="469744" cy="259045"/>
    <xdr:sp macro="" textlink="">
      <xdr:nvSpPr>
        <xdr:cNvPr id="721" name="n_4aveValue【庁舎】&#10;一人当たり面積">
          <a:extLst>
            <a:ext uri="{FF2B5EF4-FFF2-40B4-BE49-F238E27FC236}">
              <a16:creationId xmlns:a16="http://schemas.microsoft.com/office/drawing/2014/main" id="{00000000-0008-0000-0200-0000D1020000}"/>
            </a:ext>
          </a:extLst>
        </xdr:cNvPr>
        <xdr:cNvSpPr txBox="1"/>
      </xdr:nvSpPr>
      <xdr:spPr>
        <a:xfrm>
          <a:off x="18421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123026</xdr:rowOff>
    </xdr:from>
    <xdr:ext cx="469744" cy="259045"/>
    <xdr:sp macro="" textlink="">
      <xdr:nvSpPr>
        <xdr:cNvPr id="722" name="n_3mainValue【庁舎】&#10;一人当たり面積">
          <a:extLst>
            <a:ext uri="{FF2B5EF4-FFF2-40B4-BE49-F238E27FC236}">
              <a16:creationId xmlns:a16="http://schemas.microsoft.com/office/drawing/2014/main" id="{00000000-0008-0000-0200-0000D2020000}"/>
            </a:ext>
          </a:extLst>
        </xdr:cNvPr>
        <xdr:cNvSpPr txBox="1"/>
      </xdr:nvSpPr>
      <xdr:spPr>
        <a:xfrm>
          <a:off x="19310427"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121393</xdr:rowOff>
    </xdr:from>
    <xdr:ext cx="469744" cy="259045"/>
    <xdr:sp macro="" textlink="">
      <xdr:nvSpPr>
        <xdr:cNvPr id="723" name="n_4mainValue【庁舎】&#10;一人当たり面積">
          <a:extLst>
            <a:ext uri="{FF2B5EF4-FFF2-40B4-BE49-F238E27FC236}">
              <a16:creationId xmlns:a16="http://schemas.microsoft.com/office/drawing/2014/main" id="{00000000-0008-0000-0200-0000D3020000}"/>
            </a:ext>
          </a:extLst>
        </xdr:cNvPr>
        <xdr:cNvSpPr txBox="1"/>
      </xdr:nvSpPr>
      <xdr:spPr>
        <a:xfrm>
          <a:off x="184214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年度に引き続き、令和元年も算出を行っていない。今後、数値の算出に努める。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A4EC1CC-721F-43F3-802B-76E64C6599FD}"/>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18C74F4-4770-4DC4-A123-FFDFCD10B306}"/>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1FBC0AA-AE53-4B98-A3B6-73991107C2CA}"/>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1021122F-C9EB-4F8D-A9B6-4B7FF3549EF5}"/>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長野県御代田町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E452E56C-260D-4172-A91E-66C6290D010C}"/>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27537980-59E7-4A4C-A591-1777C306D995}"/>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9A55500-1143-4498-BBAF-037BE1376025}"/>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598C3F2-EC16-4652-9E05-B8EF6175FF0E}"/>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3A11169B-0438-4459-B220-0577D4951A8C}"/>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ACFAC81-ED10-4A55-8F4A-B273EF2C39B3}"/>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15,774
15,367
58.79
6,291,101
5,999,081
252,754
3,931,411
5,992,250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0A90698-0B38-4405-893F-81E8189EBACC}"/>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6CF96CBE-40A5-4421-ABB5-A3595AB83B06}"/>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D8EE602-E4FB-483E-BCFA-64F6359029AB}"/>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C7D3741A-BDDA-4798-B18A-6C9A759FDB48}"/>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F791950A-A85E-4524-89B0-204AA764B647}"/>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8E756DC-BD52-4868-BE5C-E77E72279578}"/>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AD8E9BA-FB15-4CA6-A8BB-5D1D28ECA933}"/>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70062ECC-640E-4C29-AEF1-0BFC43EC249B}"/>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AF7B033-5F25-4341-931E-7D3AA30E0543}"/>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062AA17-5142-49B4-91D8-27A8BF30D5B1}"/>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42596777-5A9C-4938-B4D9-808A31793825}"/>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70F2D6F-936B-4633-AAAC-F48FE3F8A8C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BF74F5A8-4DC6-45C4-893D-DCDCC5F3771B}"/>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15676188-D9D4-4648-B01A-EC163562C067}"/>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8064CB0-13DD-4B6C-B19C-C254E86A6D1C}"/>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7F9407E0-C4A8-47B9-B1B9-033B62493E8A}"/>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D651BC3-A870-4EB2-AA16-D6FD305F3D49}"/>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E4BEB562-5911-449D-94D8-11F6267C1B79}"/>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761D9E21-5599-4824-B8A3-B1845BEB38E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1AD5656A-0C78-4DC9-BF22-3CA31F890F42}"/>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49FCD37C-F7F0-493E-9C6C-A8CBDD146E3F}"/>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87050CF8-1C07-4DC8-BBA0-110BA4B6169F}"/>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7A31A102-ADDF-4F68-A56B-E9ACB3B71046}"/>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3C6219C5-9EAE-4AB7-B78E-4F3FE17882E5}"/>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7A23936-5C90-4DE1-993A-4C0697BE8845}"/>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5F8A64C-22F5-454D-B821-945B25BAFA3A}"/>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11CB0AF7-0C1D-4F03-8154-35FE70BADA52}"/>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B6EACB4-55F0-4260-83C4-187BD00BBA7E}"/>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F2C46074-C5AA-404E-9131-B27798D3714E}"/>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CBF9A810-5FEA-4AD0-9C15-102EA1038217}"/>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4B74DA5E-6B3E-431A-9E8B-4B8E2EC9D78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1547D844-51BC-43EF-B5F9-BABB1C2DB129}"/>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616E912-5FB1-4704-93C3-7F1235B06BAC}"/>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628B0AD8-C7DA-4527-B7F7-A5853A593346}"/>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299804EE-05BF-427A-A638-6564BDAF70F7}"/>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B89EF85-13CE-401C-B021-783277937D7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5A6080DC-DA49-43FE-BDAC-125AA9639FA9}"/>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における工場誘致により比較的規模の大きな事業所が集積していることや、人口増加が続いていること、老年人口割合が低く、高齢化率の上昇が緩やかであることなどから、財政基盤は比較的安定しており、類似団体平均を０．１</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今後も課税客体の把握や平成２８年３月に策定した第５次長期振興計画に沿った町政運営により、歳入の確保、歳出の削減に努める。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A85010C0-5054-40AF-A787-C4E832B8B943}"/>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A7D4BFC4-5B0B-4886-B6AF-A3689D68DA09}"/>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9A7F8148-9459-493A-96E0-38EC20E7344F}"/>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68D3F953-9B20-438E-8B18-6B59D9A69FEA}"/>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FF4C2C49-152D-4345-9989-191E79430021}"/>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40DCD485-7564-4737-A792-44EDD6F3C2A2}"/>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C919531-9753-442A-8B54-D108B123AE2C}"/>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29FE8785-1762-4141-AC61-CCDB24096CE9}"/>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2EC7B4C2-28D7-4F27-B99C-9A189A2705B1}"/>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B6D0C5AF-10B7-47B4-B7AE-7D6BEFCBA675}"/>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E09C9CEF-EC12-457E-8A2F-C57B423C59AA}"/>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936948D5-5233-4D02-81DF-7841A3321C8A}"/>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9354669-29A7-4F1E-B1B0-D645C582879E}"/>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D9DAF2B8-9D0C-493D-AAD8-EFB4DB9E862C}"/>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1CF4AD19-F4D3-4573-8F60-023A04BB1AE2}"/>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3B73218C-657C-487A-95D9-9D512E2565C6}"/>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9B2B1885-FA22-41CD-973A-3A91D34A96C7}"/>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1DA5BD60-B22D-4FF6-A7D6-C6AE92311D6C}"/>
            </a:ext>
          </a:extLst>
        </xdr:cNvPr>
        <xdr:cNvCxnSpPr/>
      </xdr:nvCxnSpPr>
      <xdr:spPr>
        <a:xfrm flipV="1">
          <a:off x="4953000" y="6261100"/>
          <a:ext cx="0" cy="1533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BBB70E52-1099-41E2-BA70-047EBD423753}"/>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67729250-AC15-479C-B6AD-840BAB1BBFF9}"/>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5ECDB0CD-F248-45FE-8868-07BF6A5EE26B}"/>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C51F5D9F-FFC5-42EE-867C-7D7FC2A98863}"/>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58965</xdr:rowOff>
    </xdr:from>
    <xdr:to>
      <xdr:col>23</xdr:col>
      <xdr:colOff>133350</xdr:colOff>
      <xdr:row>41</xdr:row>
      <xdr:rowOff>58965</xdr:rowOff>
    </xdr:to>
    <xdr:cxnSp macro="">
      <xdr:nvCxnSpPr>
        <xdr:cNvPr id="71" name="直線コネクタ 70">
          <a:extLst>
            <a:ext uri="{FF2B5EF4-FFF2-40B4-BE49-F238E27FC236}">
              <a16:creationId xmlns:a16="http://schemas.microsoft.com/office/drawing/2014/main" id="{28D5394C-8E06-4C6B-BB2C-FB71E35A5C9E}"/>
            </a:ext>
          </a:extLst>
        </xdr:cNvPr>
        <xdr:cNvCxnSpPr/>
      </xdr:nvCxnSpPr>
      <xdr:spPr>
        <a:xfrm>
          <a:off x="4114800" y="70884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84562</xdr:rowOff>
    </xdr:from>
    <xdr:ext cx="762000" cy="259045"/>
    <xdr:sp macro="" textlink="">
      <xdr:nvSpPr>
        <xdr:cNvPr id="72" name="財政力平均値テキスト">
          <a:extLst>
            <a:ext uri="{FF2B5EF4-FFF2-40B4-BE49-F238E27FC236}">
              <a16:creationId xmlns:a16="http://schemas.microsoft.com/office/drawing/2014/main" id="{CAC6B554-8D61-453F-AA91-80015CFB53DC}"/>
            </a:ext>
          </a:extLst>
        </xdr:cNvPr>
        <xdr:cNvSpPr txBox="1"/>
      </xdr:nvSpPr>
      <xdr:spPr>
        <a:xfrm>
          <a:off x="5041900" y="7285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73" name="フローチャート: 判断 72">
          <a:extLst>
            <a:ext uri="{FF2B5EF4-FFF2-40B4-BE49-F238E27FC236}">
              <a16:creationId xmlns:a16="http://schemas.microsoft.com/office/drawing/2014/main" id="{9BB280D6-E30C-4981-98EA-4C9B86397E4B}"/>
            </a:ext>
          </a:extLst>
        </xdr:cNvPr>
        <xdr:cNvSpPr/>
      </xdr:nvSpPr>
      <xdr:spPr>
        <a:xfrm>
          <a:off x="49022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76200</xdr:rowOff>
    </xdr:to>
    <xdr:cxnSp macro="">
      <xdr:nvCxnSpPr>
        <xdr:cNvPr id="74" name="直線コネクタ 73">
          <a:extLst>
            <a:ext uri="{FF2B5EF4-FFF2-40B4-BE49-F238E27FC236}">
              <a16:creationId xmlns:a16="http://schemas.microsoft.com/office/drawing/2014/main" id="{D39C524E-6877-420B-AC52-E46B42DABADB}"/>
            </a:ext>
          </a:extLst>
        </xdr:cNvPr>
        <xdr:cNvCxnSpPr/>
      </xdr:nvCxnSpPr>
      <xdr:spPr>
        <a:xfrm flipV="1">
          <a:off x="3225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a:extLst>
            <a:ext uri="{FF2B5EF4-FFF2-40B4-BE49-F238E27FC236}">
              <a16:creationId xmlns:a16="http://schemas.microsoft.com/office/drawing/2014/main" id="{CC3EDA96-388E-4CAA-8AF2-1A0FE4E85FB3}"/>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6" name="テキスト ボックス 75">
          <a:extLst>
            <a:ext uri="{FF2B5EF4-FFF2-40B4-BE49-F238E27FC236}">
              <a16:creationId xmlns:a16="http://schemas.microsoft.com/office/drawing/2014/main" id="{C8DBC732-EEDA-4C0A-9795-1E7A524C5D9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127907</xdr:rowOff>
    </xdr:to>
    <xdr:cxnSp macro="">
      <xdr:nvCxnSpPr>
        <xdr:cNvPr id="77" name="直線コネクタ 76">
          <a:extLst>
            <a:ext uri="{FF2B5EF4-FFF2-40B4-BE49-F238E27FC236}">
              <a16:creationId xmlns:a16="http://schemas.microsoft.com/office/drawing/2014/main" id="{C34A0823-9B6C-4077-81EE-F369F0379C2B}"/>
            </a:ext>
          </a:extLst>
        </xdr:cNvPr>
        <xdr:cNvCxnSpPr/>
      </xdr:nvCxnSpPr>
      <xdr:spPr>
        <a:xfrm flipV="1">
          <a:off x="2336800" y="710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a:extLst>
            <a:ext uri="{FF2B5EF4-FFF2-40B4-BE49-F238E27FC236}">
              <a16:creationId xmlns:a16="http://schemas.microsoft.com/office/drawing/2014/main" id="{340F1D47-E995-4BD0-B381-77FA52D7BF75}"/>
            </a:ext>
          </a:extLst>
        </xdr:cNvPr>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79" name="テキスト ボックス 78">
          <a:extLst>
            <a:ext uri="{FF2B5EF4-FFF2-40B4-BE49-F238E27FC236}">
              <a16:creationId xmlns:a16="http://schemas.microsoft.com/office/drawing/2014/main" id="{A9D0DE25-2657-4BDD-95DA-3291CA17F334}"/>
            </a:ext>
          </a:extLst>
        </xdr:cNvPr>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145143</xdr:rowOff>
    </xdr:to>
    <xdr:cxnSp macro="">
      <xdr:nvCxnSpPr>
        <xdr:cNvPr id="80" name="直線コネクタ 79">
          <a:extLst>
            <a:ext uri="{FF2B5EF4-FFF2-40B4-BE49-F238E27FC236}">
              <a16:creationId xmlns:a16="http://schemas.microsoft.com/office/drawing/2014/main" id="{64827167-E486-49B7-8570-EA3A81878BC8}"/>
            </a:ext>
          </a:extLst>
        </xdr:cNvPr>
        <xdr:cNvCxnSpPr/>
      </xdr:nvCxnSpPr>
      <xdr:spPr>
        <a:xfrm flipV="1">
          <a:off x="1447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1" name="フローチャート: 判断 80">
          <a:extLst>
            <a:ext uri="{FF2B5EF4-FFF2-40B4-BE49-F238E27FC236}">
              <a16:creationId xmlns:a16="http://schemas.microsoft.com/office/drawing/2014/main" id="{6633C695-0D4C-492B-A4CF-460FC43B7EC3}"/>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2" name="テキスト ボックス 81">
          <a:extLst>
            <a:ext uri="{FF2B5EF4-FFF2-40B4-BE49-F238E27FC236}">
              <a16:creationId xmlns:a16="http://schemas.microsoft.com/office/drawing/2014/main" id="{7663D63A-7745-46A8-9844-BE9F4A4D7E0D}"/>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3" name="フローチャート: 判断 82">
          <a:extLst>
            <a:ext uri="{FF2B5EF4-FFF2-40B4-BE49-F238E27FC236}">
              <a16:creationId xmlns:a16="http://schemas.microsoft.com/office/drawing/2014/main" id="{6937D039-18F2-4841-8724-231491D77AC4}"/>
            </a:ext>
          </a:extLst>
        </xdr:cNvPr>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84" name="テキスト ボックス 83">
          <a:extLst>
            <a:ext uri="{FF2B5EF4-FFF2-40B4-BE49-F238E27FC236}">
              <a16:creationId xmlns:a16="http://schemas.microsoft.com/office/drawing/2014/main" id="{5D9CC2DE-DE50-4C4E-8848-F83E538A9D7C}"/>
            </a:ext>
          </a:extLst>
        </xdr:cNvPr>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D38DBCE-742E-40DB-A5DD-D59ADA2A0ECE}"/>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EDFCE0AC-5F83-43C1-8D40-892BAE7C21E5}"/>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E8BD1283-EEDD-4227-9617-35FBFA4FA69E}"/>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D808B116-EC32-4B1D-8C5C-12D675F389D2}"/>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8BCEDE4C-8980-4F1B-9347-B71E47DCAD25}"/>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90" name="楕円 89">
          <a:extLst>
            <a:ext uri="{FF2B5EF4-FFF2-40B4-BE49-F238E27FC236}">
              <a16:creationId xmlns:a16="http://schemas.microsoft.com/office/drawing/2014/main" id="{84C5EA39-8E66-43DE-8188-1A854CAEACA5}"/>
            </a:ext>
          </a:extLst>
        </xdr:cNvPr>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24692</xdr:rowOff>
    </xdr:from>
    <xdr:ext cx="762000" cy="259045"/>
    <xdr:sp macro="" textlink="">
      <xdr:nvSpPr>
        <xdr:cNvPr id="91" name="財政力該当値テキスト">
          <a:extLst>
            <a:ext uri="{FF2B5EF4-FFF2-40B4-BE49-F238E27FC236}">
              <a16:creationId xmlns:a16="http://schemas.microsoft.com/office/drawing/2014/main" id="{02F3093F-7045-430A-AD9C-EF4A7A725453}"/>
            </a:ext>
          </a:extLst>
        </xdr:cNvPr>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8165</xdr:rowOff>
    </xdr:from>
    <xdr:to>
      <xdr:col>19</xdr:col>
      <xdr:colOff>184150</xdr:colOff>
      <xdr:row>41</xdr:row>
      <xdr:rowOff>109765</xdr:rowOff>
    </xdr:to>
    <xdr:sp macro="" textlink="">
      <xdr:nvSpPr>
        <xdr:cNvPr id="92" name="楕円 91">
          <a:extLst>
            <a:ext uri="{FF2B5EF4-FFF2-40B4-BE49-F238E27FC236}">
              <a16:creationId xmlns:a16="http://schemas.microsoft.com/office/drawing/2014/main" id="{0C6252E9-9275-4DD9-A442-A54D945A2308}"/>
            </a:ext>
          </a:extLst>
        </xdr:cNvPr>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93" name="テキスト ボックス 92">
          <a:extLst>
            <a:ext uri="{FF2B5EF4-FFF2-40B4-BE49-F238E27FC236}">
              <a16:creationId xmlns:a16="http://schemas.microsoft.com/office/drawing/2014/main" id="{9212AF47-6842-4968-BB58-123C4CBF48F7}"/>
            </a:ext>
          </a:extLst>
        </xdr:cNvPr>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4" name="楕円 93">
          <a:extLst>
            <a:ext uri="{FF2B5EF4-FFF2-40B4-BE49-F238E27FC236}">
              <a16:creationId xmlns:a16="http://schemas.microsoft.com/office/drawing/2014/main" id="{937298B9-585A-4A12-9FF4-BB44740F52F5}"/>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5" name="テキスト ボックス 94">
          <a:extLst>
            <a:ext uri="{FF2B5EF4-FFF2-40B4-BE49-F238E27FC236}">
              <a16:creationId xmlns:a16="http://schemas.microsoft.com/office/drawing/2014/main" id="{6E6BA764-5D36-4620-B0A1-6B871C7801A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6" name="楕円 95">
          <a:extLst>
            <a:ext uri="{FF2B5EF4-FFF2-40B4-BE49-F238E27FC236}">
              <a16:creationId xmlns:a16="http://schemas.microsoft.com/office/drawing/2014/main" id="{D44BF547-621B-4DFD-9AA5-593975ED612D}"/>
            </a:ext>
          </a:extLst>
        </xdr:cNvPr>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97" name="テキスト ボックス 96">
          <a:extLst>
            <a:ext uri="{FF2B5EF4-FFF2-40B4-BE49-F238E27FC236}">
              <a16:creationId xmlns:a16="http://schemas.microsoft.com/office/drawing/2014/main" id="{BA940102-5E81-43DC-AD42-3021EDD7B3D2}"/>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98" name="楕円 97">
          <a:extLst>
            <a:ext uri="{FF2B5EF4-FFF2-40B4-BE49-F238E27FC236}">
              <a16:creationId xmlns:a16="http://schemas.microsoft.com/office/drawing/2014/main" id="{E1C241FD-E994-465E-918D-C6F8529CFF93}"/>
            </a:ext>
          </a:extLst>
        </xdr:cNvPr>
        <xdr:cNvSpPr/>
      </xdr:nvSpPr>
      <xdr:spPr>
        <a:xfrm>
          <a:off x="1397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99" name="テキスト ボックス 98">
          <a:extLst>
            <a:ext uri="{FF2B5EF4-FFF2-40B4-BE49-F238E27FC236}">
              <a16:creationId xmlns:a16="http://schemas.microsoft.com/office/drawing/2014/main" id="{4C3E8C61-CB57-412F-8954-08C2A325EF3A}"/>
            </a:ext>
          </a:extLst>
        </xdr:cNvPr>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3B788D48-0CD2-41DC-B61F-4F6EF5A6656E}"/>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2AEB3BA7-0110-44EC-AAB6-B7F8EF504826}"/>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7A889565-5DC2-4111-A53B-995D37F6D2FD}"/>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CA8217E0-B6E0-425A-B35B-06807D3D9467}"/>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DF97A5D1-E3ED-4894-959A-7DD60FB88FAB}"/>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77BDECDB-EBD4-4C7C-B792-F7BD07ABBA47}"/>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6CE81B65-6F1B-42B1-9200-A065A66AEEF9}"/>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36CD3AD9-5E81-4DC6-9CD1-39DEA048E82E}"/>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3FB17EB9-E32D-49F0-BF49-29E081F5365B}"/>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3CA646C8-740E-43D0-A4FE-51963F5F8DEA}"/>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FC5CC80D-AE06-4A24-9EA2-A7AFE3BCF014}"/>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CEC438AE-48C2-484E-A1F1-B2B33FEC97CC}"/>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B44B6E77-4A48-4F09-A711-AE520759F48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自律・協働のまちづくり推進計画に沿った人件費をはじめとする経常経費の削減の成果から、類似団体平均を</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平成２１年度より実施している旧まちづくり交付金事業などの大型事業の元金償還のピークが過ぎ、次年度以降は償還額は減少することから、今後も計画的な繰上償還の実施や長期振興計画に沿った取り組みを継続し、現在の水準を維持す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FA15AC15-7EC6-4073-9A12-4CC87CEE093C}"/>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9AB6D3C9-BEF0-464D-8261-695FC068C5B7}"/>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B3F0B903-3AB8-4FDB-83AC-0625B6475626}"/>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55FA8122-F6F7-4561-86E8-7DF3010B6D78}"/>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CB55B163-F7CC-4294-957F-63E6B0B22A4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88B82B-2EF3-4FCD-9D8B-0D73533759BC}"/>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47CD0151-7598-4837-8850-0875AA532DB1}"/>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4157C3CF-6B43-40C6-973D-41FC1D2AE8C5}"/>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DC320F14-32DA-4676-851C-88D345ACD394}"/>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BEF71AF9-C6D8-41BB-A570-4A2D994F0775}"/>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A749B6B5-0640-407B-A5F7-315D18CD1D93}"/>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7E7E7A68-D58A-4754-9E44-C42A0FE65EFC}"/>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3C138BBD-D1D6-4994-B5D7-C4F25F38D08C}"/>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16D489D-A428-4DB4-A749-2457BD5EE875}"/>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65</xdr:row>
      <xdr:rowOff>128524</xdr:rowOff>
    </xdr:to>
    <xdr:cxnSp macro="">
      <xdr:nvCxnSpPr>
        <xdr:cNvPr id="127" name="直線コネクタ 126">
          <a:extLst>
            <a:ext uri="{FF2B5EF4-FFF2-40B4-BE49-F238E27FC236}">
              <a16:creationId xmlns:a16="http://schemas.microsoft.com/office/drawing/2014/main" id="{E83B6B9E-24F9-49C6-8604-A2C7084549E5}"/>
            </a:ext>
          </a:extLst>
        </xdr:cNvPr>
        <xdr:cNvCxnSpPr/>
      </xdr:nvCxnSpPr>
      <xdr:spPr>
        <a:xfrm flipV="1">
          <a:off x="4953000" y="10283444"/>
          <a:ext cx="0" cy="9893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a:extLst>
            <a:ext uri="{FF2B5EF4-FFF2-40B4-BE49-F238E27FC236}">
              <a16:creationId xmlns:a16="http://schemas.microsoft.com/office/drawing/2014/main" id="{DDDE2225-16C7-4052-A586-749CE65839A5}"/>
            </a:ext>
          </a:extLst>
        </xdr:cNvPr>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a:extLst>
            <a:ext uri="{FF2B5EF4-FFF2-40B4-BE49-F238E27FC236}">
              <a16:creationId xmlns:a16="http://schemas.microsoft.com/office/drawing/2014/main" id="{F2C32676-FB0C-4ED8-BEBB-5CAB772FC700}"/>
            </a:ext>
          </a:extLst>
        </xdr:cNvPr>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30" name="財政構造の弾力性最大値テキスト">
          <a:extLst>
            <a:ext uri="{FF2B5EF4-FFF2-40B4-BE49-F238E27FC236}">
              <a16:creationId xmlns:a16="http://schemas.microsoft.com/office/drawing/2014/main" id="{E82D5C6B-6B0A-4911-83DF-A02ED5CBFAC2}"/>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1" name="直線コネクタ 130">
          <a:extLst>
            <a:ext uri="{FF2B5EF4-FFF2-40B4-BE49-F238E27FC236}">
              <a16:creationId xmlns:a16="http://schemas.microsoft.com/office/drawing/2014/main" id="{1309DC14-8CE2-4798-A8C3-C79EF355EAF1}"/>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56642</xdr:rowOff>
    </xdr:from>
    <xdr:to>
      <xdr:col>23</xdr:col>
      <xdr:colOff>133350</xdr:colOff>
      <xdr:row>62</xdr:row>
      <xdr:rowOff>39624</xdr:rowOff>
    </xdr:to>
    <xdr:cxnSp macro="">
      <xdr:nvCxnSpPr>
        <xdr:cNvPr id="132" name="直線コネクタ 131">
          <a:extLst>
            <a:ext uri="{FF2B5EF4-FFF2-40B4-BE49-F238E27FC236}">
              <a16:creationId xmlns:a16="http://schemas.microsoft.com/office/drawing/2014/main" id="{3138B0A4-D8BF-499A-9381-587CFB8EF46B}"/>
            </a:ext>
          </a:extLst>
        </xdr:cNvPr>
        <xdr:cNvCxnSpPr/>
      </xdr:nvCxnSpPr>
      <xdr:spPr>
        <a:xfrm>
          <a:off x="4114800" y="10515092"/>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50055</xdr:rowOff>
    </xdr:from>
    <xdr:ext cx="762000" cy="259045"/>
    <xdr:sp macro="" textlink="">
      <xdr:nvSpPr>
        <xdr:cNvPr id="133" name="財政構造の弾力性平均値テキスト">
          <a:extLst>
            <a:ext uri="{FF2B5EF4-FFF2-40B4-BE49-F238E27FC236}">
              <a16:creationId xmlns:a16="http://schemas.microsoft.com/office/drawing/2014/main" id="{50F50F82-0C13-4EFC-B5D6-FCABB9A18FA6}"/>
            </a:ext>
          </a:extLst>
        </xdr:cNvPr>
        <xdr:cNvSpPr txBox="1"/>
      </xdr:nvSpPr>
      <xdr:spPr>
        <a:xfrm>
          <a:off x="5041900" y="1085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34" name="フローチャート: 判断 133">
          <a:extLst>
            <a:ext uri="{FF2B5EF4-FFF2-40B4-BE49-F238E27FC236}">
              <a16:creationId xmlns:a16="http://schemas.microsoft.com/office/drawing/2014/main" id="{D4A00D67-CC31-47F6-9303-94CAEC866FF4}"/>
            </a:ext>
          </a:extLst>
        </xdr:cNvPr>
        <xdr:cNvSpPr/>
      </xdr:nvSpPr>
      <xdr:spPr>
        <a:xfrm>
          <a:off x="49022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56642</xdr:rowOff>
    </xdr:from>
    <xdr:to>
      <xdr:col>19</xdr:col>
      <xdr:colOff>133350</xdr:colOff>
      <xdr:row>61</xdr:row>
      <xdr:rowOff>143510</xdr:rowOff>
    </xdr:to>
    <xdr:cxnSp macro="">
      <xdr:nvCxnSpPr>
        <xdr:cNvPr id="135" name="直線コネクタ 134">
          <a:extLst>
            <a:ext uri="{FF2B5EF4-FFF2-40B4-BE49-F238E27FC236}">
              <a16:creationId xmlns:a16="http://schemas.microsoft.com/office/drawing/2014/main" id="{3B2915B8-5D72-413F-A94D-D0EBA4362758}"/>
            </a:ext>
          </a:extLst>
        </xdr:cNvPr>
        <xdr:cNvCxnSpPr/>
      </xdr:nvCxnSpPr>
      <xdr:spPr>
        <a:xfrm flipV="1">
          <a:off x="3225800" y="105150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73152</xdr:rowOff>
    </xdr:from>
    <xdr:to>
      <xdr:col>19</xdr:col>
      <xdr:colOff>184150</xdr:colOff>
      <xdr:row>64</xdr:row>
      <xdr:rowOff>3302</xdr:rowOff>
    </xdr:to>
    <xdr:sp macro="" textlink="">
      <xdr:nvSpPr>
        <xdr:cNvPr id="136" name="フローチャート: 判断 135">
          <a:extLst>
            <a:ext uri="{FF2B5EF4-FFF2-40B4-BE49-F238E27FC236}">
              <a16:creationId xmlns:a16="http://schemas.microsoft.com/office/drawing/2014/main" id="{CAEFF83D-9C94-4063-ADF7-DDA5C6F60692}"/>
            </a:ext>
          </a:extLst>
        </xdr:cNvPr>
        <xdr:cNvSpPr/>
      </xdr:nvSpPr>
      <xdr:spPr>
        <a:xfrm>
          <a:off x="4064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159529</xdr:rowOff>
    </xdr:from>
    <xdr:ext cx="736600" cy="259045"/>
    <xdr:sp macro="" textlink="">
      <xdr:nvSpPr>
        <xdr:cNvPr id="137" name="テキスト ボックス 136">
          <a:extLst>
            <a:ext uri="{FF2B5EF4-FFF2-40B4-BE49-F238E27FC236}">
              <a16:creationId xmlns:a16="http://schemas.microsoft.com/office/drawing/2014/main" id="{D28F3AB3-1BCB-4927-9F6D-75140C12D801}"/>
            </a:ext>
          </a:extLst>
        </xdr:cNvPr>
        <xdr:cNvSpPr txBox="1"/>
      </xdr:nvSpPr>
      <xdr:spPr>
        <a:xfrm>
          <a:off x="3733800" y="1096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18034</xdr:rowOff>
    </xdr:from>
    <xdr:to>
      <xdr:col>15</xdr:col>
      <xdr:colOff>82550</xdr:colOff>
      <xdr:row>61</xdr:row>
      <xdr:rowOff>143510</xdr:rowOff>
    </xdr:to>
    <xdr:cxnSp macro="">
      <xdr:nvCxnSpPr>
        <xdr:cNvPr id="138" name="直線コネクタ 137">
          <a:extLst>
            <a:ext uri="{FF2B5EF4-FFF2-40B4-BE49-F238E27FC236}">
              <a16:creationId xmlns:a16="http://schemas.microsoft.com/office/drawing/2014/main" id="{9139A54B-8AD3-464E-BB00-8B52D047E92D}"/>
            </a:ext>
          </a:extLst>
        </xdr:cNvPr>
        <xdr:cNvCxnSpPr/>
      </xdr:nvCxnSpPr>
      <xdr:spPr>
        <a:xfrm>
          <a:off x="2336800" y="1047648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53848</xdr:rowOff>
    </xdr:from>
    <xdr:to>
      <xdr:col>15</xdr:col>
      <xdr:colOff>133350</xdr:colOff>
      <xdr:row>63</xdr:row>
      <xdr:rowOff>155448</xdr:rowOff>
    </xdr:to>
    <xdr:sp macro="" textlink="">
      <xdr:nvSpPr>
        <xdr:cNvPr id="139" name="フローチャート: 判断 138">
          <a:extLst>
            <a:ext uri="{FF2B5EF4-FFF2-40B4-BE49-F238E27FC236}">
              <a16:creationId xmlns:a16="http://schemas.microsoft.com/office/drawing/2014/main" id="{D14CB01F-6928-478D-9F21-D657C84F909E}"/>
            </a:ext>
          </a:extLst>
        </xdr:cNvPr>
        <xdr:cNvSpPr/>
      </xdr:nvSpPr>
      <xdr:spPr>
        <a:xfrm>
          <a:off x="3175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140225</xdr:rowOff>
    </xdr:from>
    <xdr:ext cx="762000" cy="259045"/>
    <xdr:sp macro="" textlink="">
      <xdr:nvSpPr>
        <xdr:cNvPr id="140" name="テキスト ボックス 139">
          <a:extLst>
            <a:ext uri="{FF2B5EF4-FFF2-40B4-BE49-F238E27FC236}">
              <a16:creationId xmlns:a16="http://schemas.microsoft.com/office/drawing/2014/main" id="{7D669172-E7CB-46C5-861B-A247A53B510E}"/>
            </a:ext>
          </a:extLst>
        </xdr:cNvPr>
        <xdr:cNvSpPr txBox="1"/>
      </xdr:nvSpPr>
      <xdr:spPr>
        <a:xfrm>
          <a:off x="2844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20574</xdr:rowOff>
    </xdr:from>
    <xdr:to>
      <xdr:col>11</xdr:col>
      <xdr:colOff>31750</xdr:colOff>
      <xdr:row>61</xdr:row>
      <xdr:rowOff>18034</xdr:rowOff>
    </xdr:to>
    <xdr:cxnSp macro="">
      <xdr:nvCxnSpPr>
        <xdr:cNvPr id="141" name="直線コネクタ 140">
          <a:extLst>
            <a:ext uri="{FF2B5EF4-FFF2-40B4-BE49-F238E27FC236}">
              <a16:creationId xmlns:a16="http://schemas.microsoft.com/office/drawing/2014/main" id="{9C903C10-32D3-4CD9-86E6-2212F64A8415}"/>
            </a:ext>
          </a:extLst>
        </xdr:cNvPr>
        <xdr:cNvCxnSpPr/>
      </xdr:nvCxnSpPr>
      <xdr:spPr>
        <a:xfrm>
          <a:off x="1447800" y="1030757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10414</xdr:rowOff>
    </xdr:from>
    <xdr:to>
      <xdr:col>11</xdr:col>
      <xdr:colOff>82550</xdr:colOff>
      <xdr:row>63</xdr:row>
      <xdr:rowOff>112014</xdr:rowOff>
    </xdr:to>
    <xdr:sp macro="" textlink="">
      <xdr:nvSpPr>
        <xdr:cNvPr id="142" name="フローチャート: 判断 141">
          <a:extLst>
            <a:ext uri="{FF2B5EF4-FFF2-40B4-BE49-F238E27FC236}">
              <a16:creationId xmlns:a16="http://schemas.microsoft.com/office/drawing/2014/main" id="{2CBA9924-F9E3-4109-93A1-A4533B4AD4E7}"/>
            </a:ext>
          </a:extLst>
        </xdr:cNvPr>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96791</xdr:rowOff>
    </xdr:from>
    <xdr:ext cx="762000" cy="259045"/>
    <xdr:sp macro="" textlink="">
      <xdr:nvSpPr>
        <xdr:cNvPr id="143" name="テキスト ボックス 142">
          <a:extLst>
            <a:ext uri="{FF2B5EF4-FFF2-40B4-BE49-F238E27FC236}">
              <a16:creationId xmlns:a16="http://schemas.microsoft.com/office/drawing/2014/main" id="{00792A01-BBBF-4DFF-8545-00613D6A2B28}"/>
            </a:ext>
          </a:extLst>
        </xdr:cNvPr>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44" name="フローチャート: 判断 143">
          <a:extLst>
            <a:ext uri="{FF2B5EF4-FFF2-40B4-BE49-F238E27FC236}">
              <a16:creationId xmlns:a16="http://schemas.microsoft.com/office/drawing/2014/main" id="{A8C2C131-911F-4972-B931-87625CE3A042}"/>
            </a:ext>
          </a:extLst>
        </xdr:cNvPr>
        <xdr:cNvSpPr/>
      </xdr:nvSpPr>
      <xdr:spPr>
        <a:xfrm>
          <a:off x="1397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9923</xdr:rowOff>
    </xdr:from>
    <xdr:ext cx="762000" cy="259045"/>
    <xdr:sp macro="" textlink="">
      <xdr:nvSpPr>
        <xdr:cNvPr id="145" name="テキスト ボックス 144">
          <a:extLst>
            <a:ext uri="{FF2B5EF4-FFF2-40B4-BE49-F238E27FC236}">
              <a16:creationId xmlns:a16="http://schemas.microsoft.com/office/drawing/2014/main" id="{16B8FA18-73BE-40B6-9EB4-AA421092C165}"/>
            </a:ext>
          </a:extLst>
        </xdr:cNvPr>
        <xdr:cNvSpPr txBox="1"/>
      </xdr:nvSpPr>
      <xdr:spPr>
        <a:xfrm>
          <a:off x="1066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93384655-ECC8-458E-8488-ECEED4439FA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ED2F3B20-59AC-40AE-84F7-474CBA8E1573}"/>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E1552E33-9832-4E3F-BE18-DBF554831563}"/>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381E02D5-1918-4B2D-AB65-BD5E873E6CF8}"/>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E9C37D8B-C66E-485A-8C49-AEA7CF3F6856}"/>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51" name="楕円 150">
          <a:extLst>
            <a:ext uri="{FF2B5EF4-FFF2-40B4-BE49-F238E27FC236}">
              <a16:creationId xmlns:a16="http://schemas.microsoft.com/office/drawing/2014/main" id="{795EE87C-BD51-4931-8E15-5D84ED32B5C4}"/>
            </a:ext>
          </a:extLst>
        </xdr:cNvPr>
        <xdr:cNvSpPr/>
      </xdr:nvSpPr>
      <xdr:spPr>
        <a:xfrm>
          <a:off x="49022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5351</xdr:rowOff>
    </xdr:from>
    <xdr:ext cx="762000" cy="259045"/>
    <xdr:sp macro="" textlink="">
      <xdr:nvSpPr>
        <xdr:cNvPr id="152" name="財政構造の弾力性該当値テキスト">
          <a:extLst>
            <a:ext uri="{FF2B5EF4-FFF2-40B4-BE49-F238E27FC236}">
              <a16:creationId xmlns:a16="http://schemas.microsoft.com/office/drawing/2014/main" id="{033A85AD-29A1-450C-AF1D-5F7324810277}"/>
            </a:ext>
          </a:extLst>
        </xdr:cNvPr>
        <xdr:cNvSpPr txBox="1"/>
      </xdr:nvSpPr>
      <xdr:spPr>
        <a:xfrm>
          <a:off x="50419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5842</xdr:rowOff>
    </xdr:from>
    <xdr:to>
      <xdr:col>19</xdr:col>
      <xdr:colOff>184150</xdr:colOff>
      <xdr:row>61</xdr:row>
      <xdr:rowOff>107442</xdr:rowOff>
    </xdr:to>
    <xdr:sp macro="" textlink="">
      <xdr:nvSpPr>
        <xdr:cNvPr id="153" name="楕円 152">
          <a:extLst>
            <a:ext uri="{FF2B5EF4-FFF2-40B4-BE49-F238E27FC236}">
              <a16:creationId xmlns:a16="http://schemas.microsoft.com/office/drawing/2014/main" id="{69F90118-0CCA-495A-801E-5ABC0F83AE2D}"/>
            </a:ext>
          </a:extLst>
        </xdr:cNvPr>
        <xdr:cNvSpPr/>
      </xdr:nvSpPr>
      <xdr:spPr>
        <a:xfrm>
          <a:off x="4064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117619</xdr:rowOff>
    </xdr:from>
    <xdr:ext cx="736600" cy="259045"/>
    <xdr:sp macro="" textlink="">
      <xdr:nvSpPr>
        <xdr:cNvPr id="154" name="テキスト ボックス 153">
          <a:extLst>
            <a:ext uri="{FF2B5EF4-FFF2-40B4-BE49-F238E27FC236}">
              <a16:creationId xmlns:a16="http://schemas.microsoft.com/office/drawing/2014/main" id="{F8A10837-2A19-41CB-A12B-404D54F20876}"/>
            </a:ext>
          </a:extLst>
        </xdr:cNvPr>
        <xdr:cNvSpPr txBox="1"/>
      </xdr:nvSpPr>
      <xdr:spPr>
        <a:xfrm>
          <a:off x="3733800" y="1023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92710</xdr:rowOff>
    </xdr:from>
    <xdr:to>
      <xdr:col>15</xdr:col>
      <xdr:colOff>133350</xdr:colOff>
      <xdr:row>62</xdr:row>
      <xdr:rowOff>22860</xdr:rowOff>
    </xdr:to>
    <xdr:sp macro="" textlink="">
      <xdr:nvSpPr>
        <xdr:cNvPr id="155" name="楕円 154">
          <a:extLst>
            <a:ext uri="{FF2B5EF4-FFF2-40B4-BE49-F238E27FC236}">
              <a16:creationId xmlns:a16="http://schemas.microsoft.com/office/drawing/2014/main" id="{C36D42E9-A985-4249-9730-9F1E03EF1699}"/>
            </a:ext>
          </a:extLst>
        </xdr:cNvPr>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33037</xdr:rowOff>
    </xdr:from>
    <xdr:ext cx="762000" cy="259045"/>
    <xdr:sp macro="" textlink="">
      <xdr:nvSpPr>
        <xdr:cNvPr id="156" name="テキスト ボックス 155">
          <a:extLst>
            <a:ext uri="{FF2B5EF4-FFF2-40B4-BE49-F238E27FC236}">
              <a16:creationId xmlns:a16="http://schemas.microsoft.com/office/drawing/2014/main" id="{81AE48AF-9A22-485E-B64D-72809FBCD2C9}"/>
            </a:ext>
          </a:extLst>
        </xdr:cNvPr>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138684</xdr:rowOff>
    </xdr:from>
    <xdr:to>
      <xdr:col>11</xdr:col>
      <xdr:colOff>82550</xdr:colOff>
      <xdr:row>61</xdr:row>
      <xdr:rowOff>68834</xdr:rowOff>
    </xdr:to>
    <xdr:sp macro="" textlink="">
      <xdr:nvSpPr>
        <xdr:cNvPr id="157" name="楕円 156">
          <a:extLst>
            <a:ext uri="{FF2B5EF4-FFF2-40B4-BE49-F238E27FC236}">
              <a16:creationId xmlns:a16="http://schemas.microsoft.com/office/drawing/2014/main" id="{A1FEDB2B-70AF-4DB7-824C-6FF287934F8D}"/>
            </a:ext>
          </a:extLst>
        </xdr:cNvPr>
        <xdr:cNvSpPr/>
      </xdr:nvSpPr>
      <xdr:spPr>
        <a:xfrm>
          <a:off x="2286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79011</xdr:rowOff>
    </xdr:from>
    <xdr:ext cx="762000" cy="259045"/>
    <xdr:sp macro="" textlink="">
      <xdr:nvSpPr>
        <xdr:cNvPr id="158" name="テキスト ボックス 157">
          <a:extLst>
            <a:ext uri="{FF2B5EF4-FFF2-40B4-BE49-F238E27FC236}">
              <a16:creationId xmlns:a16="http://schemas.microsoft.com/office/drawing/2014/main" id="{DF8B3236-D3CA-4AE5-A2FD-738B4D2BFC94}"/>
            </a:ext>
          </a:extLst>
        </xdr:cNvPr>
        <xdr:cNvSpPr txBox="1"/>
      </xdr:nvSpPr>
      <xdr:spPr>
        <a:xfrm>
          <a:off x="1955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141224</xdr:rowOff>
    </xdr:from>
    <xdr:to>
      <xdr:col>7</xdr:col>
      <xdr:colOff>31750</xdr:colOff>
      <xdr:row>60</xdr:row>
      <xdr:rowOff>71374</xdr:rowOff>
    </xdr:to>
    <xdr:sp macro="" textlink="">
      <xdr:nvSpPr>
        <xdr:cNvPr id="159" name="楕円 158">
          <a:extLst>
            <a:ext uri="{FF2B5EF4-FFF2-40B4-BE49-F238E27FC236}">
              <a16:creationId xmlns:a16="http://schemas.microsoft.com/office/drawing/2014/main" id="{C36EE102-3B7D-48EA-9899-1A25DAC27C91}"/>
            </a:ext>
          </a:extLst>
        </xdr:cNvPr>
        <xdr:cNvSpPr/>
      </xdr:nvSpPr>
      <xdr:spPr>
        <a:xfrm>
          <a:off x="1397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81551</xdr:rowOff>
    </xdr:from>
    <xdr:ext cx="762000" cy="259045"/>
    <xdr:sp macro="" textlink="">
      <xdr:nvSpPr>
        <xdr:cNvPr id="160" name="テキスト ボックス 159">
          <a:extLst>
            <a:ext uri="{FF2B5EF4-FFF2-40B4-BE49-F238E27FC236}">
              <a16:creationId xmlns:a16="http://schemas.microsoft.com/office/drawing/2014/main" id="{A5F59C31-DAAE-4EEC-BFDA-B44ECCD28024}"/>
            </a:ext>
          </a:extLst>
        </xdr:cNvPr>
        <xdr:cNvSpPr txBox="1"/>
      </xdr:nvSpPr>
      <xdr:spPr>
        <a:xfrm>
          <a:off x="1066800" y="1002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E0BF5649-D994-466C-AE9F-9CFF7B7591DD}"/>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3C25947B-E96D-4224-9908-843DB5997327}"/>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FBD9E6A8-7EE8-4A04-B8EE-184B0688A5F6}"/>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5EE2BA1A-1B8A-4A2B-ACBF-D9DEA3843A7E}"/>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10950259-4A71-4A8E-A70F-8A98EFE1E019}"/>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C37D238B-EAE3-4BFF-853D-5C6692617DB4}"/>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9FF1E910-17C2-446D-B8BA-BC34C3F78DB4}"/>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59BAA22C-6CA5-4B5D-94FE-B874B5161E33}"/>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711A6601-C5EF-4C87-B9F6-D86582CF391F}"/>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16DB50E7-DF7B-47D3-A500-1665DFDE9EE4}"/>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AA8A7D8D-9B8B-4D41-AD2A-761806395931}"/>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D8E902C1-3BB2-472D-8B78-6A6AE9494D4F}"/>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100674C2-5660-4F45-9731-218EF47E6029}"/>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平成１６年３月に策定した自律・協働のまちづくり推進計画に沿って、人件費や物件費等について、縮減に取り組んできたことから、類似団体平均・長野県平均を下回っている。物件費はゼロベースで見直し、抑制を継続している。</a:t>
          </a:r>
          <a:endParaRPr lang="ja-JP" altLang="ja-JP" sz="1400">
            <a:effectLst/>
          </a:endParaRPr>
        </a:p>
        <a:p>
          <a:r>
            <a:rPr kumimoji="1" lang="ja-JP" altLang="ja-JP" sz="1100">
              <a:solidFill>
                <a:schemeClr val="dk1"/>
              </a:solidFill>
              <a:effectLst/>
              <a:latin typeface="+mn-lt"/>
              <a:ea typeface="+mn-ea"/>
              <a:cs typeface="+mn-cs"/>
            </a:rPr>
            <a:t>　今後も経常的な削減の取り組みを継続するとともに、電算処理費などの大きな割合を占める業務の見直しを進めていく。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7B6713D2-CF03-4349-88D3-5B5BE9FF474E}"/>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995B76B4-A6E1-4A43-8CAE-685D7ADC3D66}"/>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768796F2-E490-4222-8B0F-990193D68A93}"/>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D3472EF-BBB5-4937-9371-A0D2CAA43417}"/>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6E537F1C-9599-4969-BAF0-718CB1A00712}"/>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16CB1787-632B-4CB4-9282-45332FE214F7}"/>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BBC445EE-D038-4540-B152-B5007B8B71BF}"/>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6F5E4D93-0356-4403-9E80-E1DAD990064B}"/>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946A578C-D5EC-4E48-A0A7-74F3F9059574}"/>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82693806-F963-4A14-B9B8-33AA1AC1B44D}"/>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981BEE97-48ED-45F2-B5A1-F7F4390C63F1}"/>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6D612D99-E354-4DA3-8ABF-FB1C921F1864}"/>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82E43782-19FA-4C0A-AEBF-4A4956299073}"/>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349E62F6-067E-446E-B366-25F51D22DF6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4D6ECC4B-8464-45DD-AA42-1B4D5853653E}"/>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7A17D78A-E360-403E-A432-AB653CF7699F}"/>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36401</xdr:rowOff>
    </xdr:from>
    <xdr:to>
      <xdr:col>23</xdr:col>
      <xdr:colOff>133350</xdr:colOff>
      <xdr:row>88</xdr:row>
      <xdr:rowOff>70749</xdr:rowOff>
    </xdr:to>
    <xdr:cxnSp macro="">
      <xdr:nvCxnSpPr>
        <xdr:cNvPr id="190" name="直線コネクタ 189">
          <a:extLst>
            <a:ext uri="{FF2B5EF4-FFF2-40B4-BE49-F238E27FC236}">
              <a16:creationId xmlns:a16="http://schemas.microsoft.com/office/drawing/2014/main" id="{8752D763-B6ED-413A-8F5E-7E2D8B232368}"/>
            </a:ext>
          </a:extLst>
        </xdr:cNvPr>
        <xdr:cNvCxnSpPr/>
      </xdr:nvCxnSpPr>
      <xdr:spPr>
        <a:xfrm flipV="1">
          <a:off x="4953000" y="13923851"/>
          <a:ext cx="0" cy="1234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42826</xdr:rowOff>
    </xdr:from>
    <xdr:ext cx="762000" cy="259045"/>
    <xdr:sp macro="" textlink="">
      <xdr:nvSpPr>
        <xdr:cNvPr id="191" name="人件費・物件費等の状況最小値テキスト">
          <a:extLst>
            <a:ext uri="{FF2B5EF4-FFF2-40B4-BE49-F238E27FC236}">
              <a16:creationId xmlns:a16="http://schemas.microsoft.com/office/drawing/2014/main" id="{B30F7B44-011B-44F3-9211-D661A69368E0}"/>
            </a:ext>
          </a:extLst>
        </xdr:cNvPr>
        <xdr:cNvSpPr txBox="1"/>
      </xdr:nvSpPr>
      <xdr:spPr>
        <a:xfrm>
          <a:off x="5041900" y="1513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70749</xdr:rowOff>
    </xdr:from>
    <xdr:to>
      <xdr:col>24</xdr:col>
      <xdr:colOff>12700</xdr:colOff>
      <xdr:row>88</xdr:row>
      <xdr:rowOff>70749</xdr:rowOff>
    </xdr:to>
    <xdr:cxnSp macro="">
      <xdr:nvCxnSpPr>
        <xdr:cNvPr id="192" name="直線コネクタ 191">
          <a:extLst>
            <a:ext uri="{FF2B5EF4-FFF2-40B4-BE49-F238E27FC236}">
              <a16:creationId xmlns:a16="http://schemas.microsoft.com/office/drawing/2014/main" id="{AAFC0F3B-C5D8-4A99-B1EC-972002CA6267}"/>
            </a:ext>
          </a:extLst>
        </xdr:cNvPr>
        <xdr:cNvCxnSpPr/>
      </xdr:nvCxnSpPr>
      <xdr:spPr>
        <a:xfrm>
          <a:off x="4864100" y="151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122778</xdr:rowOff>
    </xdr:from>
    <xdr:ext cx="762000" cy="259045"/>
    <xdr:sp macro="" textlink="">
      <xdr:nvSpPr>
        <xdr:cNvPr id="193" name="人件費・物件費等の状況最大値テキスト">
          <a:extLst>
            <a:ext uri="{FF2B5EF4-FFF2-40B4-BE49-F238E27FC236}">
              <a16:creationId xmlns:a16="http://schemas.microsoft.com/office/drawing/2014/main" id="{96ADB18D-0915-4F84-ADC0-86C26C02B60C}"/>
            </a:ext>
          </a:extLst>
        </xdr:cNvPr>
        <xdr:cNvSpPr txBox="1"/>
      </xdr:nvSpPr>
      <xdr:spPr>
        <a:xfrm>
          <a:off x="5041900" y="1366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36401</xdr:rowOff>
    </xdr:from>
    <xdr:to>
      <xdr:col>24</xdr:col>
      <xdr:colOff>12700</xdr:colOff>
      <xdr:row>81</xdr:row>
      <xdr:rowOff>36401</xdr:rowOff>
    </xdr:to>
    <xdr:cxnSp macro="">
      <xdr:nvCxnSpPr>
        <xdr:cNvPr id="194" name="直線コネクタ 193">
          <a:extLst>
            <a:ext uri="{FF2B5EF4-FFF2-40B4-BE49-F238E27FC236}">
              <a16:creationId xmlns:a16="http://schemas.microsoft.com/office/drawing/2014/main" id="{0A8A2C8B-F037-4C72-94EF-26EAE7E660D4}"/>
            </a:ext>
          </a:extLst>
        </xdr:cNvPr>
        <xdr:cNvCxnSpPr/>
      </xdr:nvCxnSpPr>
      <xdr:spPr>
        <a:xfrm>
          <a:off x="4864100" y="13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162745</xdr:rowOff>
    </xdr:from>
    <xdr:to>
      <xdr:col>23</xdr:col>
      <xdr:colOff>133350</xdr:colOff>
      <xdr:row>82</xdr:row>
      <xdr:rowOff>22760</xdr:rowOff>
    </xdr:to>
    <xdr:cxnSp macro="">
      <xdr:nvCxnSpPr>
        <xdr:cNvPr id="195" name="直線コネクタ 194">
          <a:extLst>
            <a:ext uri="{FF2B5EF4-FFF2-40B4-BE49-F238E27FC236}">
              <a16:creationId xmlns:a16="http://schemas.microsoft.com/office/drawing/2014/main" id="{B842E6BD-6106-4909-8B62-F59D7DD04EE6}"/>
            </a:ext>
          </a:extLst>
        </xdr:cNvPr>
        <xdr:cNvCxnSpPr/>
      </xdr:nvCxnSpPr>
      <xdr:spPr>
        <a:xfrm>
          <a:off x="4114800" y="14050195"/>
          <a:ext cx="838200" cy="3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57861</xdr:rowOff>
    </xdr:from>
    <xdr:ext cx="762000" cy="259045"/>
    <xdr:sp macro="" textlink="">
      <xdr:nvSpPr>
        <xdr:cNvPr id="196" name="人件費・物件費等の状況平均値テキスト">
          <a:extLst>
            <a:ext uri="{FF2B5EF4-FFF2-40B4-BE49-F238E27FC236}">
              <a16:creationId xmlns:a16="http://schemas.microsoft.com/office/drawing/2014/main" id="{336F79E9-9167-4A0B-86D7-C2EE04C1DB70}"/>
            </a:ext>
          </a:extLst>
        </xdr:cNvPr>
        <xdr:cNvSpPr txBox="1"/>
      </xdr:nvSpPr>
      <xdr:spPr>
        <a:xfrm>
          <a:off x="5041900" y="14288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85784</xdr:rowOff>
    </xdr:from>
    <xdr:to>
      <xdr:col>23</xdr:col>
      <xdr:colOff>184150</xdr:colOff>
      <xdr:row>84</xdr:row>
      <xdr:rowOff>15934</xdr:rowOff>
    </xdr:to>
    <xdr:sp macro="" textlink="">
      <xdr:nvSpPr>
        <xdr:cNvPr id="197" name="フローチャート: 判断 196">
          <a:extLst>
            <a:ext uri="{FF2B5EF4-FFF2-40B4-BE49-F238E27FC236}">
              <a16:creationId xmlns:a16="http://schemas.microsoft.com/office/drawing/2014/main" id="{D843C54B-9162-4755-84E8-03A47210790F}"/>
            </a:ext>
          </a:extLst>
        </xdr:cNvPr>
        <xdr:cNvSpPr/>
      </xdr:nvSpPr>
      <xdr:spPr>
        <a:xfrm>
          <a:off x="49022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149778</xdr:rowOff>
    </xdr:from>
    <xdr:to>
      <xdr:col>19</xdr:col>
      <xdr:colOff>133350</xdr:colOff>
      <xdr:row>81</xdr:row>
      <xdr:rowOff>162745</xdr:rowOff>
    </xdr:to>
    <xdr:cxnSp macro="">
      <xdr:nvCxnSpPr>
        <xdr:cNvPr id="198" name="直線コネクタ 197">
          <a:extLst>
            <a:ext uri="{FF2B5EF4-FFF2-40B4-BE49-F238E27FC236}">
              <a16:creationId xmlns:a16="http://schemas.microsoft.com/office/drawing/2014/main" id="{5F178C63-98B1-49FA-90CA-932CD7A9A159}"/>
            </a:ext>
          </a:extLst>
        </xdr:cNvPr>
        <xdr:cNvCxnSpPr/>
      </xdr:nvCxnSpPr>
      <xdr:spPr>
        <a:xfrm>
          <a:off x="3225800" y="14037228"/>
          <a:ext cx="889000" cy="1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33727</xdr:rowOff>
    </xdr:from>
    <xdr:to>
      <xdr:col>19</xdr:col>
      <xdr:colOff>184150</xdr:colOff>
      <xdr:row>83</xdr:row>
      <xdr:rowOff>135327</xdr:rowOff>
    </xdr:to>
    <xdr:sp macro="" textlink="">
      <xdr:nvSpPr>
        <xdr:cNvPr id="199" name="フローチャート: 判断 198">
          <a:extLst>
            <a:ext uri="{FF2B5EF4-FFF2-40B4-BE49-F238E27FC236}">
              <a16:creationId xmlns:a16="http://schemas.microsoft.com/office/drawing/2014/main" id="{CE61D934-DC9A-4E06-B32F-7F9839706291}"/>
            </a:ext>
          </a:extLst>
        </xdr:cNvPr>
        <xdr:cNvSpPr/>
      </xdr:nvSpPr>
      <xdr:spPr>
        <a:xfrm>
          <a:off x="4064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120104</xdr:rowOff>
    </xdr:from>
    <xdr:ext cx="736600" cy="259045"/>
    <xdr:sp macro="" textlink="">
      <xdr:nvSpPr>
        <xdr:cNvPr id="200" name="テキスト ボックス 199">
          <a:extLst>
            <a:ext uri="{FF2B5EF4-FFF2-40B4-BE49-F238E27FC236}">
              <a16:creationId xmlns:a16="http://schemas.microsoft.com/office/drawing/2014/main" id="{6C0A5A63-0960-4632-BB6A-3E277DA24377}"/>
            </a:ext>
          </a:extLst>
        </xdr:cNvPr>
        <xdr:cNvSpPr txBox="1"/>
      </xdr:nvSpPr>
      <xdr:spPr>
        <a:xfrm>
          <a:off x="3733800" y="14350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149778</xdr:rowOff>
    </xdr:from>
    <xdr:to>
      <xdr:col>15</xdr:col>
      <xdr:colOff>82550</xdr:colOff>
      <xdr:row>81</xdr:row>
      <xdr:rowOff>165833</xdr:rowOff>
    </xdr:to>
    <xdr:cxnSp macro="">
      <xdr:nvCxnSpPr>
        <xdr:cNvPr id="201" name="直線コネクタ 200">
          <a:extLst>
            <a:ext uri="{FF2B5EF4-FFF2-40B4-BE49-F238E27FC236}">
              <a16:creationId xmlns:a16="http://schemas.microsoft.com/office/drawing/2014/main" id="{98400D90-849B-4C98-AFB8-E7D2F504697C}"/>
            </a:ext>
          </a:extLst>
        </xdr:cNvPr>
        <xdr:cNvCxnSpPr/>
      </xdr:nvCxnSpPr>
      <xdr:spPr>
        <a:xfrm flipV="1">
          <a:off x="2336800" y="14037228"/>
          <a:ext cx="889000" cy="1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23439</xdr:rowOff>
    </xdr:from>
    <xdr:to>
      <xdr:col>15</xdr:col>
      <xdr:colOff>133350</xdr:colOff>
      <xdr:row>83</xdr:row>
      <xdr:rowOff>125039</xdr:rowOff>
    </xdr:to>
    <xdr:sp macro="" textlink="">
      <xdr:nvSpPr>
        <xdr:cNvPr id="202" name="フローチャート: 判断 201">
          <a:extLst>
            <a:ext uri="{FF2B5EF4-FFF2-40B4-BE49-F238E27FC236}">
              <a16:creationId xmlns:a16="http://schemas.microsoft.com/office/drawing/2014/main" id="{04D5449A-05F2-4ECD-BDB7-290EFDD210C9}"/>
            </a:ext>
          </a:extLst>
        </xdr:cNvPr>
        <xdr:cNvSpPr/>
      </xdr:nvSpPr>
      <xdr:spPr>
        <a:xfrm>
          <a:off x="3175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109816</xdr:rowOff>
    </xdr:from>
    <xdr:ext cx="762000" cy="259045"/>
    <xdr:sp macro="" textlink="">
      <xdr:nvSpPr>
        <xdr:cNvPr id="203" name="テキスト ボックス 202">
          <a:extLst>
            <a:ext uri="{FF2B5EF4-FFF2-40B4-BE49-F238E27FC236}">
              <a16:creationId xmlns:a16="http://schemas.microsoft.com/office/drawing/2014/main" id="{15C0C6E3-02D2-4CD9-9E4B-103B8EF68C55}"/>
            </a:ext>
          </a:extLst>
        </xdr:cNvPr>
        <xdr:cNvSpPr txBox="1"/>
      </xdr:nvSpPr>
      <xdr:spPr>
        <a:xfrm>
          <a:off x="2844800" y="1434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165833</xdr:rowOff>
    </xdr:from>
    <xdr:to>
      <xdr:col>11</xdr:col>
      <xdr:colOff>31750</xdr:colOff>
      <xdr:row>81</xdr:row>
      <xdr:rowOff>166525</xdr:rowOff>
    </xdr:to>
    <xdr:cxnSp macro="">
      <xdr:nvCxnSpPr>
        <xdr:cNvPr id="204" name="直線コネクタ 203">
          <a:extLst>
            <a:ext uri="{FF2B5EF4-FFF2-40B4-BE49-F238E27FC236}">
              <a16:creationId xmlns:a16="http://schemas.microsoft.com/office/drawing/2014/main" id="{3E45D1F4-584C-4C84-BFD3-5B7F010374E5}"/>
            </a:ext>
          </a:extLst>
        </xdr:cNvPr>
        <xdr:cNvCxnSpPr/>
      </xdr:nvCxnSpPr>
      <xdr:spPr>
        <a:xfrm flipV="1">
          <a:off x="1447800" y="14053283"/>
          <a:ext cx="889000" cy="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12846</xdr:rowOff>
    </xdr:from>
    <xdr:to>
      <xdr:col>11</xdr:col>
      <xdr:colOff>82550</xdr:colOff>
      <xdr:row>83</xdr:row>
      <xdr:rowOff>114446</xdr:rowOff>
    </xdr:to>
    <xdr:sp macro="" textlink="">
      <xdr:nvSpPr>
        <xdr:cNvPr id="205" name="フローチャート: 判断 204">
          <a:extLst>
            <a:ext uri="{FF2B5EF4-FFF2-40B4-BE49-F238E27FC236}">
              <a16:creationId xmlns:a16="http://schemas.microsoft.com/office/drawing/2014/main" id="{869A418B-97F1-4DC6-8F5B-2C1ED8B57A2D}"/>
            </a:ext>
          </a:extLst>
        </xdr:cNvPr>
        <xdr:cNvSpPr/>
      </xdr:nvSpPr>
      <xdr:spPr>
        <a:xfrm>
          <a:off x="2286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99223</xdr:rowOff>
    </xdr:from>
    <xdr:ext cx="762000" cy="259045"/>
    <xdr:sp macro="" textlink="">
      <xdr:nvSpPr>
        <xdr:cNvPr id="206" name="テキスト ボックス 205">
          <a:extLst>
            <a:ext uri="{FF2B5EF4-FFF2-40B4-BE49-F238E27FC236}">
              <a16:creationId xmlns:a16="http://schemas.microsoft.com/office/drawing/2014/main" id="{AC412004-F940-496D-A00F-6DAECEED3E3B}"/>
            </a:ext>
          </a:extLst>
        </xdr:cNvPr>
        <xdr:cNvSpPr txBox="1"/>
      </xdr:nvSpPr>
      <xdr:spPr>
        <a:xfrm>
          <a:off x="1955800" y="1432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97501</xdr:rowOff>
    </xdr:from>
    <xdr:to>
      <xdr:col>7</xdr:col>
      <xdr:colOff>31750</xdr:colOff>
      <xdr:row>83</xdr:row>
      <xdr:rowOff>27651</xdr:rowOff>
    </xdr:to>
    <xdr:sp macro="" textlink="">
      <xdr:nvSpPr>
        <xdr:cNvPr id="207" name="フローチャート: 判断 206">
          <a:extLst>
            <a:ext uri="{FF2B5EF4-FFF2-40B4-BE49-F238E27FC236}">
              <a16:creationId xmlns:a16="http://schemas.microsoft.com/office/drawing/2014/main" id="{7DBDE3F1-766B-4DCB-A08B-AB9F559D7569}"/>
            </a:ext>
          </a:extLst>
        </xdr:cNvPr>
        <xdr:cNvSpPr/>
      </xdr:nvSpPr>
      <xdr:spPr>
        <a:xfrm>
          <a:off x="1397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12428</xdr:rowOff>
    </xdr:from>
    <xdr:ext cx="762000" cy="259045"/>
    <xdr:sp macro="" textlink="">
      <xdr:nvSpPr>
        <xdr:cNvPr id="208" name="テキスト ボックス 207">
          <a:extLst>
            <a:ext uri="{FF2B5EF4-FFF2-40B4-BE49-F238E27FC236}">
              <a16:creationId xmlns:a16="http://schemas.microsoft.com/office/drawing/2014/main" id="{E505A1C6-981E-43CF-B740-2FF94D14CAEE}"/>
            </a:ext>
          </a:extLst>
        </xdr:cNvPr>
        <xdr:cNvSpPr txBox="1"/>
      </xdr:nvSpPr>
      <xdr:spPr>
        <a:xfrm>
          <a:off x="1066800" y="1424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DD75FC03-B1B2-46BA-B1D9-202FA7DBB894}"/>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D5F5574E-BC3B-4A29-BC7F-73C6D1B96C9A}"/>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D96B146A-13C0-4B84-B377-11B81F74A633}"/>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F459752D-8FCD-43DC-9D26-06394F16C045}"/>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20E3E1A7-F656-4A17-A9E3-A5D7F7B800F8}"/>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143410</xdr:rowOff>
    </xdr:from>
    <xdr:to>
      <xdr:col>23</xdr:col>
      <xdr:colOff>184150</xdr:colOff>
      <xdr:row>82</xdr:row>
      <xdr:rowOff>73560</xdr:rowOff>
    </xdr:to>
    <xdr:sp macro="" textlink="">
      <xdr:nvSpPr>
        <xdr:cNvPr id="214" name="楕円 213">
          <a:extLst>
            <a:ext uri="{FF2B5EF4-FFF2-40B4-BE49-F238E27FC236}">
              <a16:creationId xmlns:a16="http://schemas.microsoft.com/office/drawing/2014/main" id="{785B5E90-3741-40F2-939E-D3E731D20F90}"/>
            </a:ext>
          </a:extLst>
        </xdr:cNvPr>
        <xdr:cNvSpPr/>
      </xdr:nvSpPr>
      <xdr:spPr>
        <a:xfrm>
          <a:off x="4902200" y="1403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159937</xdr:rowOff>
    </xdr:from>
    <xdr:ext cx="762000" cy="259045"/>
    <xdr:sp macro="" textlink="">
      <xdr:nvSpPr>
        <xdr:cNvPr id="215" name="人件費・物件費等の状況該当値テキスト">
          <a:extLst>
            <a:ext uri="{FF2B5EF4-FFF2-40B4-BE49-F238E27FC236}">
              <a16:creationId xmlns:a16="http://schemas.microsoft.com/office/drawing/2014/main" id="{3B780962-6075-40C9-899D-68FC2588E46E}"/>
            </a:ext>
          </a:extLst>
        </xdr:cNvPr>
        <xdr:cNvSpPr txBox="1"/>
      </xdr:nvSpPr>
      <xdr:spPr>
        <a:xfrm>
          <a:off x="5041900" y="1387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111945</xdr:rowOff>
    </xdr:from>
    <xdr:to>
      <xdr:col>19</xdr:col>
      <xdr:colOff>184150</xdr:colOff>
      <xdr:row>82</xdr:row>
      <xdr:rowOff>42095</xdr:rowOff>
    </xdr:to>
    <xdr:sp macro="" textlink="">
      <xdr:nvSpPr>
        <xdr:cNvPr id="216" name="楕円 215">
          <a:extLst>
            <a:ext uri="{FF2B5EF4-FFF2-40B4-BE49-F238E27FC236}">
              <a16:creationId xmlns:a16="http://schemas.microsoft.com/office/drawing/2014/main" id="{83420B66-9053-492D-9B65-D2E85BE9E668}"/>
            </a:ext>
          </a:extLst>
        </xdr:cNvPr>
        <xdr:cNvSpPr/>
      </xdr:nvSpPr>
      <xdr:spPr>
        <a:xfrm>
          <a:off x="4064000" y="139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52272</xdr:rowOff>
    </xdr:from>
    <xdr:ext cx="736600" cy="259045"/>
    <xdr:sp macro="" textlink="">
      <xdr:nvSpPr>
        <xdr:cNvPr id="217" name="テキスト ボックス 216">
          <a:extLst>
            <a:ext uri="{FF2B5EF4-FFF2-40B4-BE49-F238E27FC236}">
              <a16:creationId xmlns:a16="http://schemas.microsoft.com/office/drawing/2014/main" id="{15A7AAE8-CCD0-40EF-8B59-10CB3AA9D825}"/>
            </a:ext>
          </a:extLst>
        </xdr:cNvPr>
        <xdr:cNvSpPr txBox="1"/>
      </xdr:nvSpPr>
      <xdr:spPr>
        <a:xfrm>
          <a:off x="3733800" y="1376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98978</xdr:rowOff>
    </xdr:from>
    <xdr:to>
      <xdr:col>15</xdr:col>
      <xdr:colOff>133350</xdr:colOff>
      <xdr:row>82</xdr:row>
      <xdr:rowOff>29128</xdr:rowOff>
    </xdr:to>
    <xdr:sp macro="" textlink="">
      <xdr:nvSpPr>
        <xdr:cNvPr id="218" name="楕円 217">
          <a:extLst>
            <a:ext uri="{FF2B5EF4-FFF2-40B4-BE49-F238E27FC236}">
              <a16:creationId xmlns:a16="http://schemas.microsoft.com/office/drawing/2014/main" id="{3C53BB38-B540-44B4-98F0-BF518331D997}"/>
            </a:ext>
          </a:extLst>
        </xdr:cNvPr>
        <xdr:cNvSpPr/>
      </xdr:nvSpPr>
      <xdr:spPr>
        <a:xfrm>
          <a:off x="3175000" y="139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39305</xdr:rowOff>
    </xdr:from>
    <xdr:ext cx="762000" cy="259045"/>
    <xdr:sp macro="" textlink="">
      <xdr:nvSpPr>
        <xdr:cNvPr id="219" name="テキスト ボックス 218">
          <a:extLst>
            <a:ext uri="{FF2B5EF4-FFF2-40B4-BE49-F238E27FC236}">
              <a16:creationId xmlns:a16="http://schemas.microsoft.com/office/drawing/2014/main" id="{49A01AF5-22BD-4BB5-A6D4-818D26CB8B12}"/>
            </a:ext>
          </a:extLst>
        </xdr:cNvPr>
        <xdr:cNvSpPr txBox="1"/>
      </xdr:nvSpPr>
      <xdr:spPr>
        <a:xfrm>
          <a:off x="2844800" y="137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115033</xdr:rowOff>
    </xdr:from>
    <xdr:to>
      <xdr:col>11</xdr:col>
      <xdr:colOff>82550</xdr:colOff>
      <xdr:row>82</xdr:row>
      <xdr:rowOff>45183</xdr:rowOff>
    </xdr:to>
    <xdr:sp macro="" textlink="">
      <xdr:nvSpPr>
        <xdr:cNvPr id="220" name="楕円 219">
          <a:extLst>
            <a:ext uri="{FF2B5EF4-FFF2-40B4-BE49-F238E27FC236}">
              <a16:creationId xmlns:a16="http://schemas.microsoft.com/office/drawing/2014/main" id="{4B5D9F04-7793-4114-9411-B826667ED99F}"/>
            </a:ext>
          </a:extLst>
        </xdr:cNvPr>
        <xdr:cNvSpPr/>
      </xdr:nvSpPr>
      <xdr:spPr>
        <a:xfrm>
          <a:off x="2286000" y="1400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55360</xdr:rowOff>
    </xdr:from>
    <xdr:ext cx="762000" cy="259045"/>
    <xdr:sp macro="" textlink="">
      <xdr:nvSpPr>
        <xdr:cNvPr id="221" name="テキスト ボックス 220">
          <a:extLst>
            <a:ext uri="{FF2B5EF4-FFF2-40B4-BE49-F238E27FC236}">
              <a16:creationId xmlns:a16="http://schemas.microsoft.com/office/drawing/2014/main" id="{0319FB6B-6D88-4D3B-95CF-7A11592953D9}"/>
            </a:ext>
          </a:extLst>
        </xdr:cNvPr>
        <xdr:cNvSpPr txBox="1"/>
      </xdr:nvSpPr>
      <xdr:spPr>
        <a:xfrm>
          <a:off x="1955800" y="1377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115725</xdr:rowOff>
    </xdr:from>
    <xdr:to>
      <xdr:col>7</xdr:col>
      <xdr:colOff>31750</xdr:colOff>
      <xdr:row>82</xdr:row>
      <xdr:rowOff>45875</xdr:rowOff>
    </xdr:to>
    <xdr:sp macro="" textlink="">
      <xdr:nvSpPr>
        <xdr:cNvPr id="222" name="楕円 221">
          <a:extLst>
            <a:ext uri="{FF2B5EF4-FFF2-40B4-BE49-F238E27FC236}">
              <a16:creationId xmlns:a16="http://schemas.microsoft.com/office/drawing/2014/main" id="{FBE06519-6A6B-4F82-8821-DA4B71D5D7AE}"/>
            </a:ext>
          </a:extLst>
        </xdr:cNvPr>
        <xdr:cNvSpPr/>
      </xdr:nvSpPr>
      <xdr:spPr>
        <a:xfrm>
          <a:off x="1397000" y="1400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56052</xdr:rowOff>
    </xdr:from>
    <xdr:ext cx="762000" cy="259045"/>
    <xdr:sp macro="" textlink="">
      <xdr:nvSpPr>
        <xdr:cNvPr id="223" name="テキスト ボックス 222">
          <a:extLst>
            <a:ext uri="{FF2B5EF4-FFF2-40B4-BE49-F238E27FC236}">
              <a16:creationId xmlns:a16="http://schemas.microsoft.com/office/drawing/2014/main" id="{D6BF119B-F5CF-40AE-B58F-C63A8464E719}"/>
            </a:ext>
          </a:extLst>
        </xdr:cNvPr>
        <xdr:cNvSpPr txBox="1"/>
      </xdr:nvSpPr>
      <xdr:spPr>
        <a:xfrm>
          <a:off x="1066800" y="1377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A53C02EC-7C84-4879-B81E-4461BCEFFA78}"/>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91086272-49D6-4417-8A2E-7D5011F100EF}"/>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17A2BDA3-2AAE-484B-A01E-8B4C540185EA}"/>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4531E98-8A66-40C5-B487-F1470E58B0C1}"/>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896D2D9F-1D1A-48EB-9A4E-93B354181FB5}"/>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6212DC6E-7F01-4438-AD06-6535438BF57E}"/>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4EC16283-09D8-4D32-925A-517A7B942C1D}"/>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9548C60-CCCF-4F7D-BAF4-A51D4526FF75}"/>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7F79F63D-4A2B-4EF3-85F2-D20241A5D9CE}"/>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1E687387-9425-4C26-836C-9585BBB7AF3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F5EC272A-BFE7-439D-9879-92565E9BC3BF}"/>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A06A305C-E0EB-43A2-9C80-1C3EB5A61D58}"/>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9B9B210-E637-4F34-A976-D2B18A782693}"/>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平成１６年３月に策定した自律・協働のまちづくり推進計画では、人員削減とともに手当をはじめとする給与制度の見直しに取り組んできた。</a:t>
          </a:r>
          <a:endParaRPr lang="ja-JP" altLang="ja-JP" sz="1400">
            <a:effectLst/>
          </a:endParaRPr>
        </a:p>
        <a:p>
          <a:r>
            <a:rPr kumimoji="1" lang="ja-JP" altLang="ja-JP" sz="1100">
              <a:solidFill>
                <a:schemeClr val="dk1"/>
              </a:solidFill>
              <a:effectLst/>
              <a:latin typeface="+mn-lt"/>
              <a:ea typeface="+mn-ea"/>
              <a:cs typeface="+mn-cs"/>
            </a:rPr>
            <a:t>　類似団体平均値と比べ</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ポイント上回っており、全国の他町村に比べても若干高い状況となっている。</a:t>
          </a:r>
          <a:endParaRPr lang="ja-JP" altLang="ja-JP" sz="1400">
            <a:effectLst/>
          </a:endParaRPr>
        </a:p>
        <a:p>
          <a:r>
            <a:rPr kumimoji="1" lang="ja-JP" altLang="ja-JP" sz="1100">
              <a:solidFill>
                <a:schemeClr val="dk1"/>
              </a:solidFill>
              <a:effectLst/>
              <a:latin typeface="+mn-lt"/>
              <a:ea typeface="+mn-ea"/>
              <a:cs typeface="+mn-cs"/>
            </a:rPr>
            <a:t>　今後も県内市町村や類似団体の状況と比較したうえで、適正な給与水準の確保に努める。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56026813-1B5B-40AD-A30A-D2AFE0536489}"/>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7B78794A-2EBC-452F-A88D-346630DE1F59}"/>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31D50F0E-A0B8-43B1-A70F-C5B183E384CF}"/>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44E17A57-6445-486B-89EC-B446FD95E282}"/>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4BCC1CFA-E3BD-4541-B0BF-1C660159A5CA}"/>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B3893937-3258-4FDE-9551-1AB104880BFF}"/>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E387979F-53CD-4C66-8174-3700474B479F}"/>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7CB6F7-D4C6-4423-9EA1-33545B1F5CDD}"/>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6E287859-9CFA-4EA6-AD6C-7EA76DCDE254}"/>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DABB84E9-BBED-452A-A768-1D893B49BBAF}"/>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705B8013-3DF6-4979-864F-CDB6CADF7F37}"/>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FE6EEFED-5AD6-4EBF-BF3F-DEAD03685535}"/>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36FAA4B8-C184-4001-8768-78173B8FF9D4}"/>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F3250714-5033-46C9-99F0-6D77BCFC09DF}"/>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E3392C99-E9AE-49E0-8F85-5473C5589568}"/>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A2A8EDD3-930B-425F-895D-F26465D6D15A}"/>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76D27FF8-3327-428B-9930-803134996AF9}"/>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122464</xdr:rowOff>
    </xdr:to>
    <xdr:cxnSp macro="">
      <xdr:nvCxnSpPr>
        <xdr:cNvPr id="254" name="直線コネクタ 253">
          <a:extLst>
            <a:ext uri="{FF2B5EF4-FFF2-40B4-BE49-F238E27FC236}">
              <a16:creationId xmlns:a16="http://schemas.microsoft.com/office/drawing/2014/main" id="{04D52007-9392-4BF7-86A7-2394C2A8DC63}"/>
            </a:ext>
          </a:extLst>
        </xdr:cNvPr>
        <xdr:cNvCxnSpPr/>
      </xdr:nvCxnSpPr>
      <xdr:spPr>
        <a:xfrm flipV="1">
          <a:off x="17018000" y="13915571"/>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a:extLst>
            <a:ext uri="{FF2B5EF4-FFF2-40B4-BE49-F238E27FC236}">
              <a16:creationId xmlns:a16="http://schemas.microsoft.com/office/drawing/2014/main" id="{167BED28-98E5-4BF6-9726-E7B09555C6DD}"/>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a:extLst>
            <a:ext uri="{FF2B5EF4-FFF2-40B4-BE49-F238E27FC236}">
              <a16:creationId xmlns:a16="http://schemas.microsoft.com/office/drawing/2014/main" id="{740569F9-1118-474F-BF7F-D3820974B7D3}"/>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7" name="給与水準   （国との比較）最大値テキスト">
          <a:extLst>
            <a:ext uri="{FF2B5EF4-FFF2-40B4-BE49-F238E27FC236}">
              <a16:creationId xmlns:a16="http://schemas.microsoft.com/office/drawing/2014/main" id="{2C7359E4-D3EB-4515-BFEC-C958854C9861}"/>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8" name="直線コネクタ 257">
          <a:extLst>
            <a:ext uri="{FF2B5EF4-FFF2-40B4-BE49-F238E27FC236}">
              <a16:creationId xmlns:a16="http://schemas.microsoft.com/office/drawing/2014/main" id="{69CD5AEC-7AB6-4583-9249-B912AC6AC8D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119743</xdr:rowOff>
    </xdr:from>
    <xdr:to>
      <xdr:col>81</xdr:col>
      <xdr:colOff>44450</xdr:colOff>
      <xdr:row>90</xdr:row>
      <xdr:rowOff>19050</xdr:rowOff>
    </xdr:to>
    <xdr:cxnSp macro="">
      <xdr:nvCxnSpPr>
        <xdr:cNvPr id="259" name="直線コネクタ 258">
          <a:extLst>
            <a:ext uri="{FF2B5EF4-FFF2-40B4-BE49-F238E27FC236}">
              <a16:creationId xmlns:a16="http://schemas.microsoft.com/office/drawing/2014/main" id="{9987896A-B884-4062-82F1-EDE7E0AEFCB2}"/>
            </a:ext>
          </a:extLst>
        </xdr:cNvPr>
        <xdr:cNvCxnSpPr/>
      </xdr:nvCxnSpPr>
      <xdr:spPr>
        <a:xfrm flipV="1">
          <a:off x="16179800" y="15035893"/>
          <a:ext cx="8382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101798</xdr:rowOff>
    </xdr:from>
    <xdr:ext cx="762000" cy="259045"/>
    <xdr:sp macro="" textlink="">
      <xdr:nvSpPr>
        <xdr:cNvPr id="260" name="給与水準   （国との比較）平均値テキスト">
          <a:extLst>
            <a:ext uri="{FF2B5EF4-FFF2-40B4-BE49-F238E27FC236}">
              <a16:creationId xmlns:a16="http://schemas.microsoft.com/office/drawing/2014/main" id="{191ABA69-06A0-4885-AA25-99951482D7C5}"/>
            </a:ext>
          </a:extLst>
        </xdr:cNvPr>
        <xdr:cNvSpPr txBox="1"/>
      </xdr:nvSpPr>
      <xdr:spPr>
        <a:xfrm>
          <a:off x="17106900" y="14675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1" name="フローチャート: 判断 260">
          <a:extLst>
            <a:ext uri="{FF2B5EF4-FFF2-40B4-BE49-F238E27FC236}">
              <a16:creationId xmlns:a16="http://schemas.microsoft.com/office/drawing/2014/main" id="{AC0A9AFD-24C2-491A-A977-AF424E505F11}"/>
            </a:ext>
          </a:extLst>
        </xdr:cNvPr>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156029</xdr:rowOff>
    </xdr:from>
    <xdr:to>
      <xdr:col>77</xdr:col>
      <xdr:colOff>44450</xdr:colOff>
      <xdr:row>90</xdr:row>
      <xdr:rowOff>19050</xdr:rowOff>
    </xdr:to>
    <xdr:cxnSp macro="">
      <xdr:nvCxnSpPr>
        <xdr:cNvPr id="262" name="直線コネクタ 261">
          <a:extLst>
            <a:ext uri="{FF2B5EF4-FFF2-40B4-BE49-F238E27FC236}">
              <a16:creationId xmlns:a16="http://schemas.microsoft.com/office/drawing/2014/main" id="{E54717A9-8E73-4335-9B3F-06A781691A95}"/>
            </a:ext>
          </a:extLst>
        </xdr:cNvPr>
        <xdr:cNvCxnSpPr/>
      </xdr:nvCxnSpPr>
      <xdr:spPr>
        <a:xfrm>
          <a:off x="15290800" y="154150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a:extLst>
            <a:ext uri="{FF2B5EF4-FFF2-40B4-BE49-F238E27FC236}">
              <a16:creationId xmlns:a16="http://schemas.microsoft.com/office/drawing/2014/main" id="{56D9EF93-7ACF-4445-BB09-E599FEDE84B8}"/>
            </a:ext>
          </a:extLst>
        </xdr:cNvPr>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25598</xdr:rowOff>
    </xdr:from>
    <xdr:ext cx="736600" cy="259045"/>
    <xdr:sp macro="" textlink="">
      <xdr:nvSpPr>
        <xdr:cNvPr id="264" name="テキスト ボックス 263">
          <a:extLst>
            <a:ext uri="{FF2B5EF4-FFF2-40B4-BE49-F238E27FC236}">
              <a16:creationId xmlns:a16="http://schemas.microsoft.com/office/drawing/2014/main" id="{A85875BA-64F0-44EC-867B-150DCE21751E}"/>
            </a:ext>
          </a:extLst>
        </xdr:cNvPr>
        <xdr:cNvSpPr txBox="1"/>
      </xdr:nvSpPr>
      <xdr:spPr>
        <a:xfrm>
          <a:off x="15798800" y="1459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155121</xdr:rowOff>
    </xdr:from>
    <xdr:to>
      <xdr:col>72</xdr:col>
      <xdr:colOff>203200</xdr:colOff>
      <xdr:row>89</xdr:row>
      <xdr:rowOff>156029</xdr:rowOff>
    </xdr:to>
    <xdr:cxnSp macro="">
      <xdr:nvCxnSpPr>
        <xdr:cNvPr id="265" name="直線コネクタ 264">
          <a:extLst>
            <a:ext uri="{FF2B5EF4-FFF2-40B4-BE49-F238E27FC236}">
              <a16:creationId xmlns:a16="http://schemas.microsoft.com/office/drawing/2014/main" id="{B43DA037-05F5-48AB-94F5-AB52150FC6A8}"/>
            </a:ext>
          </a:extLst>
        </xdr:cNvPr>
        <xdr:cNvCxnSpPr/>
      </xdr:nvCxnSpPr>
      <xdr:spPr>
        <a:xfrm>
          <a:off x="14401800" y="15242721"/>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a:extLst>
            <a:ext uri="{FF2B5EF4-FFF2-40B4-BE49-F238E27FC236}">
              <a16:creationId xmlns:a16="http://schemas.microsoft.com/office/drawing/2014/main" id="{F0B93754-C5A6-4B68-9E2F-B87A32BC53CC}"/>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7" name="テキスト ボックス 266">
          <a:extLst>
            <a:ext uri="{FF2B5EF4-FFF2-40B4-BE49-F238E27FC236}">
              <a16:creationId xmlns:a16="http://schemas.microsoft.com/office/drawing/2014/main" id="{63F6E181-6F4C-4F10-98E3-AC0FAAAC61C8}"/>
            </a:ext>
          </a:extLst>
        </xdr:cNvPr>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155121</xdr:rowOff>
    </xdr:from>
    <xdr:to>
      <xdr:col>68</xdr:col>
      <xdr:colOff>152400</xdr:colOff>
      <xdr:row>89</xdr:row>
      <xdr:rowOff>907</xdr:rowOff>
    </xdr:to>
    <xdr:cxnSp macro="">
      <xdr:nvCxnSpPr>
        <xdr:cNvPr id="268" name="直線コネクタ 267">
          <a:extLst>
            <a:ext uri="{FF2B5EF4-FFF2-40B4-BE49-F238E27FC236}">
              <a16:creationId xmlns:a16="http://schemas.microsoft.com/office/drawing/2014/main" id="{23AE89DC-3F2F-4A78-B045-6DF420B924EC}"/>
            </a:ext>
          </a:extLst>
        </xdr:cNvPr>
        <xdr:cNvCxnSpPr/>
      </xdr:nvCxnSpPr>
      <xdr:spPr>
        <a:xfrm flipV="1">
          <a:off x="13512800" y="152427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39CB2D45-E238-4937-BE63-E16B993B91DE}"/>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a16="http://schemas.microsoft.com/office/drawing/2014/main" id="{3F50875C-E671-4015-B6D3-EEE88C4464B2}"/>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71" name="フローチャート: 判断 270">
          <a:extLst>
            <a:ext uri="{FF2B5EF4-FFF2-40B4-BE49-F238E27FC236}">
              <a16:creationId xmlns:a16="http://schemas.microsoft.com/office/drawing/2014/main" id="{F9AB9FE9-B1B7-4273-AD3F-52CCFCA4D922}"/>
            </a:ext>
          </a:extLst>
        </xdr:cNvPr>
        <xdr:cNvSpPr/>
      </xdr:nvSpPr>
      <xdr:spPr>
        <a:xfrm>
          <a:off x="13462000" y="148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77306</xdr:rowOff>
    </xdr:from>
    <xdr:ext cx="762000" cy="259045"/>
    <xdr:sp macro="" textlink="">
      <xdr:nvSpPr>
        <xdr:cNvPr id="272" name="テキスト ボックス 271">
          <a:extLst>
            <a:ext uri="{FF2B5EF4-FFF2-40B4-BE49-F238E27FC236}">
              <a16:creationId xmlns:a16="http://schemas.microsoft.com/office/drawing/2014/main" id="{05993E1A-F2B5-4782-91EA-273F836D81B9}"/>
            </a:ext>
          </a:extLst>
        </xdr:cNvPr>
        <xdr:cNvSpPr txBox="1"/>
      </xdr:nvSpPr>
      <xdr:spPr>
        <a:xfrm>
          <a:off x="13131800" y="1465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8CCFA881-7F84-4FBC-97B9-56443D2ED88A}"/>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4FDF7074-6CB3-4F9E-AAB1-7151BB9D85F6}"/>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32960984-F928-408F-A1BF-964DF051D447}"/>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3A7612E5-D87B-41DC-A39C-AF566C2C431D}"/>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BF8C6856-EFE9-4072-B7AF-BC4D0CEBE01E}"/>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78" name="楕円 277">
          <a:extLst>
            <a:ext uri="{FF2B5EF4-FFF2-40B4-BE49-F238E27FC236}">
              <a16:creationId xmlns:a16="http://schemas.microsoft.com/office/drawing/2014/main" id="{56E4E240-C97C-413F-99B8-E4DD36F1C569}"/>
            </a:ext>
          </a:extLst>
        </xdr:cNvPr>
        <xdr:cNvSpPr/>
      </xdr:nvSpPr>
      <xdr:spPr>
        <a:xfrm>
          <a:off x="169672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79" name="給与水準   （国との比較）該当値テキスト">
          <a:extLst>
            <a:ext uri="{FF2B5EF4-FFF2-40B4-BE49-F238E27FC236}">
              <a16:creationId xmlns:a16="http://schemas.microsoft.com/office/drawing/2014/main" id="{AAFE3FFF-EE54-489A-AD19-1A8C413D6B92}"/>
            </a:ext>
          </a:extLst>
        </xdr:cNvPr>
        <xdr:cNvSpPr txBox="1"/>
      </xdr:nvSpPr>
      <xdr:spPr>
        <a:xfrm>
          <a:off x="17106900" y="1495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139700</xdr:rowOff>
    </xdr:from>
    <xdr:to>
      <xdr:col>77</xdr:col>
      <xdr:colOff>95250</xdr:colOff>
      <xdr:row>90</xdr:row>
      <xdr:rowOff>69850</xdr:rowOff>
    </xdr:to>
    <xdr:sp macro="" textlink="">
      <xdr:nvSpPr>
        <xdr:cNvPr id="280" name="楕円 279">
          <a:extLst>
            <a:ext uri="{FF2B5EF4-FFF2-40B4-BE49-F238E27FC236}">
              <a16:creationId xmlns:a16="http://schemas.microsoft.com/office/drawing/2014/main" id="{9671F24B-0441-47D1-853B-1CFE0B8CF2DE}"/>
            </a:ext>
          </a:extLst>
        </xdr:cNvPr>
        <xdr:cNvSpPr/>
      </xdr:nvSpPr>
      <xdr:spPr>
        <a:xfrm>
          <a:off x="16129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54627</xdr:rowOff>
    </xdr:from>
    <xdr:ext cx="736600" cy="259045"/>
    <xdr:sp macro="" textlink="">
      <xdr:nvSpPr>
        <xdr:cNvPr id="281" name="テキスト ボックス 280">
          <a:extLst>
            <a:ext uri="{FF2B5EF4-FFF2-40B4-BE49-F238E27FC236}">
              <a16:creationId xmlns:a16="http://schemas.microsoft.com/office/drawing/2014/main" id="{81B47BF7-99F3-4253-AF08-2B98C8989C19}"/>
            </a:ext>
          </a:extLst>
        </xdr:cNvPr>
        <xdr:cNvSpPr txBox="1"/>
      </xdr:nvSpPr>
      <xdr:spPr>
        <a:xfrm>
          <a:off x="15798800" y="1548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105229</xdr:rowOff>
    </xdr:from>
    <xdr:to>
      <xdr:col>73</xdr:col>
      <xdr:colOff>44450</xdr:colOff>
      <xdr:row>90</xdr:row>
      <xdr:rowOff>35379</xdr:rowOff>
    </xdr:to>
    <xdr:sp macro="" textlink="">
      <xdr:nvSpPr>
        <xdr:cNvPr id="282" name="楕円 281">
          <a:extLst>
            <a:ext uri="{FF2B5EF4-FFF2-40B4-BE49-F238E27FC236}">
              <a16:creationId xmlns:a16="http://schemas.microsoft.com/office/drawing/2014/main" id="{68388396-E11E-43FE-9EBD-82104DA8A859}"/>
            </a:ext>
          </a:extLst>
        </xdr:cNvPr>
        <xdr:cNvSpPr/>
      </xdr:nvSpPr>
      <xdr:spPr>
        <a:xfrm>
          <a:off x="15240000" y="153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20156</xdr:rowOff>
    </xdr:from>
    <xdr:ext cx="762000" cy="259045"/>
    <xdr:sp macro="" textlink="">
      <xdr:nvSpPr>
        <xdr:cNvPr id="283" name="テキスト ボックス 282">
          <a:extLst>
            <a:ext uri="{FF2B5EF4-FFF2-40B4-BE49-F238E27FC236}">
              <a16:creationId xmlns:a16="http://schemas.microsoft.com/office/drawing/2014/main" id="{AC7490DF-914F-45E4-9E6E-08B39375783E}"/>
            </a:ext>
          </a:extLst>
        </xdr:cNvPr>
        <xdr:cNvSpPr txBox="1"/>
      </xdr:nvSpPr>
      <xdr:spPr>
        <a:xfrm>
          <a:off x="14909800" y="1545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104321</xdr:rowOff>
    </xdr:from>
    <xdr:to>
      <xdr:col>68</xdr:col>
      <xdr:colOff>203200</xdr:colOff>
      <xdr:row>89</xdr:row>
      <xdr:rowOff>34471</xdr:rowOff>
    </xdr:to>
    <xdr:sp macro="" textlink="">
      <xdr:nvSpPr>
        <xdr:cNvPr id="284" name="楕円 283">
          <a:extLst>
            <a:ext uri="{FF2B5EF4-FFF2-40B4-BE49-F238E27FC236}">
              <a16:creationId xmlns:a16="http://schemas.microsoft.com/office/drawing/2014/main" id="{BF1567E1-39E0-4DA3-B588-47707510919D}"/>
            </a:ext>
          </a:extLst>
        </xdr:cNvPr>
        <xdr:cNvSpPr/>
      </xdr:nvSpPr>
      <xdr:spPr>
        <a:xfrm>
          <a:off x="14351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19248</xdr:rowOff>
    </xdr:from>
    <xdr:ext cx="762000" cy="259045"/>
    <xdr:sp macro="" textlink="">
      <xdr:nvSpPr>
        <xdr:cNvPr id="285" name="テキスト ボックス 284">
          <a:extLst>
            <a:ext uri="{FF2B5EF4-FFF2-40B4-BE49-F238E27FC236}">
              <a16:creationId xmlns:a16="http://schemas.microsoft.com/office/drawing/2014/main" id="{F259E0CE-C769-4B15-AAA3-A9972D9C00A0}"/>
            </a:ext>
          </a:extLst>
        </xdr:cNvPr>
        <xdr:cNvSpPr txBox="1"/>
      </xdr:nvSpPr>
      <xdr:spPr>
        <a:xfrm>
          <a:off x="14020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121557</xdr:rowOff>
    </xdr:from>
    <xdr:to>
      <xdr:col>64</xdr:col>
      <xdr:colOff>152400</xdr:colOff>
      <xdr:row>89</xdr:row>
      <xdr:rowOff>51707</xdr:rowOff>
    </xdr:to>
    <xdr:sp macro="" textlink="">
      <xdr:nvSpPr>
        <xdr:cNvPr id="286" name="楕円 285">
          <a:extLst>
            <a:ext uri="{FF2B5EF4-FFF2-40B4-BE49-F238E27FC236}">
              <a16:creationId xmlns:a16="http://schemas.microsoft.com/office/drawing/2014/main" id="{CD8E94EC-50B5-4C80-8859-75AAE0A889B8}"/>
            </a:ext>
          </a:extLst>
        </xdr:cNvPr>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36484</xdr:rowOff>
    </xdr:from>
    <xdr:ext cx="762000" cy="259045"/>
    <xdr:sp macro="" textlink="">
      <xdr:nvSpPr>
        <xdr:cNvPr id="287" name="テキスト ボックス 286">
          <a:extLst>
            <a:ext uri="{FF2B5EF4-FFF2-40B4-BE49-F238E27FC236}">
              <a16:creationId xmlns:a16="http://schemas.microsoft.com/office/drawing/2014/main" id="{E3FABE1D-5FAB-4075-88E7-5332808404FE}"/>
            </a:ext>
          </a:extLst>
        </xdr:cNvPr>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CBF8D366-BEE0-42CB-81E8-9280A5D07337}"/>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2D6D9197-3567-47AB-B199-6CC7C8EB4CAB}"/>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E8CFE643-53A2-480A-80B6-4FFBA3C4F3FA}"/>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4EDFA9DE-E14D-490D-BE0B-1BB5443E920F}"/>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7167414F-4974-470D-9E05-BC46CA062EF8}"/>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512B5E82-0F90-4FF3-84C4-689A2396FA31}"/>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E1049C15-491C-451E-820C-6C2E7CABFF97}"/>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A3325AE3-D385-4220-A92C-E25AA0685CD2}"/>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AA4E36C3-016C-4BA4-93CF-D09478550FD1}"/>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41EDCC91-FEC8-440D-8C62-5BC7BB3F908F}"/>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25A9FCAE-12B5-4D8D-9AA1-43C050DE8519}"/>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24C478CC-003E-4D9D-836F-5D09F0B77135}"/>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F85DEBC6-1A41-4711-B4CA-FD778DA86E78}"/>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平成１６年３月に策定した自律・協働のまちづくり推進計画では、１０年間で職員数１０％削減の目標を掲げ、組織及び事務の簡素・合理化や職員の資質向上などに取り組み、定員管理の適正化に努めてきた。</a:t>
          </a:r>
          <a:endParaRPr lang="ja-JP" altLang="ja-JP" sz="1400">
            <a:effectLst/>
          </a:endParaRPr>
        </a:p>
        <a:p>
          <a:r>
            <a:rPr kumimoji="1" lang="ja-JP" altLang="ja-JP" sz="1100">
              <a:solidFill>
                <a:schemeClr val="dk1"/>
              </a:solidFill>
              <a:effectLst/>
              <a:latin typeface="+mn-lt"/>
              <a:ea typeface="+mn-ea"/>
              <a:cs typeface="+mn-cs"/>
            </a:rPr>
            <a:t>　集中改革プランによる計画策定前より取り組みを始めており、平成３０年度では類似団体平均を１．</a:t>
          </a:r>
          <a:r>
            <a:rPr kumimoji="1" lang="ja-JP" altLang="en-US" sz="1100">
              <a:solidFill>
                <a:schemeClr val="dk1"/>
              </a:solidFill>
              <a:effectLst/>
              <a:latin typeface="+mn-lt"/>
              <a:ea typeface="+mn-ea"/>
              <a:cs typeface="+mn-cs"/>
            </a:rPr>
            <a:t>１８</a:t>
          </a:r>
          <a:r>
            <a:rPr kumimoji="1" lang="ja-JP" altLang="ja-JP" sz="1100">
              <a:solidFill>
                <a:schemeClr val="dk1"/>
              </a:solidFill>
              <a:effectLst/>
              <a:latin typeface="+mn-lt"/>
              <a:ea typeface="+mn-ea"/>
              <a:cs typeface="+mn-cs"/>
            </a:rPr>
            <a:t>人下回っている。</a:t>
          </a:r>
          <a:endParaRPr lang="ja-JP" altLang="ja-JP" sz="1400">
            <a:effectLst/>
          </a:endParaRPr>
        </a:p>
        <a:p>
          <a:r>
            <a:rPr kumimoji="1" lang="ja-JP" altLang="ja-JP" sz="1100">
              <a:solidFill>
                <a:schemeClr val="dk1"/>
              </a:solidFill>
              <a:effectLst/>
              <a:latin typeface="+mn-lt"/>
              <a:ea typeface="+mn-ea"/>
              <a:cs typeface="+mn-cs"/>
            </a:rPr>
            <a:t>　今後も随時見直しを行い業務に支障のないよう定員管理の適正化に努める。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F492A68C-0987-4BDA-8D8D-247B1019E05B}"/>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DC7E870E-98EC-49B4-92AA-3A4EB5382544}"/>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68EF846B-693E-4923-86AA-C2BF18CF7BE5}"/>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98385DCC-1EC2-4BE9-ABBD-92AC909F5403}"/>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C121836C-7A93-48E1-958A-1AC3029574A8}"/>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82242F85-04D2-4C60-AA92-22EF8EDD609F}"/>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255F86A-2AC6-47DE-94BC-D7A55E4F1BB6}"/>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6C87CCA6-7962-450D-B341-539148240FA6}"/>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1A2E0A78-6752-4E43-9D9D-5217177C454A}"/>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72448DA8-8A56-4020-8E41-96F10D0A886F}"/>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541D1CC5-D105-4317-A26A-06AC1DC16A44}"/>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AF0C5671-BB67-47C9-98B8-FE66622A512B}"/>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D6AFA6F7-7816-43D9-8C42-E9B13F8E01E9}"/>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45BCB366-2ACC-4F90-9F74-9840E0392461}"/>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392F2563-DD6F-410A-BDAE-F85327513278}"/>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58D260AC-4B2F-4B52-839A-C15C470EC3CE}"/>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6681EF5C-69EB-409C-B69A-91E5F157A461}"/>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B65AAA04-8DE8-428D-B4B7-FC16A2BC08FC}"/>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164919</xdr:rowOff>
    </xdr:from>
    <xdr:to>
      <xdr:col>81</xdr:col>
      <xdr:colOff>44450</xdr:colOff>
      <xdr:row>67</xdr:row>
      <xdr:rowOff>726</xdr:rowOff>
    </xdr:to>
    <xdr:cxnSp macro="">
      <xdr:nvCxnSpPr>
        <xdr:cNvPr id="319" name="直線コネクタ 318">
          <a:extLst>
            <a:ext uri="{FF2B5EF4-FFF2-40B4-BE49-F238E27FC236}">
              <a16:creationId xmlns:a16="http://schemas.microsoft.com/office/drawing/2014/main" id="{CDD506FF-A2D3-4324-B8E1-5D89B62DAEA8}"/>
            </a:ext>
          </a:extLst>
        </xdr:cNvPr>
        <xdr:cNvCxnSpPr/>
      </xdr:nvCxnSpPr>
      <xdr:spPr>
        <a:xfrm flipV="1">
          <a:off x="17018000" y="1010901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144253</xdr:rowOff>
    </xdr:from>
    <xdr:ext cx="762000" cy="259045"/>
    <xdr:sp macro="" textlink="">
      <xdr:nvSpPr>
        <xdr:cNvPr id="320" name="定員管理の状況最小値テキスト">
          <a:extLst>
            <a:ext uri="{FF2B5EF4-FFF2-40B4-BE49-F238E27FC236}">
              <a16:creationId xmlns:a16="http://schemas.microsoft.com/office/drawing/2014/main" id="{B2AFCABA-871E-40F4-97DA-03A869F6D7BB}"/>
            </a:ext>
          </a:extLst>
        </xdr:cNvPr>
        <xdr:cNvSpPr txBox="1"/>
      </xdr:nvSpPr>
      <xdr:spPr>
        <a:xfrm>
          <a:off x="17106900" y="1145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726</xdr:rowOff>
    </xdr:from>
    <xdr:to>
      <xdr:col>81</xdr:col>
      <xdr:colOff>133350</xdr:colOff>
      <xdr:row>67</xdr:row>
      <xdr:rowOff>726</xdr:rowOff>
    </xdr:to>
    <xdr:cxnSp macro="">
      <xdr:nvCxnSpPr>
        <xdr:cNvPr id="321" name="直線コネクタ 320">
          <a:extLst>
            <a:ext uri="{FF2B5EF4-FFF2-40B4-BE49-F238E27FC236}">
              <a16:creationId xmlns:a16="http://schemas.microsoft.com/office/drawing/2014/main" id="{66104F28-6C0A-4DB2-A848-D9F16B6DE9D8}"/>
            </a:ext>
          </a:extLst>
        </xdr:cNvPr>
        <xdr:cNvCxnSpPr/>
      </xdr:nvCxnSpPr>
      <xdr:spPr>
        <a:xfrm>
          <a:off x="16929100" y="1148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79846</xdr:rowOff>
    </xdr:from>
    <xdr:ext cx="762000" cy="259045"/>
    <xdr:sp macro="" textlink="">
      <xdr:nvSpPr>
        <xdr:cNvPr id="322" name="定員管理の状況最大値テキスト">
          <a:extLst>
            <a:ext uri="{FF2B5EF4-FFF2-40B4-BE49-F238E27FC236}">
              <a16:creationId xmlns:a16="http://schemas.microsoft.com/office/drawing/2014/main" id="{C054D8FC-424C-4C97-9271-E9BCBC487416}"/>
            </a:ext>
          </a:extLst>
        </xdr:cNvPr>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164919</xdr:rowOff>
    </xdr:from>
    <xdr:to>
      <xdr:col>81</xdr:col>
      <xdr:colOff>133350</xdr:colOff>
      <xdr:row>58</xdr:row>
      <xdr:rowOff>164919</xdr:rowOff>
    </xdr:to>
    <xdr:cxnSp macro="">
      <xdr:nvCxnSpPr>
        <xdr:cNvPr id="323" name="直線コネクタ 322">
          <a:extLst>
            <a:ext uri="{FF2B5EF4-FFF2-40B4-BE49-F238E27FC236}">
              <a16:creationId xmlns:a16="http://schemas.microsoft.com/office/drawing/2014/main" id="{F867B8E2-0552-4838-A423-AD90BE727074}"/>
            </a:ext>
          </a:extLst>
        </xdr:cNvPr>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167549</xdr:rowOff>
    </xdr:from>
    <xdr:to>
      <xdr:col>81</xdr:col>
      <xdr:colOff>44450</xdr:colOff>
      <xdr:row>60</xdr:row>
      <xdr:rowOff>75384</xdr:rowOff>
    </xdr:to>
    <xdr:cxnSp macro="">
      <xdr:nvCxnSpPr>
        <xdr:cNvPr id="324" name="直線コネクタ 323">
          <a:extLst>
            <a:ext uri="{FF2B5EF4-FFF2-40B4-BE49-F238E27FC236}">
              <a16:creationId xmlns:a16="http://schemas.microsoft.com/office/drawing/2014/main" id="{5A26ACB4-A641-4E3D-A1B9-779CA44D2ED8}"/>
            </a:ext>
          </a:extLst>
        </xdr:cNvPr>
        <xdr:cNvCxnSpPr/>
      </xdr:nvCxnSpPr>
      <xdr:spPr>
        <a:xfrm>
          <a:off x="16179800" y="10283099"/>
          <a:ext cx="8382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28592</xdr:rowOff>
    </xdr:from>
    <xdr:ext cx="762000" cy="259045"/>
    <xdr:sp macro="" textlink="">
      <xdr:nvSpPr>
        <xdr:cNvPr id="325" name="定員管理の状況平均値テキスト">
          <a:extLst>
            <a:ext uri="{FF2B5EF4-FFF2-40B4-BE49-F238E27FC236}">
              <a16:creationId xmlns:a16="http://schemas.microsoft.com/office/drawing/2014/main" id="{806BE29A-DA0C-4E18-ADCA-BE97AEEC2E0D}"/>
            </a:ext>
          </a:extLst>
        </xdr:cNvPr>
        <xdr:cNvSpPr txBox="1"/>
      </xdr:nvSpPr>
      <xdr:spPr>
        <a:xfrm>
          <a:off x="17106900" y="1048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26" name="フローチャート: 判断 325">
          <a:extLst>
            <a:ext uri="{FF2B5EF4-FFF2-40B4-BE49-F238E27FC236}">
              <a16:creationId xmlns:a16="http://schemas.microsoft.com/office/drawing/2014/main" id="{4308EA65-6503-40A9-B0F3-841DCE73D6ED}"/>
            </a:ext>
          </a:extLst>
        </xdr:cNvPr>
        <xdr:cNvSpPr/>
      </xdr:nvSpPr>
      <xdr:spPr>
        <a:xfrm>
          <a:off x="169672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167549</xdr:rowOff>
    </xdr:from>
    <xdr:to>
      <xdr:col>77</xdr:col>
      <xdr:colOff>44450</xdr:colOff>
      <xdr:row>59</xdr:row>
      <xdr:rowOff>169273</xdr:rowOff>
    </xdr:to>
    <xdr:cxnSp macro="">
      <xdr:nvCxnSpPr>
        <xdr:cNvPr id="327" name="直線コネクタ 326">
          <a:extLst>
            <a:ext uri="{FF2B5EF4-FFF2-40B4-BE49-F238E27FC236}">
              <a16:creationId xmlns:a16="http://schemas.microsoft.com/office/drawing/2014/main" id="{9DB135E2-543A-467A-AA69-97F2C1FB09A2}"/>
            </a:ext>
          </a:extLst>
        </xdr:cNvPr>
        <xdr:cNvCxnSpPr/>
      </xdr:nvCxnSpPr>
      <xdr:spPr>
        <a:xfrm flipV="1">
          <a:off x="15290800" y="10283099"/>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B4BB2D1C-707D-4460-99A7-1CEEC1191A14}"/>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a:extLst>
            <a:ext uri="{FF2B5EF4-FFF2-40B4-BE49-F238E27FC236}">
              <a16:creationId xmlns:a16="http://schemas.microsoft.com/office/drawing/2014/main" id="{B8387B0F-3D7B-46AE-9669-307BB9D1BD91}"/>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117566</xdr:rowOff>
    </xdr:from>
    <xdr:to>
      <xdr:col>72</xdr:col>
      <xdr:colOff>203200</xdr:colOff>
      <xdr:row>59</xdr:row>
      <xdr:rowOff>169273</xdr:rowOff>
    </xdr:to>
    <xdr:cxnSp macro="">
      <xdr:nvCxnSpPr>
        <xdr:cNvPr id="330" name="直線コネクタ 329">
          <a:extLst>
            <a:ext uri="{FF2B5EF4-FFF2-40B4-BE49-F238E27FC236}">
              <a16:creationId xmlns:a16="http://schemas.microsoft.com/office/drawing/2014/main" id="{C9930993-5662-4C04-9637-5D8AF74A1F18}"/>
            </a:ext>
          </a:extLst>
        </xdr:cNvPr>
        <xdr:cNvCxnSpPr/>
      </xdr:nvCxnSpPr>
      <xdr:spPr>
        <a:xfrm>
          <a:off x="14401800" y="1023311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11702</xdr:rowOff>
    </xdr:from>
    <xdr:to>
      <xdr:col>73</xdr:col>
      <xdr:colOff>44450</xdr:colOff>
      <xdr:row>61</xdr:row>
      <xdr:rowOff>113302</xdr:rowOff>
    </xdr:to>
    <xdr:sp macro="" textlink="">
      <xdr:nvSpPr>
        <xdr:cNvPr id="331" name="フローチャート: 判断 330">
          <a:extLst>
            <a:ext uri="{FF2B5EF4-FFF2-40B4-BE49-F238E27FC236}">
              <a16:creationId xmlns:a16="http://schemas.microsoft.com/office/drawing/2014/main" id="{18D359E5-9DB7-409C-B1CD-A5166299FA19}"/>
            </a:ext>
          </a:extLst>
        </xdr:cNvPr>
        <xdr:cNvSpPr/>
      </xdr:nvSpPr>
      <xdr:spPr>
        <a:xfrm>
          <a:off x="15240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98079</xdr:rowOff>
    </xdr:from>
    <xdr:ext cx="762000" cy="259045"/>
    <xdr:sp macro="" textlink="">
      <xdr:nvSpPr>
        <xdr:cNvPr id="332" name="テキスト ボックス 331">
          <a:extLst>
            <a:ext uri="{FF2B5EF4-FFF2-40B4-BE49-F238E27FC236}">
              <a16:creationId xmlns:a16="http://schemas.microsoft.com/office/drawing/2014/main" id="{A1337C6B-71F0-4CBF-94C5-B2B9BB2E7DEA}"/>
            </a:ext>
          </a:extLst>
        </xdr:cNvPr>
        <xdr:cNvSpPr txBox="1"/>
      </xdr:nvSpPr>
      <xdr:spPr>
        <a:xfrm>
          <a:off x="14909800" y="1055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84818</xdr:rowOff>
    </xdr:from>
    <xdr:to>
      <xdr:col>68</xdr:col>
      <xdr:colOff>152400</xdr:colOff>
      <xdr:row>59</xdr:row>
      <xdr:rowOff>117566</xdr:rowOff>
    </xdr:to>
    <xdr:cxnSp macro="">
      <xdr:nvCxnSpPr>
        <xdr:cNvPr id="333" name="直線コネクタ 332">
          <a:extLst>
            <a:ext uri="{FF2B5EF4-FFF2-40B4-BE49-F238E27FC236}">
              <a16:creationId xmlns:a16="http://schemas.microsoft.com/office/drawing/2014/main" id="{0FDC8B14-813B-4EC4-8546-CF1CC3351AC8}"/>
            </a:ext>
          </a:extLst>
        </xdr:cNvPr>
        <xdr:cNvCxnSpPr/>
      </xdr:nvCxnSpPr>
      <xdr:spPr>
        <a:xfrm>
          <a:off x="13512800" y="10200368"/>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a:extLst>
            <a:ext uri="{FF2B5EF4-FFF2-40B4-BE49-F238E27FC236}">
              <a16:creationId xmlns:a16="http://schemas.microsoft.com/office/drawing/2014/main" id="{3909A787-CCF5-4419-AAF7-21D8A48B0188}"/>
            </a:ext>
          </a:extLst>
        </xdr:cNvPr>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80843</xdr:rowOff>
    </xdr:from>
    <xdr:ext cx="762000" cy="259045"/>
    <xdr:sp macro="" textlink="">
      <xdr:nvSpPr>
        <xdr:cNvPr id="335" name="テキスト ボックス 334">
          <a:extLst>
            <a:ext uri="{FF2B5EF4-FFF2-40B4-BE49-F238E27FC236}">
              <a16:creationId xmlns:a16="http://schemas.microsoft.com/office/drawing/2014/main" id="{83C08120-740C-4E37-8BD9-734E99592D44}"/>
            </a:ext>
          </a:extLst>
        </xdr:cNvPr>
        <xdr:cNvSpPr txBox="1"/>
      </xdr:nvSpPr>
      <xdr:spPr>
        <a:xfrm>
          <a:off x="14020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100421</xdr:rowOff>
    </xdr:from>
    <xdr:to>
      <xdr:col>64</xdr:col>
      <xdr:colOff>152400</xdr:colOff>
      <xdr:row>61</xdr:row>
      <xdr:rowOff>30571</xdr:rowOff>
    </xdr:to>
    <xdr:sp macro="" textlink="">
      <xdr:nvSpPr>
        <xdr:cNvPr id="336" name="フローチャート: 判断 335">
          <a:extLst>
            <a:ext uri="{FF2B5EF4-FFF2-40B4-BE49-F238E27FC236}">
              <a16:creationId xmlns:a16="http://schemas.microsoft.com/office/drawing/2014/main" id="{E52E5BD6-DF6A-452A-A49A-8EDD5F0C8C43}"/>
            </a:ext>
          </a:extLst>
        </xdr:cNvPr>
        <xdr:cNvSpPr/>
      </xdr:nvSpPr>
      <xdr:spPr>
        <a:xfrm>
          <a:off x="13462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15348</xdr:rowOff>
    </xdr:from>
    <xdr:ext cx="762000" cy="259045"/>
    <xdr:sp macro="" textlink="">
      <xdr:nvSpPr>
        <xdr:cNvPr id="337" name="テキスト ボックス 336">
          <a:extLst>
            <a:ext uri="{FF2B5EF4-FFF2-40B4-BE49-F238E27FC236}">
              <a16:creationId xmlns:a16="http://schemas.microsoft.com/office/drawing/2014/main" id="{F151B630-10E2-43C1-A0CE-87452100B883}"/>
            </a:ext>
          </a:extLst>
        </xdr:cNvPr>
        <xdr:cNvSpPr txBox="1"/>
      </xdr:nvSpPr>
      <xdr:spPr>
        <a:xfrm>
          <a:off x="13131800" y="104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4A748703-202A-423B-B148-454162ECD6DD}"/>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3B76A592-949C-479E-81C3-BDFCD61E4491}"/>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2C76DBEB-08C0-4A4A-AE20-412A9C946ACE}"/>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819079E8-D378-41F0-8001-6EA16D4719FA}"/>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40A1A0B5-DBF7-4418-A93F-755F114F9FDA}"/>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43" name="楕円 342">
          <a:extLst>
            <a:ext uri="{FF2B5EF4-FFF2-40B4-BE49-F238E27FC236}">
              <a16:creationId xmlns:a16="http://schemas.microsoft.com/office/drawing/2014/main" id="{E6C8A4A7-4C1E-404E-9C88-DA2C6F3C6333}"/>
            </a:ext>
          </a:extLst>
        </xdr:cNvPr>
        <xdr:cNvSpPr/>
      </xdr:nvSpPr>
      <xdr:spPr>
        <a:xfrm>
          <a:off x="16967200" y="103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41111</xdr:rowOff>
    </xdr:from>
    <xdr:ext cx="762000" cy="259045"/>
    <xdr:sp macro="" textlink="">
      <xdr:nvSpPr>
        <xdr:cNvPr id="344" name="定員管理の状況該当値テキスト">
          <a:extLst>
            <a:ext uri="{FF2B5EF4-FFF2-40B4-BE49-F238E27FC236}">
              <a16:creationId xmlns:a16="http://schemas.microsoft.com/office/drawing/2014/main" id="{634DF4F7-3ACE-49AD-9CCC-2BCC9B92D854}"/>
            </a:ext>
          </a:extLst>
        </xdr:cNvPr>
        <xdr:cNvSpPr txBox="1"/>
      </xdr:nvSpPr>
      <xdr:spPr>
        <a:xfrm>
          <a:off x="17106900" y="10156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116749</xdr:rowOff>
    </xdr:from>
    <xdr:to>
      <xdr:col>77</xdr:col>
      <xdr:colOff>95250</xdr:colOff>
      <xdr:row>60</xdr:row>
      <xdr:rowOff>46899</xdr:rowOff>
    </xdr:to>
    <xdr:sp macro="" textlink="">
      <xdr:nvSpPr>
        <xdr:cNvPr id="345" name="楕円 344">
          <a:extLst>
            <a:ext uri="{FF2B5EF4-FFF2-40B4-BE49-F238E27FC236}">
              <a16:creationId xmlns:a16="http://schemas.microsoft.com/office/drawing/2014/main" id="{56B563CA-7AD5-4BA1-ACB9-AB4C9DB6FADA}"/>
            </a:ext>
          </a:extLst>
        </xdr:cNvPr>
        <xdr:cNvSpPr/>
      </xdr:nvSpPr>
      <xdr:spPr>
        <a:xfrm>
          <a:off x="16129000" y="1023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57076</xdr:rowOff>
    </xdr:from>
    <xdr:ext cx="736600" cy="259045"/>
    <xdr:sp macro="" textlink="">
      <xdr:nvSpPr>
        <xdr:cNvPr id="346" name="テキスト ボックス 345">
          <a:extLst>
            <a:ext uri="{FF2B5EF4-FFF2-40B4-BE49-F238E27FC236}">
              <a16:creationId xmlns:a16="http://schemas.microsoft.com/office/drawing/2014/main" id="{A197C3E9-C8E2-48F1-B779-00010AFE3167}"/>
            </a:ext>
          </a:extLst>
        </xdr:cNvPr>
        <xdr:cNvSpPr txBox="1"/>
      </xdr:nvSpPr>
      <xdr:spPr>
        <a:xfrm>
          <a:off x="15798800" y="10001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118473</xdr:rowOff>
    </xdr:from>
    <xdr:to>
      <xdr:col>73</xdr:col>
      <xdr:colOff>44450</xdr:colOff>
      <xdr:row>60</xdr:row>
      <xdr:rowOff>48623</xdr:rowOff>
    </xdr:to>
    <xdr:sp macro="" textlink="">
      <xdr:nvSpPr>
        <xdr:cNvPr id="347" name="楕円 346">
          <a:extLst>
            <a:ext uri="{FF2B5EF4-FFF2-40B4-BE49-F238E27FC236}">
              <a16:creationId xmlns:a16="http://schemas.microsoft.com/office/drawing/2014/main" id="{9AFC6213-46A1-4C37-BC85-CDFE8B821C0E}"/>
            </a:ext>
          </a:extLst>
        </xdr:cNvPr>
        <xdr:cNvSpPr/>
      </xdr:nvSpPr>
      <xdr:spPr>
        <a:xfrm>
          <a:off x="15240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58800</xdr:rowOff>
    </xdr:from>
    <xdr:ext cx="762000" cy="259045"/>
    <xdr:sp macro="" textlink="">
      <xdr:nvSpPr>
        <xdr:cNvPr id="348" name="テキスト ボックス 347">
          <a:extLst>
            <a:ext uri="{FF2B5EF4-FFF2-40B4-BE49-F238E27FC236}">
              <a16:creationId xmlns:a16="http://schemas.microsoft.com/office/drawing/2014/main" id="{B9920AD0-97CA-41E0-A992-0A85C78888C9}"/>
            </a:ext>
          </a:extLst>
        </xdr:cNvPr>
        <xdr:cNvSpPr txBox="1"/>
      </xdr:nvSpPr>
      <xdr:spPr>
        <a:xfrm>
          <a:off x="14909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66766</xdr:rowOff>
    </xdr:from>
    <xdr:to>
      <xdr:col>68</xdr:col>
      <xdr:colOff>203200</xdr:colOff>
      <xdr:row>59</xdr:row>
      <xdr:rowOff>168366</xdr:rowOff>
    </xdr:to>
    <xdr:sp macro="" textlink="">
      <xdr:nvSpPr>
        <xdr:cNvPr id="349" name="楕円 348">
          <a:extLst>
            <a:ext uri="{FF2B5EF4-FFF2-40B4-BE49-F238E27FC236}">
              <a16:creationId xmlns:a16="http://schemas.microsoft.com/office/drawing/2014/main" id="{FE5E2F9D-B002-4E7E-8928-B26E4739BF36}"/>
            </a:ext>
          </a:extLst>
        </xdr:cNvPr>
        <xdr:cNvSpPr/>
      </xdr:nvSpPr>
      <xdr:spPr>
        <a:xfrm>
          <a:off x="14351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7093</xdr:rowOff>
    </xdr:from>
    <xdr:ext cx="762000" cy="259045"/>
    <xdr:sp macro="" textlink="">
      <xdr:nvSpPr>
        <xdr:cNvPr id="350" name="テキスト ボックス 349">
          <a:extLst>
            <a:ext uri="{FF2B5EF4-FFF2-40B4-BE49-F238E27FC236}">
              <a16:creationId xmlns:a16="http://schemas.microsoft.com/office/drawing/2014/main" id="{C9A020F5-7353-443D-8C35-E5CEDADDDB49}"/>
            </a:ext>
          </a:extLst>
        </xdr:cNvPr>
        <xdr:cNvSpPr txBox="1"/>
      </xdr:nvSpPr>
      <xdr:spPr>
        <a:xfrm>
          <a:off x="14020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34018</xdr:rowOff>
    </xdr:from>
    <xdr:to>
      <xdr:col>64</xdr:col>
      <xdr:colOff>152400</xdr:colOff>
      <xdr:row>59</xdr:row>
      <xdr:rowOff>135618</xdr:rowOff>
    </xdr:to>
    <xdr:sp macro="" textlink="">
      <xdr:nvSpPr>
        <xdr:cNvPr id="351" name="楕円 350">
          <a:extLst>
            <a:ext uri="{FF2B5EF4-FFF2-40B4-BE49-F238E27FC236}">
              <a16:creationId xmlns:a16="http://schemas.microsoft.com/office/drawing/2014/main" id="{CE619E2F-25FF-4F9F-B7AF-6603E72EAEB8}"/>
            </a:ext>
          </a:extLst>
        </xdr:cNvPr>
        <xdr:cNvSpPr/>
      </xdr:nvSpPr>
      <xdr:spPr>
        <a:xfrm>
          <a:off x="13462000" y="101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145795</xdr:rowOff>
    </xdr:from>
    <xdr:ext cx="762000" cy="259045"/>
    <xdr:sp macro="" textlink="">
      <xdr:nvSpPr>
        <xdr:cNvPr id="352" name="テキスト ボックス 351">
          <a:extLst>
            <a:ext uri="{FF2B5EF4-FFF2-40B4-BE49-F238E27FC236}">
              <a16:creationId xmlns:a16="http://schemas.microsoft.com/office/drawing/2014/main" id="{C04E3498-9621-4DA8-8CEA-344B025CE42A}"/>
            </a:ext>
          </a:extLst>
        </xdr:cNvPr>
        <xdr:cNvSpPr txBox="1"/>
      </xdr:nvSpPr>
      <xdr:spPr>
        <a:xfrm>
          <a:off x="13131800" y="991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303EBD4A-591C-4162-B8CF-A8077174DE41}"/>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BCC4C51E-1ADC-4BB8-AC2C-8DC7BD48F34B}"/>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EDBE2CA7-AF02-4948-B5B8-F812D9B882AD}"/>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E924BDA7-4127-4921-891D-58C12BFBB12D}"/>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1809CCD0-CC28-4DB6-AEE5-C7E1FB310A8B}"/>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DA7FE17C-69C3-4E03-99B2-062BA6FCF5A7}"/>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304ECF67-6023-4ABA-8FC4-A6C84D2DEDBC}"/>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BED1F5BC-C528-4FFC-9876-5A60A611AF0E}"/>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4C90D904-1A66-4B01-867A-0134161D4918}"/>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2FCF79A7-EC65-4338-BE86-CF858EAA7947}"/>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71E0ADB0-80F6-482D-B015-031E065F081C}"/>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7D212889-D6B8-438F-BB63-FECDE05F3E55}"/>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38E81EA7-793E-41D0-A25A-8AD6E68D2889}"/>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平成２８年度までは類似団体より下回っていたが、</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年度は類似団体平均を</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上回っている。これは平成２１年度から計画的に実施した旧まちづくり交付金事業などの大型事業の元利償還金が増加したことが主な要因である。公債費のピークは過ぎてい</a:t>
          </a:r>
          <a:r>
            <a:rPr kumimoji="1" lang="ja-JP" altLang="en-US" sz="1100">
              <a:solidFill>
                <a:schemeClr val="dk1"/>
              </a:solidFill>
              <a:effectLst/>
              <a:latin typeface="+mn-lt"/>
              <a:ea typeface="+mn-ea"/>
              <a:cs typeface="+mn-cs"/>
            </a:rPr>
            <a:t>るため今後は数値の減少が見込まれる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今後も事業の緊急度や必要性を精査の上、起債に大きく頼ることのない財政運営に努める。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3EAC12C5-9721-44F2-BA28-8390111B94E2}"/>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F8B8A2D4-1B12-4AD3-AA4A-C3D698516F9F}"/>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2AAC61D6-90D8-4613-9216-34AB825E4198}"/>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a:extLst>
            <a:ext uri="{FF2B5EF4-FFF2-40B4-BE49-F238E27FC236}">
              <a16:creationId xmlns:a16="http://schemas.microsoft.com/office/drawing/2014/main" id="{F235CCB5-9A1C-418F-995F-9EA92996BD2F}"/>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a:extLst>
            <a:ext uri="{FF2B5EF4-FFF2-40B4-BE49-F238E27FC236}">
              <a16:creationId xmlns:a16="http://schemas.microsoft.com/office/drawing/2014/main" id="{DAEDD0F0-5621-4308-A670-E311706FCCE7}"/>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a:extLst>
            <a:ext uri="{FF2B5EF4-FFF2-40B4-BE49-F238E27FC236}">
              <a16:creationId xmlns:a16="http://schemas.microsoft.com/office/drawing/2014/main" id="{9DF991DF-C6EB-4B3B-B781-CFAFD512BE06}"/>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a:extLst>
            <a:ext uri="{FF2B5EF4-FFF2-40B4-BE49-F238E27FC236}">
              <a16:creationId xmlns:a16="http://schemas.microsoft.com/office/drawing/2014/main" id="{B24AD88C-4EDD-43D2-89E1-3DCFC4FA73CC}"/>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a:extLst>
            <a:ext uri="{FF2B5EF4-FFF2-40B4-BE49-F238E27FC236}">
              <a16:creationId xmlns:a16="http://schemas.microsoft.com/office/drawing/2014/main" id="{8F73E334-E9B2-436F-86D7-D709BE2C9EEF}"/>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a:extLst>
            <a:ext uri="{FF2B5EF4-FFF2-40B4-BE49-F238E27FC236}">
              <a16:creationId xmlns:a16="http://schemas.microsoft.com/office/drawing/2014/main" id="{180AC0C2-A9B7-48BE-8FDF-4AEE837CF25A}"/>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id="{C8F95FF3-A648-4E05-8C1C-63AF5709DBDD}"/>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a:extLst>
            <a:ext uri="{FF2B5EF4-FFF2-40B4-BE49-F238E27FC236}">
              <a16:creationId xmlns:a16="http://schemas.microsoft.com/office/drawing/2014/main" id="{4FEE4984-1EC0-4E39-8969-EFD90B1B465B}"/>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E93A104E-0F14-4769-ADAA-F41448C47201}"/>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807A28A6-2A90-41B9-8A85-5D7002A4F7CF}"/>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126492</xdr:rowOff>
    </xdr:to>
    <xdr:cxnSp macro="">
      <xdr:nvCxnSpPr>
        <xdr:cNvPr id="379" name="直線コネクタ 378">
          <a:extLst>
            <a:ext uri="{FF2B5EF4-FFF2-40B4-BE49-F238E27FC236}">
              <a16:creationId xmlns:a16="http://schemas.microsoft.com/office/drawing/2014/main" id="{A32692B7-C30F-4D41-9DF2-B6F0499E7475}"/>
            </a:ext>
          </a:extLst>
        </xdr:cNvPr>
        <xdr:cNvCxnSpPr/>
      </xdr:nvCxnSpPr>
      <xdr:spPr>
        <a:xfrm flipV="1">
          <a:off x="17018000" y="6116320"/>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98569</xdr:rowOff>
    </xdr:from>
    <xdr:ext cx="762000" cy="259045"/>
    <xdr:sp macro="" textlink="">
      <xdr:nvSpPr>
        <xdr:cNvPr id="380" name="公債費負担の状況最小値テキスト">
          <a:extLst>
            <a:ext uri="{FF2B5EF4-FFF2-40B4-BE49-F238E27FC236}">
              <a16:creationId xmlns:a16="http://schemas.microsoft.com/office/drawing/2014/main" id="{0AC4FB56-939C-4D86-B9A6-844E731ED745}"/>
            </a:ext>
          </a:extLst>
        </xdr:cNvPr>
        <xdr:cNvSpPr txBox="1"/>
      </xdr:nvSpPr>
      <xdr:spPr>
        <a:xfrm>
          <a:off x="17106900" y="764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126492</xdr:rowOff>
    </xdr:from>
    <xdr:to>
      <xdr:col>81</xdr:col>
      <xdr:colOff>133350</xdr:colOff>
      <xdr:row>44</xdr:row>
      <xdr:rowOff>126492</xdr:rowOff>
    </xdr:to>
    <xdr:cxnSp macro="">
      <xdr:nvCxnSpPr>
        <xdr:cNvPr id="381" name="直線コネクタ 380">
          <a:extLst>
            <a:ext uri="{FF2B5EF4-FFF2-40B4-BE49-F238E27FC236}">
              <a16:creationId xmlns:a16="http://schemas.microsoft.com/office/drawing/2014/main" id="{2A85CEFF-F791-4D34-8A86-BC526A5F596C}"/>
            </a:ext>
          </a:extLst>
        </xdr:cNvPr>
        <xdr:cNvCxnSpPr/>
      </xdr:nvCxnSpPr>
      <xdr:spPr>
        <a:xfrm>
          <a:off x="16929100" y="767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2" name="公債費負担の状況最大値テキスト">
          <a:extLst>
            <a:ext uri="{FF2B5EF4-FFF2-40B4-BE49-F238E27FC236}">
              <a16:creationId xmlns:a16="http://schemas.microsoft.com/office/drawing/2014/main" id="{BE70C3AE-C076-4701-9D42-F136F0B7A7EB}"/>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3" name="直線コネクタ 382">
          <a:extLst>
            <a:ext uri="{FF2B5EF4-FFF2-40B4-BE49-F238E27FC236}">
              <a16:creationId xmlns:a16="http://schemas.microsoft.com/office/drawing/2014/main" id="{77407EA0-F70D-4DF6-886D-C714EBF22907}"/>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18034</xdr:rowOff>
    </xdr:from>
    <xdr:to>
      <xdr:col>81</xdr:col>
      <xdr:colOff>44450</xdr:colOff>
      <xdr:row>44</xdr:row>
      <xdr:rowOff>10668</xdr:rowOff>
    </xdr:to>
    <xdr:cxnSp macro="">
      <xdr:nvCxnSpPr>
        <xdr:cNvPr id="384" name="直線コネクタ 383">
          <a:extLst>
            <a:ext uri="{FF2B5EF4-FFF2-40B4-BE49-F238E27FC236}">
              <a16:creationId xmlns:a16="http://schemas.microsoft.com/office/drawing/2014/main" id="{471BE88E-5735-43F4-94AF-78ADB8F8113C}"/>
            </a:ext>
          </a:extLst>
        </xdr:cNvPr>
        <xdr:cNvCxnSpPr/>
      </xdr:nvCxnSpPr>
      <xdr:spPr>
        <a:xfrm>
          <a:off x="16179800" y="7390384"/>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46753</xdr:rowOff>
    </xdr:from>
    <xdr:ext cx="762000" cy="259045"/>
    <xdr:sp macro="" textlink="">
      <xdr:nvSpPr>
        <xdr:cNvPr id="385" name="公債費負担の状況平均値テキスト">
          <a:extLst>
            <a:ext uri="{FF2B5EF4-FFF2-40B4-BE49-F238E27FC236}">
              <a16:creationId xmlns:a16="http://schemas.microsoft.com/office/drawing/2014/main" id="{F0D7FEAA-F2D2-4DDD-B41D-2737A7680A25}"/>
            </a:ext>
          </a:extLst>
        </xdr:cNvPr>
        <xdr:cNvSpPr txBox="1"/>
      </xdr:nvSpPr>
      <xdr:spPr>
        <a:xfrm>
          <a:off x="17106900" y="6904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6" name="フローチャート: 判断 385">
          <a:extLst>
            <a:ext uri="{FF2B5EF4-FFF2-40B4-BE49-F238E27FC236}">
              <a16:creationId xmlns:a16="http://schemas.microsoft.com/office/drawing/2014/main" id="{E6A1F618-EFEA-4817-8C94-632AE1966457}"/>
            </a:ext>
          </a:extLst>
        </xdr:cNvPr>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90678</xdr:rowOff>
    </xdr:from>
    <xdr:to>
      <xdr:col>77</xdr:col>
      <xdr:colOff>44450</xdr:colOff>
      <xdr:row>43</xdr:row>
      <xdr:rowOff>18034</xdr:rowOff>
    </xdr:to>
    <xdr:cxnSp macro="">
      <xdr:nvCxnSpPr>
        <xdr:cNvPr id="387" name="直線コネクタ 386">
          <a:extLst>
            <a:ext uri="{FF2B5EF4-FFF2-40B4-BE49-F238E27FC236}">
              <a16:creationId xmlns:a16="http://schemas.microsoft.com/office/drawing/2014/main" id="{21622EEE-0452-448C-9736-B8C9296D45FE}"/>
            </a:ext>
          </a:extLst>
        </xdr:cNvPr>
        <xdr:cNvCxnSpPr/>
      </xdr:nvCxnSpPr>
      <xdr:spPr>
        <a:xfrm>
          <a:off x="15290800" y="7120128"/>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8" name="フローチャート: 判断 387">
          <a:extLst>
            <a:ext uri="{FF2B5EF4-FFF2-40B4-BE49-F238E27FC236}">
              <a16:creationId xmlns:a16="http://schemas.microsoft.com/office/drawing/2014/main" id="{94923614-8CE4-41B9-AAFF-D9C052FBB07A}"/>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151655</xdr:rowOff>
    </xdr:from>
    <xdr:ext cx="736600" cy="259045"/>
    <xdr:sp macro="" textlink="">
      <xdr:nvSpPr>
        <xdr:cNvPr id="389" name="テキスト ボックス 388">
          <a:extLst>
            <a:ext uri="{FF2B5EF4-FFF2-40B4-BE49-F238E27FC236}">
              <a16:creationId xmlns:a16="http://schemas.microsoft.com/office/drawing/2014/main" id="{0A5FCA84-10C4-4990-BA33-34E9D8C85058}"/>
            </a:ext>
          </a:extLst>
        </xdr:cNvPr>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41</xdr:row>
      <xdr:rowOff>90678</xdr:rowOff>
    </xdr:to>
    <xdr:cxnSp macro="">
      <xdr:nvCxnSpPr>
        <xdr:cNvPr id="390" name="直線コネクタ 389">
          <a:extLst>
            <a:ext uri="{FF2B5EF4-FFF2-40B4-BE49-F238E27FC236}">
              <a16:creationId xmlns:a16="http://schemas.microsoft.com/office/drawing/2014/main" id="{4952417A-C166-4362-BB05-E18DD064D300}"/>
            </a:ext>
          </a:extLst>
        </xdr:cNvPr>
        <xdr:cNvCxnSpPr/>
      </xdr:nvCxnSpPr>
      <xdr:spPr>
        <a:xfrm>
          <a:off x="14401800" y="6840220"/>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91" name="フローチャート: 判断 390">
          <a:extLst>
            <a:ext uri="{FF2B5EF4-FFF2-40B4-BE49-F238E27FC236}">
              <a16:creationId xmlns:a16="http://schemas.microsoft.com/office/drawing/2014/main" id="{9121CEF5-A91E-44F7-BE2E-2096E6C281FA}"/>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92" name="テキスト ボックス 391">
          <a:extLst>
            <a:ext uri="{FF2B5EF4-FFF2-40B4-BE49-F238E27FC236}">
              <a16:creationId xmlns:a16="http://schemas.microsoft.com/office/drawing/2014/main" id="{F69EF94F-A583-45B1-A3DA-7326F1FB1CD8}"/>
            </a:ext>
          </a:extLst>
        </xdr:cNvPr>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153670</xdr:rowOff>
    </xdr:to>
    <xdr:cxnSp macro="">
      <xdr:nvCxnSpPr>
        <xdr:cNvPr id="393" name="直線コネクタ 392">
          <a:extLst>
            <a:ext uri="{FF2B5EF4-FFF2-40B4-BE49-F238E27FC236}">
              <a16:creationId xmlns:a16="http://schemas.microsoft.com/office/drawing/2014/main" id="{9FFDE153-7FC8-4431-A561-525C5EA45EA2}"/>
            </a:ext>
          </a:extLst>
        </xdr:cNvPr>
        <xdr:cNvCxnSpPr/>
      </xdr:nvCxnSpPr>
      <xdr:spPr>
        <a:xfrm>
          <a:off x="13512800" y="66954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94" name="フローチャート: 判断 393">
          <a:extLst>
            <a:ext uri="{FF2B5EF4-FFF2-40B4-BE49-F238E27FC236}">
              <a16:creationId xmlns:a16="http://schemas.microsoft.com/office/drawing/2014/main" id="{2ECDEED6-30A2-4456-8E9B-D3D994F01AA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95" name="テキスト ボックス 394">
          <a:extLst>
            <a:ext uri="{FF2B5EF4-FFF2-40B4-BE49-F238E27FC236}">
              <a16:creationId xmlns:a16="http://schemas.microsoft.com/office/drawing/2014/main" id="{A1436C71-6A84-44B6-99DF-5EE6A667215F}"/>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6" name="フローチャート: 判断 395">
          <a:extLst>
            <a:ext uri="{FF2B5EF4-FFF2-40B4-BE49-F238E27FC236}">
              <a16:creationId xmlns:a16="http://schemas.microsoft.com/office/drawing/2014/main" id="{BEDC2C82-927A-4576-B330-3B4421B27F1D}"/>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7" name="テキスト ボックス 396">
          <a:extLst>
            <a:ext uri="{FF2B5EF4-FFF2-40B4-BE49-F238E27FC236}">
              <a16:creationId xmlns:a16="http://schemas.microsoft.com/office/drawing/2014/main" id="{83A98069-5AAE-48A8-9CCB-5D96C0D71E68}"/>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27AE1044-6CB4-4A08-BEC0-441001545C18}"/>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EE382B6C-9781-4FB6-9B88-82A4117611D2}"/>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BAF45FAE-A602-4CF0-BC3F-E5042157136E}"/>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A28D5624-7529-49E6-8A5C-F8EA5D111C37}"/>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9A09A98C-F818-42F4-9771-BF71C61A97C1}"/>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131318</xdr:rowOff>
    </xdr:from>
    <xdr:to>
      <xdr:col>81</xdr:col>
      <xdr:colOff>95250</xdr:colOff>
      <xdr:row>44</xdr:row>
      <xdr:rowOff>61468</xdr:rowOff>
    </xdr:to>
    <xdr:sp macro="" textlink="">
      <xdr:nvSpPr>
        <xdr:cNvPr id="403" name="楕円 402">
          <a:extLst>
            <a:ext uri="{FF2B5EF4-FFF2-40B4-BE49-F238E27FC236}">
              <a16:creationId xmlns:a16="http://schemas.microsoft.com/office/drawing/2014/main" id="{C6182FB0-EB22-4FB9-A326-005E09AB3B05}"/>
            </a:ext>
          </a:extLst>
        </xdr:cNvPr>
        <xdr:cNvSpPr/>
      </xdr:nvSpPr>
      <xdr:spPr>
        <a:xfrm>
          <a:off x="16967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27195</xdr:rowOff>
    </xdr:from>
    <xdr:ext cx="762000" cy="259045"/>
    <xdr:sp macro="" textlink="">
      <xdr:nvSpPr>
        <xdr:cNvPr id="404" name="公債費負担の状況該当値テキスト">
          <a:extLst>
            <a:ext uri="{FF2B5EF4-FFF2-40B4-BE49-F238E27FC236}">
              <a16:creationId xmlns:a16="http://schemas.microsoft.com/office/drawing/2014/main" id="{67270DED-B817-4CE4-843A-4B72D886341D}"/>
            </a:ext>
          </a:extLst>
        </xdr:cNvPr>
        <xdr:cNvSpPr txBox="1"/>
      </xdr:nvSpPr>
      <xdr:spPr>
        <a:xfrm>
          <a:off x="17106900" y="739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138684</xdr:rowOff>
    </xdr:from>
    <xdr:to>
      <xdr:col>77</xdr:col>
      <xdr:colOff>95250</xdr:colOff>
      <xdr:row>43</xdr:row>
      <xdr:rowOff>68834</xdr:rowOff>
    </xdr:to>
    <xdr:sp macro="" textlink="">
      <xdr:nvSpPr>
        <xdr:cNvPr id="405" name="楕円 404">
          <a:extLst>
            <a:ext uri="{FF2B5EF4-FFF2-40B4-BE49-F238E27FC236}">
              <a16:creationId xmlns:a16="http://schemas.microsoft.com/office/drawing/2014/main" id="{A46809C7-0AC8-4E11-B318-5EC29C65EC7A}"/>
            </a:ext>
          </a:extLst>
        </xdr:cNvPr>
        <xdr:cNvSpPr/>
      </xdr:nvSpPr>
      <xdr:spPr>
        <a:xfrm>
          <a:off x="16129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53611</xdr:rowOff>
    </xdr:from>
    <xdr:ext cx="736600" cy="259045"/>
    <xdr:sp macro="" textlink="">
      <xdr:nvSpPr>
        <xdr:cNvPr id="406" name="テキスト ボックス 405">
          <a:extLst>
            <a:ext uri="{FF2B5EF4-FFF2-40B4-BE49-F238E27FC236}">
              <a16:creationId xmlns:a16="http://schemas.microsoft.com/office/drawing/2014/main" id="{8274FC19-236D-4DF6-BA5C-C8B60C054084}"/>
            </a:ext>
          </a:extLst>
        </xdr:cNvPr>
        <xdr:cNvSpPr txBox="1"/>
      </xdr:nvSpPr>
      <xdr:spPr>
        <a:xfrm>
          <a:off x="15798800" y="742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39878</xdr:rowOff>
    </xdr:from>
    <xdr:to>
      <xdr:col>73</xdr:col>
      <xdr:colOff>44450</xdr:colOff>
      <xdr:row>41</xdr:row>
      <xdr:rowOff>141478</xdr:rowOff>
    </xdr:to>
    <xdr:sp macro="" textlink="">
      <xdr:nvSpPr>
        <xdr:cNvPr id="407" name="楕円 406">
          <a:extLst>
            <a:ext uri="{FF2B5EF4-FFF2-40B4-BE49-F238E27FC236}">
              <a16:creationId xmlns:a16="http://schemas.microsoft.com/office/drawing/2014/main" id="{93B8DC21-60A9-4810-9BF1-1D74D9E32165}"/>
            </a:ext>
          </a:extLst>
        </xdr:cNvPr>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408" name="テキスト ボックス 407">
          <a:extLst>
            <a:ext uri="{FF2B5EF4-FFF2-40B4-BE49-F238E27FC236}">
              <a16:creationId xmlns:a16="http://schemas.microsoft.com/office/drawing/2014/main" id="{421153E6-5C0A-4A45-AD96-776CA454FEB5}"/>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9" name="楕円 408">
          <a:extLst>
            <a:ext uri="{FF2B5EF4-FFF2-40B4-BE49-F238E27FC236}">
              <a16:creationId xmlns:a16="http://schemas.microsoft.com/office/drawing/2014/main" id="{B5967AE7-0E36-4D4A-BD6D-22860D617658}"/>
            </a:ext>
          </a:extLst>
        </xdr:cNvPr>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10" name="テキスト ボックス 409">
          <a:extLst>
            <a:ext uri="{FF2B5EF4-FFF2-40B4-BE49-F238E27FC236}">
              <a16:creationId xmlns:a16="http://schemas.microsoft.com/office/drawing/2014/main" id="{D53E1971-730B-4BC2-B700-AA8D40E1BD61}"/>
            </a:ext>
          </a:extLst>
        </xdr:cNvPr>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411" name="楕円 410">
          <a:extLst>
            <a:ext uri="{FF2B5EF4-FFF2-40B4-BE49-F238E27FC236}">
              <a16:creationId xmlns:a16="http://schemas.microsoft.com/office/drawing/2014/main" id="{2A03879E-99EE-421B-BDB2-A8D129C487E7}"/>
            </a:ext>
          </a:extLst>
        </xdr:cNvPr>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412" name="テキスト ボックス 411">
          <a:extLst>
            <a:ext uri="{FF2B5EF4-FFF2-40B4-BE49-F238E27FC236}">
              <a16:creationId xmlns:a16="http://schemas.microsoft.com/office/drawing/2014/main" id="{B97CBE42-21E6-42A7-BA6C-7ED51354B994}"/>
            </a:ext>
          </a:extLst>
        </xdr:cNvPr>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4AB90A47-2433-4DE6-B72A-0D2C2130992B}"/>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1A228E55-E128-48E7-9EF1-051D2FD978CF}"/>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B6FEE2AC-A257-41BD-9169-43A16075484E}"/>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8EB31623-6E59-4071-BBFD-C42D41CB2FF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F1ECF5D1-6AD7-4C0F-96AF-358813C34728}"/>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EFEA1458-7114-49D4-B560-38FBE24C159D}"/>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94395C4B-C8EA-4E59-AE0F-25CC7BF940FA}"/>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D0B65D4-B6FC-407E-A521-CBE5303CA9A5}"/>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97315542-BE2A-44C8-9EF2-4C0D954FA52C}"/>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CB433046-15C2-4729-B7B4-D6267148979C}"/>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565131C7-EA5A-4348-8C62-C574CE69BB87}"/>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FC4012F3-DA3D-43D6-9FB9-6D297CB15446}"/>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41864940-2E42-431D-988C-CAA85C33F39E}"/>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　充当可能な基金などの財源が将来負担すべき費用を上回っているため、将来負担比率は算定されていない。</a:t>
          </a:r>
          <a:endParaRPr lang="ja-JP" altLang="ja-JP" sz="1400">
            <a:effectLst/>
          </a:endParaRPr>
        </a:p>
        <a:p>
          <a:r>
            <a:rPr kumimoji="1" lang="ja-JP" altLang="ja-JP" sz="1100">
              <a:solidFill>
                <a:schemeClr val="dk1"/>
              </a:solidFill>
              <a:effectLst/>
              <a:latin typeface="+mn-lt"/>
              <a:ea typeface="+mn-ea"/>
              <a:cs typeface="+mn-cs"/>
            </a:rPr>
            <a:t>　今後も適正な公債費管理や計画的な基金積立を継続し、健全財政の堅持に努める。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FAAF75B-1E89-45EC-8814-67E28C96CA67}"/>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E6589243-B31D-4197-B27F-DEBC8938F35E}"/>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B06CB3B0-8592-40D9-86F9-36784E7B380E}"/>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11A2E354-018B-438D-9C15-D5A3CB6AB91C}"/>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F67B642F-6C12-40E1-A5C4-9D77569B1D81}"/>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EFEC27EE-0DA9-4B28-BB49-450A1F3A1D5E}"/>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91A9A3-61E8-4178-942D-851A00D1AFA4}"/>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F0C0CD7B-B54A-430F-A58D-5E6D5EC0FC27}"/>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BCA50331-646B-4C0A-8D37-3811CE281B13}"/>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7CFA1FF3-18C6-4198-A8E0-3172266D2799}"/>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A01DED8E-50AA-46E0-BC49-38745CDC5CEE}"/>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194C4EF3-2C79-47A1-B8FF-49F2586C0DA6}"/>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914EB9DB-59C5-4637-83F9-341BF72D956A}"/>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72BA5117-5AEC-4479-B306-E5E99E1D7B85}"/>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233B96AA-FE88-4C9E-A972-5BC00EF4E128}"/>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45ACBAE0-4E89-4429-A8D6-018BD9814D23}"/>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9B022D6A-A26E-4D17-83AD-E520BEA28128}"/>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86783</xdr:rowOff>
    </xdr:to>
    <xdr:cxnSp macro="">
      <xdr:nvCxnSpPr>
        <xdr:cNvPr id="443" name="直線コネクタ 442">
          <a:extLst>
            <a:ext uri="{FF2B5EF4-FFF2-40B4-BE49-F238E27FC236}">
              <a16:creationId xmlns:a16="http://schemas.microsoft.com/office/drawing/2014/main" id="{FAF1BA01-B431-438E-BA6E-63E0A3031FD3}"/>
            </a:ext>
          </a:extLst>
        </xdr:cNvPr>
        <xdr:cNvCxnSpPr/>
      </xdr:nvCxnSpPr>
      <xdr:spPr>
        <a:xfrm flipV="1">
          <a:off x="17018000" y="2313214"/>
          <a:ext cx="0" cy="15454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4" name="将来負担の状況最小値テキスト">
          <a:extLst>
            <a:ext uri="{FF2B5EF4-FFF2-40B4-BE49-F238E27FC236}">
              <a16:creationId xmlns:a16="http://schemas.microsoft.com/office/drawing/2014/main" id="{9B85A070-157B-4B32-8495-DCA626D347C9}"/>
            </a:ext>
          </a:extLst>
        </xdr:cNvPr>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5" name="直線コネクタ 444">
          <a:extLst>
            <a:ext uri="{FF2B5EF4-FFF2-40B4-BE49-F238E27FC236}">
              <a16:creationId xmlns:a16="http://schemas.microsoft.com/office/drawing/2014/main" id="{35111B48-73F1-48C0-9A00-69EB5A0C3481}"/>
            </a:ext>
          </a:extLst>
        </xdr:cNvPr>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F9F87BDA-C5FA-4EDB-995C-6F06A3DDDE59}"/>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8B4306E2-E619-4F0B-8715-8F76F41C886D}"/>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70653</xdr:rowOff>
    </xdr:from>
    <xdr:ext cx="762000" cy="259045"/>
    <xdr:sp macro="" textlink="">
      <xdr:nvSpPr>
        <xdr:cNvPr id="448" name="将来負担の状況平均値テキスト">
          <a:extLst>
            <a:ext uri="{FF2B5EF4-FFF2-40B4-BE49-F238E27FC236}">
              <a16:creationId xmlns:a16="http://schemas.microsoft.com/office/drawing/2014/main" id="{5CF919FB-0A47-4079-8D4C-96FC62587DB0}"/>
            </a:ext>
          </a:extLst>
        </xdr:cNvPr>
        <xdr:cNvSpPr txBox="1"/>
      </xdr:nvSpPr>
      <xdr:spPr>
        <a:xfrm>
          <a:off x="17106900" y="2642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98576</xdr:rowOff>
    </xdr:from>
    <xdr:to>
      <xdr:col>81</xdr:col>
      <xdr:colOff>95250</xdr:colOff>
      <xdr:row>16</xdr:row>
      <xdr:rowOff>28726</xdr:rowOff>
    </xdr:to>
    <xdr:sp macro="" textlink="">
      <xdr:nvSpPr>
        <xdr:cNvPr id="449" name="フローチャート: 判断 448">
          <a:extLst>
            <a:ext uri="{FF2B5EF4-FFF2-40B4-BE49-F238E27FC236}">
              <a16:creationId xmlns:a16="http://schemas.microsoft.com/office/drawing/2014/main" id="{050ACC8F-C738-4A2D-AD8C-CF9C896F4A27}"/>
            </a:ext>
          </a:extLst>
        </xdr:cNvPr>
        <xdr:cNvSpPr/>
      </xdr:nvSpPr>
      <xdr:spPr>
        <a:xfrm>
          <a:off x="169672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133048</xdr:rowOff>
    </xdr:from>
    <xdr:to>
      <xdr:col>77</xdr:col>
      <xdr:colOff>95250</xdr:colOff>
      <xdr:row>16</xdr:row>
      <xdr:rowOff>63198</xdr:rowOff>
    </xdr:to>
    <xdr:sp macro="" textlink="">
      <xdr:nvSpPr>
        <xdr:cNvPr id="450" name="フローチャート: 判断 449">
          <a:extLst>
            <a:ext uri="{FF2B5EF4-FFF2-40B4-BE49-F238E27FC236}">
              <a16:creationId xmlns:a16="http://schemas.microsoft.com/office/drawing/2014/main" id="{F672AB0C-9E61-4CC4-B24D-73C30B143884}"/>
            </a:ext>
          </a:extLst>
        </xdr:cNvPr>
        <xdr:cNvSpPr/>
      </xdr:nvSpPr>
      <xdr:spPr>
        <a:xfrm>
          <a:off x="16129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73375</xdr:rowOff>
    </xdr:from>
    <xdr:ext cx="736600" cy="259045"/>
    <xdr:sp macro="" textlink="">
      <xdr:nvSpPr>
        <xdr:cNvPr id="451" name="テキスト ボックス 450">
          <a:extLst>
            <a:ext uri="{FF2B5EF4-FFF2-40B4-BE49-F238E27FC236}">
              <a16:creationId xmlns:a16="http://schemas.microsoft.com/office/drawing/2014/main" id="{0AD341BF-A78B-4B6E-AB09-6831C4BB781B}"/>
            </a:ext>
          </a:extLst>
        </xdr:cNvPr>
        <xdr:cNvSpPr txBox="1"/>
      </xdr:nvSpPr>
      <xdr:spPr>
        <a:xfrm>
          <a:off x="15798800" y="247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159476</xdr:rowOff>
    </xdr:from>
    <xdr:to>
      <xdr:col>73</xdr:col>
      <xdr:colOff>44450</xdr:colOff>
      <xdr:row>16</xdr:row>
      <xdr:rowOff>89626</xdr:rowOff>
    </xdr:to>
    <xdr:sp macro="" textlink="">
      <xdr:nvSpPr>
        <xdr:cNvPr id="452" name="フローチャート: 判断 451">
          <a:extLst>
            <a:ext uri="{FF2B5EF4-FFF2-40B4-BE49-F238E27FC236}">
              <a16:creationId xmlns:a16="http://schemas.microsoft.com/office/drawing/2014/main" id="{679802B2-5E87-4BDD-BF27-BF1F670E475A}"/>
            </a:ext>
          </a:extLst>
        </xdr:cNvPr>
        <xdr:cNvSpPr/>
      </xdr:nvSpPr>
      <xdr:spPr>
        <a:xfrm>
          <a:off x="15240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99803</xdr:rowOff>
    </xdr:from>
    <xdr:ext cx="762000" cy="259045"/>
    <xdr:sp macro="" textlink="">
      <xdr:nvSpPr>
        <xdr:cNvPr id="453" name="テキスト ボックス 452">
          <a:extLst>
            <a:ext uri="{FF2B5EF4-FFF2-40B4-BE49-F238E27FC236}">
              <a16:creationId xmlns:a16="http://schemas.microsoft.com/office/drawing/2014/main" id="{0C00CF8C-7A84-4B3D-8361-9A0E9B012BE8}"/>
            </a:ext>
          </a:extLst>
        </xdr:cNvPr>
        <xdr:cNvSpPr txBox="1"/>
      </xdr:nvSpPr>
      <xdr:spPr>
        <a:xfrm>
          <a:off x="14909800" y="250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35137</xdr:rowOff>
    </xdr:from>
    <xdr:to>
      <xdr:col>68</xdr:col>
      <xdr:colOff>203200</xdr:colOff>
      <xdr:row>16</xdr:row>
      <xdr:rowOff>136737</xdr:rowOff>
    </xdr:to>
    <xdr:sp macro="" textlink="">
      <xdr:nvSpPr>
        <xdr:cNvPr id="454" name="フローチャート: 判断 453">
          <a:extLst>
            <a:ext uri="{FF2B5EF4-FFF2-40B4-BE49-F238E27FC236}">
              <a16:creationId xmlns:a16="http://schemas.microsoft.com/office/drawing/2014/main" id="{7C7437E7-869E-4D52-8CA2-EA5772D84B11}"/>
            </a:ext>
          </a:extLst>
        </xdr:cNvPr>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146914</xdr:rowOff>
    </xdr:from>
    <xdr:ext cx="762000" cy="259045"/>
    <xdr:sp macro="" textlink="">
      <xdr:nvSpPr>
        <xdr:cNvPr id="455" name="テキスト ボックス 454">
          <a:extLst>
            <a:ext uri="{FF2B5EF4-FFF2-40B4-BE49-F238E27FC236}">
              <a16:creationId xmlns:a16="http://schemas.microsoft.com/office/drawing/2014/main" id="{126AB892-093C-406E-A456-FF800EB5B2FA}"/>
            </a:ext>
          </a:extLst>
        </xdr:cNvPr>
        <xdr:cNvSpPr txBox="1"/>
      </xdr:nvSpPr>
      <xdr:spPr>
        <a:xfrm>
          <a:off x="14020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35137</xdr:rowOff>
    </xdr:from>
    <xdr:to>
      <xdr:col>64</xdr:col>
      <xdr:colOff>152400</xdr:colOff>
      <xdr:row>16</xdr:row>
      <xdr:rowOff>136737</xdr:rowOff>
    </xdr:to>
    <xdr:sp macro="" textlink="">
      <xdr:nvSpPr>
        <xdr:cNvPr id="456" name="フローチャート: 判断 455">
          <a:extLst>
            <a:ext uri="{FF2B5EF4-FFF2-40B4-BE49-F238E27FC236}">
              <a16:creationId xmlns:a16="http://schemas.microsoft.com/office/drawing/2014/main" id="{58148473-36B6-46FA-96E3-325C605D5323}"/>
            </a:ext>
          </a:extLst>
        </xdr:cNvPr>
        <xdr:cNvSpPr/>
      </xdr:nvSpPr>
      <xdr:spPr>
        <a:xfrm>
          <a:off x="13462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146914</xdr:rowOff>
    </xdr:from>
    <xdr:ext cx="762000" cy="259045"/>
    <xdr:sp macro="" textlink="">
      <xdr:nvSpPr>
        <xdr:cNvPr id="457" name="テキスト ボックス 456">
          <a:extLst>
            <a:ext uri="{FF2B5EF4-FFF2-40B4-BE49-F238E27FC236}">
              <a16:creationId xmlns:a16="http://schemas.microsoft.com/office/drawing/2014/main" id="{764C7658-9907-4BC4-90EB-D1F35AA9021B}"/>
            </a:ext>
          </a:extLst>
        </xdr:cNvPr>
        <xdr:cNvSpPr txBox="1"/>
      </xdr:nvSpPr>
      <xdr:spPr>
        <a:xfrm>
          <a:off x="13131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E9946B70-F7BD-4715-A31E-0CB5FAD7DCB5}"/>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ACC54B81-91C6-4881-B440-3F4ED0557F12}"/>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EE41B27D-262D-4049-A09D-5517DEF7C261}"/>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77530400-6D95-414D-B3F1-5CB188620C5E}"/>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BECD4F5A-0968-4333-8F08-3C6CEE184194}"/>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3F24C811-0413-42DC-8F76-CA7C7FB0E5E9}"/>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101BCC9A-520A-41ED-90A1-DC486DCFB531}"/>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AC110CD-365E-47CE-BA32-74412EF1079C}"/>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A70E1260-F3A1-4595-AE26-961626E50757}"/>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長野県御代田町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6D8B3D5-86DB-49CC-8656-1C100F8FF867}"/>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863259A-1741-46E3-B1F5-98A8D1CD200D}"/>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B38BC9B8-63B6-4AEE-9737-1DBF2B358776}"/>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14348F49-E33F-4682-AEFD-1147FC807273}"/>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3EE9B37E-0C5E-45A2-B447-A930D9453FFE}"/>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DA2471D6-33B6-4FD9-AE48-FFCBA7F4D53D}"/>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A6C83D7C-BDAD-4EDE-9482-B0D1B89CF523}"/>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15,774
15,367
58.79
6,291,101
5,999,081
252,754
3,931,411
5,992,250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F49E02D1-16FD-4648-A54F-302C16ABF6B3}"/>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51D338A5-EC48-44F3-B67E-DC77316EE2D2}"/>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7186DC-DA9F-4313-B5CF-4C72328EC686}"/>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4DCC13DD-34C1-425F-8A60-B763FBC7D1A2}"/>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FFB08228-D196-456E-A1BD-3B226F5EA7EC}"/>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531FD66B-A0E9-4371-806E-105CC1CBEADA}"/>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808C409B-4028-48B7-8685-9694E7145F8C}"/>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9255FFC0-261B-49E5-8915-785328DFE544}"/>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365F2A1-EBA4-4AF1-AF12-14BFB18BE752}"/>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ECB297E0-F393-43BE-9FAF-EE957308381E}"/>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9B24A7C8-4452-4ED4-84AA-7C95F9AF9808}"/>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C04A66CD-CF2B-49FD-BA6E-F38527F727C4}"/>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1536859F-19CB-41AF-B6B8-5C206C931ED4}"/>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FD7325B2-E9EE-4B85-8610-0CB4E64C10AE}"/>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938703AA-3C95-4CD2-9F9E-CB5AEA607959}"/>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FE029132-8984-4C99-9EB6-BF5AD1CAA89C}"/>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7D223CED-1F37-4E4B-8A44-D1210BD2C104}"/>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4E447F93-4695-4461-AF29-9C6DE3BEC3E2}"/>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86EB7A04-5B0F-43E7-856B-9AFCADFF5989}"/>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32F58722-0BF0-459D-8947-85BFB388BE35}"/>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90CA8DE4-1C72-40F3-93B1-7357C5F216F4}"/>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DB25C6A3-E6AD-4A1F-A564-1644164B33AF}"/>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1CB7CB90-8319-491E-A832-D2F0260E4E19}"/>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40FF1E9B-55B7-4236-9E1D-E025C43587F7}"/>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E07426EA-668D-43FB-97D3-BADE915C2978}"/>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4C961313-6C99-4D88-9CEA-35AD2C057C1E}"/>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8EF35E19-ED68-465A-9DA9-B54DC5CE4CA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3C36AF17-87DC-4F7E-8753-F39A0A200556}"/>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E9CBA9A7-FB40-4BBF-B85A-29F99CBB048B}"/>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AD7360D2-F63C-424C-9F3B-0F02B137330F}"/>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7913B70C-E2B0-4385-98A9-79FF8413FB37}"/>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31763191-1328-4434-8834-B7B29BBBECF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平成１６年３月に策定した自律・協働のまちづくり推進計画では、１０年間で職員数１０％削減を掲げ、人員削減や手当をはじめとした給与制度の見直しなど、人件費の削減に取り組んできた。</a:t>
          </a:r>
          <a:endParaRPr lang="ja-JP" altLang="ja-JP" sz="1400">
            <a:effectLst/>
          </a:endParaRPr>
        </a:p>
        <a:p>
          <a:r>
            <a:rPr kumimoji="1" lang="ja-JP" altLang="ja-JP" sz="1100">
              <a:solidFill>
                <a:schemeClr val="dk1"/>
              </a:solidFill>
              <a:effectLst/>
              <a:latin typeface="+mn-lt"/>
              <a:ea typeface="+mn-ea"/>
              <a:cs typeface="+mn-cs"/>
            </a:rPr>
            <a:t>　また、全国の他市町村に比べ平均年齢及び平均給与月額が低い状況となっていることなどを理由に、類似団体平均を</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今後も適正な人件費水準を維持できるよう給与制度見直しなど人件費の削減に努める。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7E4B17B2-EAC0-4F22-ABDC-33C41CD0662B}"/>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AE296C7-82AA-4B5F-BDA7-B937D8E99185}"/>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6263F775-9D62-4C41-BE5F-01C236A5D5F8}"/>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B6E7B21E-2D59-4D5C-AF5F-176989DF9E1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88478138-F4E9-44E8-87BD-BFC677E203BA}"/>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B8411203-E918-4E8E-9D7C-CA0B86FE3548}"/>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6A4FDC05-B818-4CB9-AB1F-358E5C740833}"/>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636C759F-FAF2-45BB-B127-F5029E7DD7DC}"/>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4903CAB4-5510-4DC1-9291-DF5528835962}"/>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F61F21F2-CFE0-4229-A93E-DD0D7DFC9C8D}"/>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1FEDBB95-8910-4739-9C7A-2802F1C23AA4}"/>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98E60DED-CDEE-41A4-BAD0-B137C33B06A4}"/>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BE22D65-80C0-4304-A6E3-18A6F47ED525}"/>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15ED1200-9D37-423E-AD1B-5A8A3F2699BA}"/>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E9EC741A-7788-4303-8EEC-301BBBB60174}"/>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15B6EC79-427F-4DCF-82F8-75FECBA5FA5A}"/>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8A05242-9D25-4F59-8039-287B380C3552}"/>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22797181-6BF3-4FFE-A5BA-E0C4C03FDBB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91622</xdr:rowOff>
    </xdr:to>
    <xdr:cxnSp macro="">
      <xdr:nvCxnSpPr>
        <xdr:cNvPr id="63" name="直線コネクタ 62">
          <a:extLst>
            <a:ext uri="{FF2B5EF4-FFF2-40B4-BE49-F238E27FC236}">
              <a16:creationId xmlns:a16="http://schemas.microsoft.com/office/drawing/2014/main" id="{362206B1-B5EC-4363-ACF5-C99CD3778801}"/>
            </a:ext>
          </a:extLst>
        </xdr:cNvPr>
        <xdr:cNvCxnSpPr/>
      </xdr:nvCxnSpPr>
      <xdr:spPr>
        <a:xfrm flipV="1">
          <a:off x="4826000" y="5553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a:extLst>
            <a:ext uri="{FF2B5EF4-FFF2-40B4-BE49-F238E27FC236}">
              <a16:creationId xmlns:a16="http://schemas.microsoft.com/office/drawing/2014/main" id="{2F21BC92-12B2-4257-947C-C515D59B28D2}"/>
            </a:ext>
          </a:extLst>
        </xdr:cNvPr>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a:extLst>
            <a:ext uri="{FF2B5EF4-FFF2-40B4-BE49-F238E27FC236}">
              <a16:creationId xmlns:a16="http://schemas.microsoft.com/office/drawing/2014/main" id="{9B07D11A-DA38-421F-B28E-DCCC24C39862}"/>
            </a:ext>
          </a:extLst>
        </xdr:cNvPr>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a:extLst>
            <a:ext uri="{FF2B5EF4-FFF2-40B4-BE49-F238E27FC236}">
              <a16:creationId xmlns:a16="http://schemas.microsoft.com/office/drawing/2014/main" id="{09F02802-B749-427B-899A-E298F405BFB6}"/>
            </a:ext>
          </a:extLst>
        </xdr:cNvPr>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a:extLst>
            <a:ext uri="{FF2B5EF4-FFF2-40B4-BE49-F238E27FC236}">
              <a16:creationId xmlns:a16="http://schemas.microsoft.com/office/drawing/2014/main" id="{2608E2FC-EB6B-4966-85AB-862E749259A4}"/>
            </a:ext>
          </a:extLst>
        </xdr:cNvPr>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7257</xdr:rowOff>
    </xdr:from>
    <xdr:to>
      <xdr:col>24</xdr:col>
      <xdr:colOff>25400</xdr:colOff>
      <xdr:row>34</xdr:row>
      <xdr:rowOff>148772</xdr:rowOff>
    </xdr:to>
    <xdr:cxnSp macro="">
      <xdr:nvCxnSpPr>
        <xdr:cNvPr id="68" name="直線コネクタ 67">
          <a:extLst>
            <a:ext uri="{FF2B5EF4-FFF2-40B4-BE49-F238E27FC236}">
              <a16:creationId xmlns:a16="http://schemas.microsoft.com/office/drawing/2014/main" id="{CC2F454A-1FE3-419C-BC8E-DE5101401E0F}"/>
            </a:ext>
          </a:extLst>
        </xdr:cNvPr>
        <xdr:cNvCxnSpPr/>
      </xdr:nvCxnSpPr>
      <xdr:spPr>
        <a:xfrm>
          <a:off x="3987800" y="5836557"/>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168020</xdr:rowOff>
    </xdr:from>
    <xdr:ext cx="762000" cy="259045"/>
    <xdr:sp macro="" textlink="">
      <xdr:nvSpPr>
        <xdr:cNvPr id="69" name="人件費平均値テキスト">
          <a:extLst>
            <a:ext uri="{FF2B5EF4-FFF2-40B4-BE49-F238E27FC236}">
              <a16:creationId xmlns:a16="http://schemas.microsoft.com/office/drawing/2014/main" id="{E1D60593-8039-4417-9EE6-B230E5FD293B}"/>
            </a:ext>
          </a:extLst>
        </xdr:cNvPr>
        <xdr:cNvSpPr txBox="1"/>
      </xdr:nvSpPr>
      <xdr:spPr>
        <a:xfrm>
          <a:off x="4914900" y="599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a:extLst>
            <a:ext uri="{FF2B5EF4-FFF2-40B4-BE49-F238E27FC236}">
              <a16:creationId xmlns:a16="http://schemas.microsoft.com/office/drawing/2014/main" id="{F2B021F2-6F8F-44BF-BBDD-ACDB33D9CF98}"/>
            </a:ext>
          </a:extLst>
        </xdr:cNvPr>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7257</xdr:rowOff>
    </xdr:from>
    <xdr:to>
      <xdr:col>19</xdr:col>
      <xdr:colOff>187325</xdr:colOff>
      <xdr:row>34</xdr:row>
      <xdr:rowOff>83457</xdr:rowOff>
    </xdr:to>
    <xdr:cxnSp macro="">
      <xdr:nvCxnSpPr>
        <xdr:cNvPr id="71" name="直線コネクタ 70">
          <a:extLst>
            <a:ext uri="{FF2B5EF4-FFF2-40B4-BE49-F238E27FC236}">
              <a16:creationId xmlns:a16="http://schemas.microsoft.com/office/drawing/2014/main" id="{F4118A12-84FE-4BEC-9CE3-7B7FC188F94D}"/>
            </a:ext>
          </a:extLst>
        </xdr:cNvPr>
        <xdr:cNvCxnSpPr/>
      </xdr:nvCxnSpPr>
      <xdr:spPr>
        <a:xfrm flipV="1">
          <a:off x="3098800" y="5836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a:extLst>
            <a:ext uri="{FF2B5EF4-FFF2-40B4-BE49-F238E27FC236}">
              <a16:creationId xmlns:a16="http://schemas.microsoft.com/office/drawing/2014/main" id="{906C85EA-603E-4151-8AA7-E6D63EED900A}"/>
            </a:ext>
          </a:extLst>
        </xdr:cNvPr>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110870</xdr:rowOff>
    </xdr:from>
    <xdr:ext cx="736600" cy="259045"/>
    <xdr:sp macro="" textlink="">
      <xdr:nvSpPr>
        <xdr:cNvPr id="73" name="テキスト ボックス 72">
          <a:extLst>
            <a:ext uri="{FF2B5EF4-FFF2-40B4-BE49-F238E27FC236}">
              <a16:creationId xmlns:a16="http://schemas.microsoft.com/office/drawing/2014/main" id="{EF1D2307-B12A-4DC0-8485-AF29E874A3A4}"/>
            </a:ext>
          </a:extLst>
        </xdr:cNvPr>
        <xdr:cNvSpPr txBox="1"/>
      </xdr:nvSpPr>
      <xdr:spPr>
        <a:xfrm>
          <a:off x="3606800" y="611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80736</xdr:rowOff>
    </xdr:from>
    <xdr:to>
      <xdr:col>15</xdr:col>
      <xdr:colOff>98425</xdr:colOff>
      <xdr:row>34</xdr:row>
      <xdr:rowOff>83457</xdr:rowOff>
    </xdr:to>
    <xdr:cxnSp macro="">
      <xdr:nvCxnSpPr>
        <xdr:cNvPr id="74" name="直線コネクタ 73">
          <a:extLst>
            <a:ext uri="{FF2B5EF4-FFF2-40B4-BE49-F238E27FC236}">
              <a16:creationId xmlns:a16="http://schemas.microsoft.com/office/drawing/2014/main" id="{450B4BBB-554B-43A4-B938-E54BCD9449AE}"/>
            </a:ext>
          </a:extLst>
        </xdr:cNvPr>
        <xdr:cNvCxnSpPr/>
      </xdr:nvCxnSpPr>
      <xdr:spPr>
        <a:xfrm>
          <a:off x="2209800" y="5738586"/>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13607</xdr:rowOff>
    </xdr:from>
    <xdr:to>
      <xdr:col>15</xdr:col>
      <xdr:colOff>149225</xdr:colOff>
      <xdr:row>35</xdr:row>
      <xdr:rowOff>115207</xdr:rowOff>
    </xdr:to>
    <xdr:sp macro="" textlink="">
      <xdr:nvSpPr>
        <xdr:cNvPr id="75" name="フローチャート: 判断 74">
          <a:extLst>
            <a:ext uri="{FF2B5EF4-FFF2-40B4-BE49-F238E27FC236}">
              <a16:creationId xmlns:a16="http://schemas.microsoft.com/office/drawing/2014/main" id="{36A4CB68-545B-4F07-A011-2133E8A6D265}"/>
            </a:ext>
          </a:extLst>
        </xdr:cNvPr>
        <xdr:cNvSpPr/>
      </xdr:nvSpPr>
      <xdr:spPr>
        <a:xfrm>
          <a:off x="3048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99984</xdr:rowOff>
    </xdr:from>
    <xdr:ext cx="762000" cy="259045"/>
    <xdr:sp macro="" textlink="">
      <xdr:nvSpPr>
        <xdr:cNvPr id="76" name="テキスト ボックス 75">
          <a:extLst>
            <a:ext uri="{FF2B5EF4-FFF2-40B4-BE49-F238E27FC236}">
              <a16:creationId xmlns:a16="http://schemas.microsoft.com/office/drawing/2014/main" id="{C7AAE856-0DDC-4981-BC8D-054685B1CE88}"/>
            </a:ext>
          </a:extLst>
        </xdr:cNvPr>
        <xdr:cNvSpPr txBox="1"/>
      </xdr:nvSpPr>
      <xdr:spPr>
        <a:xfrm>
          <a:off x="2717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45357</xdr:rowOff>
    </xdr:from>
    <xdr:to>
      <xdr:col>11</xdr:col>
      <xdr:colOff>9525</xdr:colOff>
      <xdr:row>33</xdr:row>
      <xdr:rowOff>80736</xdr:rowOff>
    </xdr:to>
    <xdr:cxnSp macro="">
      <xdr:nvCxnSpPr>
        <xdr:cNvPr id="77" name="直線コネクタ 76">
          <a:extLst>
            <a:ext uri="{FF2B5EF4-FFF2-40B4-BE49-F238E27FC236}">
              <a16:creationId xmlns:a16="http://schemas.microsoft.com/office/drawing/2014/main" id="{7282209C-267D-4BBA-91DF-517FC383932D}"/>
            </a:ext>
          </a:extLst>
        </xdr:cNvPr>
        <xdr:cNvCxnSpPr/>
      </xdr:nvCxnSpPr>
      <xdr:spPr>
        <a:xfrm>
          <a:off x="1320800" y="553175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163286</xdr:rowOff>
    </xdr:from>
    <xdr:to>
      <xdr:col>11</xdr:col>
      <xdr:colOff>60325</xdr:colOff>
      <xdr:row>35</xdr:row>
      <xdr:rowOff>93436</xdr:rowOff>
    </xdr:to>
    <xdr:sp macro="" textlink="">
      <xdr:nvSpPr>
        <xdr:cNvPr id="78" name="フローチャート: 判断 77">
          <a:extLst>
            <a:ext uri="{FF2B5EF4-FFF2-40B4-BE49-F238E27FC236}">
              <a16:creationId xmlns:a16="http://schemas.microsoft.com/office/drawing/2014/main" id="{B11456ED-7DBC-4657-967C-DEC44708E2C9}"/>
            </a:ext>
          </a:extLst>
        </xdr:cNvPr>
        <xdr:cNvSpPr/>
      </xdr:nvSpPr>
      <xdr:spPr>
        <a:xfrm>
          <a:off x="2159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78213</xdr:rowOff>
    </xdr:from>
    <xdr:ext cx="762000" cy="259045"/>
    <xdr:sp macro="" textlink="">
      <xdr:nvSpPr>
        <xdr:cNvPr id="79" name="テキスト ボックス 78">
          <a:extLst>
            <a:ext uri="{FF2B5EF4-FFF2-40B4-BE49-F238E27FC236}">
              <a16:creationId xmlns:a16="http://schemas.microsoft.com/office/drawing/2014/main" id="{E4127E2C-E18C-4AC1-9934-D4A573F71129}"/>
            </a:ext>
          </a:extLst>
        </xdr:cNvPr>
        <xdr:cNvSpPr txBox="1"/>
      </xdr:nvSpPr>
      <xdr:spPr>
        <a:xfrm>
          <a:off x="1828800" y="607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80" name="フローチャート: 判断 79">
          <a:extLst>
            <a:ext uri="{FF2B5EF4-FFF2-40B4-BE49-F238E27FC236}">
              <a16:creationId xmlns:a16="http://schemas.microsoft.com/office/drawing/2014/main" id="{D759BF48-6C67-4F4A-925D-0848ACFC6A2D}"/>
            </a:ext>
          </a:extLst>
        </xdr:cNvPr>
        <xdr:cNvSpPr/>
      </xdr:nvSpPr>
      <xdr:spPr>
        <a:xfrm>
          <a:off x="1270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81" name="テキスト ボックス 80">
          <a:extLst>
            <a:ext uri="{FF2B5EF4-FFF2-40B4-BE49-F238E27FC236}">
              <a16:creationId xmlns:a16="http://schemas.microsoft.com/office/drawing/2014/main" id="{A7B673A5-EC08-4FCE-AF22-7744794D63A7}"/>
            </a:ext>
          </a:extLst>
        </xdr:cNvPr>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7F5A12C7-D4C3-450B-85D3-5846CF18907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72EC02DD-0BE3-48CA-AD26-4002EDB468E7}"/>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59EB70C1-EE32-4A1B-893F-92D3FA580BBF}"/>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5FC93587-D985-4464-A47D-C40FAD66D197}"/>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DD24341C-A7E2-4FA8-9DA6-07C89AD8DBF6}"/>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97972</xdr:rowOff>
    </xdr:from>
    <xdr:to>
      <xdr:col>24</xdr:col>
      <xdr:colOff>76200</xdr:colOff>
      <xdr:row>35</xdr:row>
      <xdr:rowOff>28122</xdr:rowOff>
    </xdr:to>
    <xdr:sp macro="" textlink="">
      <xdr:nvSpPr>
        <xdr:cNvPr id="87" name="楕円 86">
          <a:extLst>
            <a:ext uri="{FF2B5EF4-FFF2-40B4-BE49-F238E27FC236}">
              <a16:creationId xmlns:a16="http://schemas.microsoft.com/office/drawing/2014/main" id="{73838C50-CF7E-462E-B208-16B92DF81F02}"/>
            </a:ext>
          </a:extLst>
        </xdr:cNvPr>
        <xdr:cNvSpPr/>
      </xdr:nvSpPr>
      <xdr:spPr>
        <a:xfrm>
          <a:off x="47752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114499</xdr:rowOff>
    </xdr:from>
    <xdr:ext cx="762000" cy="259045"/>
    <xdr:sp macro="" textlink="">
      <xdr:nvSpPr>
        <xdr:cNvPr id="88" name="人件費該当値テキスト">
          <a:extLst>
            <a:ext uri="{FF2B5EF4-FFF2-40B4-BE49-F238E27FC236}">
              <a16:creationId xmlns:a16="http://schemas.microsoft.com/office/drawing/2014/main" id="{09A76CFF-D497-4015-B111-91BEA8BC5162}"/>
            </a:ext>
          </a:extLst>
        </xdr:cNvPr>
        <xdr:cNvSpPr txBox="1"/>
      </xdr:nvSpPr>
      <xdr:spPr>
        <a:xfrm>
          <a:off x="49149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127907</xdr:rowOff>
    </xdr:from>
    <xdr:to>
      <xdr:col>20</xdr:col>
      <xdr:colOff>38100</xdr:colOff>
      <xdr:row>34</xdr:row>
      <xdr:rowOff>58057</xdr:rowOff>
    </xdr:to>
    <xdr:sp macro="" textlink="">
      <xdr:nvSpPr>
        <xdr:cNvPr id="89" name="楕円 88">
          <a:extLst>
            <a:ext uri="{FF2B5EF4-FFF2-40B4-BE49-F238E27FC236}">
              <a16:creationId xmlns:a16="http://schemas.microsoft.com/office/drawing/2014/main" id="{225E0494-2A58-426B-B169-9DBCEC556962}"/>
            </a:ext>
          </a:extLst>
        </xdr:cNvPr>
        <xdr:cNvSpPr/>
      </xdr:nvSpPr>
      <xdr:spPr>
        <a:xfrm>
          <a:off x="39370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68234</xdr:rowOff>
    </xdr:from>
    <xdr:ext cx="736600" cy="259045"/>
    <xdr:sp macro="" textlink="">
      <xdr:nvSpPr>
        <xdr:cNvPr id="90" name="テキスト ボックス 89">
          <a:extLst>
            <a:ext uri="{FF2B5EF4-FFF2-40B4-BE49-F238E27FC236}">
              <a16:creationId xmlns:a16="http://schemas.microsoft.com/office/drawing/2014/main" id="{5AE5B4C7-2F30-4EBB-9D8D-89D3CB90E8EC}"/>
            </a:ext>
          </a:extLst>
        </xdr:cNvPr>
        <xdr:cNvSpPr txBox="1"/>
      </xdr:nvSpPr>
      <xdr:spPr>
        <a:xfrm>
          <a:off x="3606800" y="555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32657</xdr:rowOff>
    </xdr:from>
    <xdr:to>
      <xdr:col>15</xdr:col>
      <xdr:colOff>149225</xdr:colOff>
      <xdr:row>34</xdr:row>
      <xdr:rowOff>134257</xdr:rowOff>
    </xdr:to>
    <xdr:sp macro="" textlink="">
      <xdr:nvSpPr>
        <xdr:cNvPr id="91" name="楕円 90">
          <a:extLst>
            <a:ext uri="{FF2B5EF4-FFF2-40B4-BE49-F238E27FC236}">
              <a16:creationId xmlns:a16="http://schemas.microsoft.com/office/drawing/2014/main" id="{6DED2B04-AAC3-44CB-A78E-8D62E007EAA1}"/>
            </a:ext>
          </a:extLst>
        </xdr:cNvPr>
        <xdr:cNvSpPr/>
      </xdr:nvSpPr>
      <xdr:spPr>
        <a:xfrm>
          <a:off x="3048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144434</xdr:rowOff>
    </xdr:from>
    <xdr:ext cx="762000" cy="259045"/>
    <xdr:sp macro="" textlink="">
      <xdr:nvSpPr>
        <xdr:cNvPr id="92" name="テキスト ボックス 91">
          <a:extLst>
            <a:ext uri="{FF2B5EF4-FFF2-40B4-BE49-F238E27FC236}">
              <a16:creationId xmlns:a16="http://schemas.microsoft.com/office/drawing/2014/main" id="{68DEFBBE-63AA-415E-9EBB-47A286AB6063}"/>
            </a:ext>
          </a:extLst>
        </xdr:cNvPr>
        <xdr:cNvSpPr txBox="1"/>
      </xdr:nvSpPr>
      <xdr:spPr>
        <a:xfrm>
          <a:off x="2717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29936</xdr:rowOff>
    </xdr:from>
    <xdr:to>
      <xdr:col>11</xdr:col>
      <xdr:colOff>60325</xdr:colOff>
      <xdr:row>33</xdr:row>
      <xdr:rowOff>131536</xdr:rowOff>
    </xdr:to>
    <xdr:sp macro="" textlink="">
      <xdr:nvSpPr>
        <xdr:cNvPr id="93" name="楕円 92">
          <a:extLst>
            <a:ext uri="{FF2B5EF4-FFF2-40B4-BE49-F238E27FC236}">
              <a16:creationId xmlns:a16="http://schemas.microsoft.com/office/drawing/2014/main" id="{979D7859-D5BC-4E3A-AF2A-506F325128FA}"/>
            </a:ext>
          </a:extLst>
        </xdr:cNvPr>
        <xdr:cNvSpPr/>
      </xdr:nvSpPr>
      <xdr:spPr>
        <a:xfrm>
          <a:off x="2159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141713</xdr:rowOff>
    </xdr:from>
    <xdr:ext cx="762000" cy="259045"/>
    <xdr:sp macro="" textlink="">
      <xdr:nvSpPr>
        <xdr:cNvPr id="94" name="テキスト ボックス 93">
          <a:extLst>
            <a:ext uri="{FF2B5EF4-FFF2-40B4-BE49-F238E27FC236}">
              <a16:creationId xmlns:a16="http://schemas.microsoft.com/office/drawing/2014/main" id="{B4267DC5-EDAD-478B-88D0-773F7201B55F}"/>
            </a:ext>
          </a:extLst>
        </xdr:cNvPr>
        <xdr:cNvSpPr txBox="1"/>
      </xdr:nvSpPr>
      <xdr:spPr>
        <a:xfrm>
          <a:off x="1828800" y="545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31</xdr:row>
      <xdr:rowOff>166007</xdr:rowOff>
    </xdr:from>
    <xdr:to>
      <xdr:col>6</xdr:col>
      <xdr:colOff>171450</xdr:colOff>
      <xdr:row>32</xdr:row>
      <xdr:rowOff>96157</xdr:rowOff>
    </xdr:to>
    <xdr:sp macro="" textlink="">
      <xdr:nvSpPr>
        <xdr:cNvPr id="95" name="楕円 94">
          <a:extLst>
            <a:ext uri="{FF2B5EF4-FFF2-40B4-BE49-F238E27FC236}">
              <a16:creationId xmlns:a16="http://schemas.microsoft.com/office/drawing/2014/main" id="{7A7DFAFE-C52D-42F9-84D2-F5399829A004}"/>
            </a:ext>
          </a:extLst>
        </xdr:cNvPr>
        <xdr:cNvSpPr/>
      </xdr:nvSpPr>
      <xdr:spPr>
        <a:xfrm>
          <a:off x="1270000" y="548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106334</xdr:rowOff>
    </xdr:from>
    <xdr:ext cx="762000" cy="259045"/>
    <xdr:sp macro="" textlink="">
      <xdr:nvSpPr>
        <xdr:cNvPr id="96" name="テキスト ボックス 95">
          <a:extLst>
            <a:ext uri="{FF2B5EF4-FFF2-40B4-BE49-F238E27FC236}">
              <a16:creationId xmlns:a16="http://schemas.microsoft.com/office/drawing/2014/main" id="{78D9D86B-D6C5-434A-8DCB-0955EB025E93}"/>
            </a:ext>
          </a:extLst>
        </xdr:cNvPr>
        <xdr:cNvSpPr txBox="1"/>
      </xdr:nvSpPr>
      <xdr:spPr>
        <a:xfrm>
          <a:off x="939800" y="524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B2A5C863-A78F-4DE0-9408-6F82BF6AB4CA}"/>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CC16E589-7685-41E1-8603-7054AAB7DF93}"/>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70CC2DCC-FF0D-4256-826A-E6150DC3C58E}"/>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5A54A4C-8DFF-44D6-A050-8221212A26B7}"/>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48DBB578-2A4D-465D-A572-E5AE3922AEEC}"/>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493FED82-C928-4473-BF72-253AEF0267E6}"/>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7F1D3126-3BC6-43BA-87E6-FC9C591556E7}"/>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82D5D039-47B5-4548-AF33-FECECC101036}"/>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78C3A029-CFB1-4CAA-8ED8-20590E1B12FC}"/>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7C8C584B-CEA1-46E3-980F-E30964110D2C}"/>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95F0648-6E83-4178-B60A-534FCCB95674}"/>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平成１６年３月に策定した自律・協働のまちづくり推進計画では、ゼロベースで見直し、抑制を継続してきたが、</a:t>
          </a:r>
          <a:r>
            <a:rPr kumimoji="1" lang="ja-JP" altLang="en-US" sz="1100">
              <a:solidFill>
                <a:schemeClr val="dk1"/>
              </a:solidFill>
              <a:effectLst/>
              <a:latin typeface="+mn-lt"/>
              <a:ea typeface="+mn-ea"/>
              <a:cs typeface="+mn-cs"/>
            </a:rPr>
            <a:t>類似団体を０．７ポイント上回っている状況である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今後は電算処理費などの経常的な費用で大きな割合を占めているものについて、さらに見直しを進めていく。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1D6F3F9D-D826-4BAC-89D9-5E5E1A0B1C92}"/>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B3FD1182-318B-41CD-8EA2-7845C3348266}"/>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82E45AB-718F-4610-A0FE-1D1657CBEBE4}"/>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2459CE4E-E735-4222-A985-43CDD763F90C}"/>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A6888CA3-B0D8-4A62-ABE6-B744C502D061}"/>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EA006AAE-6AA0-4493-90BA-91F9F65D793A}"/>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250C992E-C11B-4349-B3BD-7D3A9FBF81BD}"/>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918113E4-BE4B-447C-930D-37884EA42925}"/>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93ECBB72-F2B0-4D95-804F-499BD34664CE}"/>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726F70D9-914C-4C80-9343-3B1548CC111E}"/>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5A778252-705D-417C-A8C2-EB31CA67ADD2}"/>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4B57C5D3-0AF2-4FFC-B0F0-8C684318BA07}"/>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D9C2400B-0FDE-4F89-87FB-A6B28B3FFF06}"/>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54723E59-120E-4F5D-A878-34E61A1D1556}"/>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6DF04230-6B98-4EBC-AC09-73C5BD586BF2}"/>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F0D900CF-B0C3-422F-9F86-FDCC06CAF60A}"/>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21</xdr:row>
      <xdr:rowOff>1270</xdr:rowOff>
    </xdr:to>
    <xdr:cxnSp macro="">
      <xdr:nvCxnSpPr>
        <xdr:cNvPr id="124" name="直線コネクタ 123">
          <a:extLst>
            <a:ext uri="{FF2B5EF4-FFF2-40B4-BE49-F238E27FC236}">
              <a16:creationId xmlns:a16="http://schemas.microsoft.com/office/drawing/2014/main" id="{908B9E15-F7B2-4616-8CED-708F9B8D1096}"/>
            </a:ext>
          </a:extLst>
        </xdr:cNvPr>
        <xdr:cNvCxnSpPr/>
      </xdr:nvCxnSpPr>
      <xdr:spPr>
        <a:xfrm flipV="1">
          <a:off x="16510000" y="23901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5" name="物件費最小値テキスト">
          <a:extLst>
            <a:ext uri="{FF2B5EF4-FFF2-40B4-BE49-F238E27FC236}">
              <a16:creationId xmlns:a16="http://schemas.microsoft.com/office/drawing/2014/main" id="{29A09871-9832-4B91-AA6F-C043BEEE4111}"/>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6" name="直線コネクタ 125">
          <a:extLst>
            <a:ext uri="{FF2B5EF4-FFF2-40B4-BE49-F238E27FC236}">
              <a16:creationId xmlns:a16="http://schemas.microsoft.com/office/drawing/2014/main" id="{647060E7-7137-451C-857C-6F7FD82D13ED}"/>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7" name="物件費最大値テキスト">
          <a:extLst>
            <a:ext uri="{FF2B5EF4-FFF2-40B4-BE49-F238E27FC236}">
              <a16:creationId xmlns:a16="http://schemas.microsoft.com/office/drawing/2014/main" id="{FF2A7D81-CB15-4435-8415-4BC88D9BCC8F}"/>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8" name="直線コネクタ 127">
          <a:extLst>
            <a:ext uri="{FF2B5EF4-FFF2-40B4-BE49-F238E27FC236}">
              <a16:creationId xmlns:a16="http://schemas.microsoft.com/office/drawing/2014/main" id="{A5E871EF-14E9-400E-98FF-242588DB5F12}"/>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24130</xdr:rowOff>
    </xdr:to>
    <xdr:cxnSp macro="">
      <xdr:nvCxnSpPr>
        <xdr:cNvPr id="129" name="直線コネクタ 128">
          <a:extLst>
            <a:ext uri="{FF2B5EF4-FFF2-40B4-BE49-F238E27FC236}">
              <a16:creationId xmlns:a16="http://schemas.microsoft.com/office/drawing/2014/main" id="{477F55DF-CBED-4F28-BF9B-12CAD828FE8B}"/>
            </a:ext>
          </a:extLst>
        </xdr:cNvPr>
        <xdr:cNvCxnSpPr/>
      </xdr:nvCxnSpPr>
      <xdr:spPr>
        <a:xfrm>
          <a:off x="15671800" y="2893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30" name="物件費平均値テキスト">
          <a:extLst>
            <a:ext uri="{FF2B5EF4-FFF2-40B4-BE49-F238E27FC236}">
              <a16:creationId xmlns:a16="http://schemas.microsoft.com/office/drawing/2014/main" id="{26315FE5-30C8-46D4-AAAD-7DD8583F9642}"/>
            </a:ext>
          </a:extLst>
        </xdr:cNvPr>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31" name="フローチャート: 判断 130">
          <a:extLst>
            <a:ext uri="{FF2B5EF4-FFF2-40B4-BE49-F238E27FC236}">
              <a16:creationId xmlns:a16="http://schemas.microsoft.com/office/drawing/2014/main" id="{86AE9943-6BC5-42B7-BCD8-BB683DDD05EB}"/>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31750</xdr:rowOff>
    </xdr:to>
    <xdr:cxnSp macro="">
      <xdr:nvCxnSpPr>
        <xdr:cNvPr id="132" name="直線コネクタ 131">
          <a:extLst>
            <a:ext uri="{FF2B5EF4-FFF2-40B4-BE49-F238E27FC236}">
              <a16:creationId xmlns:a16="http://schemas.microsoft.com/office/drawing/2014/main" id="{0BD8D460-AA90-4C57-BCF3-48898FEFD62E}"/>
            </a:ext>
          </a:extLst>
        </xdr:cNvPr>
        <xdr:cNvCxnSpPr/>
      </xdr:nvCxnSpPr>
      <xdr:spPr>
        <a:xfrm flipV="1">
          <a:off x="14782800" y="2893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33" name="フローチャート: 判断 132">
          <a:extLst>
            <a:ext uri="{FF2B5EF4-FFF2-40B4-BE49-F238E27FC236}">
              <a16:creationId xmlns:a16="http://schemas.microsoft.com/office/drawing/2014/main" id="{DF3E6DE7-CAB6-42CA-8291-BECAC548E802}"/>
            </a:ext>
          </a:extLst>
        </xdr:cNvPr>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34" name="テキスト ボックス 133">
          <a:extLst>
            <a:ext uri="{FF2B5EF4-FFF2-40B4-BE49-F238E27FC236}">
              <a16:creationId xmlns:a16="http://schemas.microsoft.com/office/drawing/2014/main" id="{72E0C480-7803-4B7C-883A-A2B1A5869FDE}"/>
            </a:ext>
          </a:extLst>
        </xdr:cNvPr>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31750</xdr:rowOff>
    </xdr:from>
    <xdr:to>
      <xdr:col>73</xdr:col>
      <xdr:colOff>180975</xdr:colOff>
      <xdr:row>18</xdr:row>
      <xdr:rowOff>12700</xdr:rowOff>
    </xdr:to>
    <xdr:cxnSp macro="">
      <xdr:nvCxnSpPr>
        <xdr:cNvPr id="135" name="直線コネクタ 134">
          <a:extLst>
            <a:ext uri="{FF2B5EF4-FFF2-40B4-BE49-F238E27FC236}">
              <a16:creationId xmlns:a16="http://schemas.microsoft.com/office/drawing/2014/main" id="{5C8C37F5-94F9-4106-9F08-7AD76DD1409B}"/>
            </a:ext>
          </a:extLst>
        </xdr:cNvPr>
        <xdr:cNvCxnSpPr/>
      </xdr:nvCxnSpPr>
      <xdr:spPr>
        <a:xfrm flipV="1">
          <a:off x="13893800" y="2946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6" name="フローチャート: 判断 135">
          <a:extLst>
            <a:ext uri="{FF2B5EF4-FFF2-40B4-BE49-F238E27FC236}">
              <a16:creationId xmlns:a16="http://schemas.microsoft.com/office/drawing/2014/main" id="{1F4BA851-4EF2-41EC-955D-28BBA5C3CA5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7" name="テキスト ボックス 136">
          <a:extLst>
            <a:ext uri="{FF2B5EF4-FFF2-40B4-BE49-F238E27FC236}">
              <a16:creationId xmlns:a16="http://schemas.microsoft.com/office/drawing/2014/main" id="{86E17D21-4B02-4FDE-A7BD-67BE76F812FB}"/>
            </a:ext>
          </a:extLst>
        </xdr:cNvPr>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18</xdr:row>
      <xdr:rowOff>12700</xdr:rowOff>
    </xdr:to>
    <xdr:cxnSp macro="">
      <xdr:nvCxnSpPr>
        <xdr:cNvPr id="138" name="直線コネクタ 137">
          <a:extLst>
            <a:ext uri="{FF2B5EF4-FFF2-40B4-BE49-F238E27FC236}">
              <a16:creationId xmlns:a16="http://schemas.microsoft.com/office/drawing/2014/main" id="{D4814C36-2283-42CC-A72A-5A4EF1044731}"/>
            </a:ext>
          </a:extLst>
        </xdr:cNvPr>
        <xdr:cNvCxnSpPr/>
      </xdr:nvCxnSpPr>
      <xdr:spPr>
        <a:xfrm>
          <a:off x="13004800" y="29921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9" name="フローチャート: 判断 138">
          <a:extLst>
            <a:ext uri="{FF2B5EF4-FFF2-40B4-BE49-F238E27FC236}">
              <a16:creationId xmlns:a16="http://schemas.microsoft.com/office/drawing/2014/main" id="{3692EE3D-2825-4BAA-8212-B444386167E8}"/>
            </a:ext>
          </a:extLst>
        </xdr:cNvPr>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40" name="テキスト ボックス 139">
          <a:extLst>
            <a:ext uri="{FF2B5EF4-FFF2-40B4-BE49-F238E27FC236}">
              <a16:creationId xmlns:a16="http://schemas.microsoft.com/office/drawing/2014/main" id="{E1B60422-500C-4806-AB74-D062F34888A2}"/>
            </a:ext>
          </a:extLst>
        </xdr:cNvPr>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207BFE5C-D5E5-4663-9953-2E6C7542F3AD}"/>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2" name="テキスト ボックス 141">
          <a:extLst>
            <a:ext uri="{FF2B5EF4-FFF2-40B4-BE49-F238E27FC236}">
              <a16:creationId xmlns:a16="http://schemas.microsoft.com/office/drawing/2014/main" id="{82B64B68-473E-45F4-8B60-CB2CACE96A29}"/>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DD3AEFD1-B679-45ED-B8D1-271D4D0FA3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5763450D-099A-4C55-B357-77787B5A7F6A}"/>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FE6E7F84-824D-4922-9997-FAF7B120D014}"/>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4DEFE49C-ADCF-4137-A2D2-4AF7CA48DA48}"/>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685180F-A570-4B79-AD34-36EC56ADA237}"/>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8" name="楕円 147">
          <a:extLst>
            <a:ext uri="{FF2B5EF4-FFF2-40B4-BE49-F238E27FC236}">
              <a16:creationId xmlns:a16="http://schemas.microsoft.com/office/drawing/2014/main" id="{E8E1FA7D-8327-4588-A10F-0E0A6A866102}"/>
            </a:ext>
          </a:extLst>
        </xdr:cNvPr>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9" name="物件費該当値テキスト">
          <a:extLst>
            <a:ext uri="{FF2B5EF4-FFF2-40B4-BE49-F238E27FC236}">
              <a16:creationId xmlns:a16="http://schemas.microsoft.com/office/drawing/2014/main" id="{7614F4D9-9877-466C-B266-432770C04B29}"/>
            </a:ext>
          </a:extLst>
        </xdr:cNvPr>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50" name="楕円 149">
          <a:extLst>
            <a:ext uri="{FF2B5EF4-FFF2-40B4-BE49-F238E27FC236}">
              <a16:creationId xmlns:a16="http://schemas.microsoft.com/office/drawing/2014/main" id="{8E9B9142-3585-497D-B4CE-5CBF9D15C4D7}"/>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51" name="テキスト ボックス 150">
          <a:extLst>
            <a:ext uri="{FF2B5EF4-FFF2-40B4-BE49-F238E27FC236}">
              <a16:creationId xmlns:a16="http://schemas.microsoft.com/office/drawing/2014/main" id="{EAB0BD62-66C1-45EE-A4DA-C0CEF99BF662}"/>
            </a:ext>
          </a:extLst>
        </xdr:cNvPr>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152400</xdr:rowOff>
    </xdr:from>
    <xdr:to>
      <xdr:col>74</xdr:col>
      <xdr:colOff>31750</xdr:colOff>
      <xdr:row>17</xdr:row>
      <xdr:rowOff>82550</xdr:rowOff>
    </xdr:to>
    <xdr:sp macro="" textlink="">
      <xdr:nvSpPr>
        <xdr:cNvPr id="152" name="楕円 151">
          <a:extLst>
            <a:ext uri="{FF2B5EF4-FFF2-40B4-BE49-F238E27FC236}">
              <a16:creationId xmlns:a16="http://schemas.microsoft.com/office/drawing/2014/main" id="{E6C6DFFA-E067-4B12-8EF1-C99584C0237B}"/>
            </a:ext>
          </a:extLst>
        </xdr:cNvPr>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53" name="テキスト ボックス 152">
          <a:extLst>
            <a:ext uri="{FF2B5EF4-FFF2-40B4-BE49-F238E27FC236}">
              <a16:creationId xmlns:a16="http://schemas.microsoft.com/office/drawing/2014/main" id="{FEFF6B1E-A5BB-41A1-98B1-DF8B3F7510B0}"/>
            </a:ext>
          </a:extLst>
        </xdr:cNvPr>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54" name="楕円 153">
          <a:extLst>
            <a:ext uri="{FF2B5EF4-FFF2-40B4-BE49-F238E27FC236}">
              <a16:creationId xmlns:a16="http://schemas.microsoft.com/office/drawing/2014/main" id="{1163CA87-19E5-4AA8-A146-FB847F1B5A9F}"/>
            </a:ext>
          </a:extLst>
        </xdr:cNvPr>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55" name="テキスト ボックス 154">
          <a:extLst>
            <a:ext uri="{FF2B5EF4-FFF2-40B4-BE49-F238E27FC236}">
              <a16:creationId xmlns:a16="http://schemas.microsoft.com/office/drawing/2014/main" id="{D63886F6-2C45-4800-B1C7-AF5EF9739070}"/>
            </a:ext>
          </a:extLst>
        </xdr:cNvPr>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26670</xdr:rowOff>
    </xdr:from>
    <xdr:to>
      <xdr:col>65</xdr:col>
      <xdr:colOff>53975</xdr:colOff>
      <xdr:row>17</xdr:row>
      <xdr:rowOff>128270</xdr:rowOff>
    </xdr:to>
    <xdr:sp macro="" textlink="">
      <xdr:nvSpPr>
        <xdr:cNvPr id="156" name="楕円 155">
          <a:extLst>
            <a:ext uri="{FF2B5EF4-FFF2-40B4-BE49-F238E27FC236}">
              <a16:creationId xmlns:a16="http://schemas.microsoft.com/office/drawing/2014/main" id="{A2E2BB73-5604-429F-8439-7A49F518E892}"/>
            </a:ext>
          </a:extLst>
        </xdr:cNvPr>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113047</xdr:rowOff>
    </xdr:from>
    <xdr:ext cx="762000" cy="259045"/>
    <xdr:sp macro="" textlink="">
      <xdr:nvSpPr>
        <xdr:cNvPr id="157" name="テキスト ボックス 156">
          <a:extLst>
            <a:ext uri="{FF2B5EF4-FFF2-40B4-BE49-F238E27FC236}">
              <a16:creationId xmlns:a16="http://schemas.microsoft.com/office/drawing/2014/main" id="{CE4AC408-0CB8-4900-B040-1B26587C9D6B}"/>
            </a:ext>
          </a:extLst>
        </xdr:cNvPr>
        <xdr:cNvSpPr txBox="1"/>
      </xdr:nvSpPr>
      <xdr:spPr>
        <a:xfrm>
          <a:off x="12623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C35E2D1A-4614-4C1F-87EF-3D56E7E4A918}"/>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FEC4652B-9F12-4AD2-B097-3D791E0B3D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78A92078-297D-4D10-BA3D-F964D101E56A}"/>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7A4A985B-A688-41A8-9165-DCA96B627C7C}"/>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6CCD4989-61D4-4BA8-BA2C-E8C4971C8963}"/>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2554C450-6D3D-428E-98E3-09596D49A6A7}"/>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AD6C6899-004C-4AD0-9B90-AB772110940B}"/>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4DA738A4-A8AB-4FB3-8CA6-82DB4F304426}"/>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485EDF1-67C4-4DD1-8A86-5CCFED0791D4}"/>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54BEABD5-FBD8-45D2-B36D-59F05370B9BB}"/>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EF22AA5C-E7E5-4A02-89FB-A11DA736B28A}"/>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類似団体平均を１．</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ポイント下回っているが、決算額については上昇傾向にある。</a:t>
          </a:r>
          <a:endParaRPr lang="ja-JP" altLang="ja-JP" sz="1400">
            <a:effectLst/>
          </a:endParaRPr>
        </a:p>
        <a:p>
          <a:r>
            <a:rPr kumimoji="1" lang="ja-JP" altLang="ja-JP" sz="1100">
              <a:solidFill>
                <a:schemeClr val="dk1"/>
              </a:solidFill>
              <a:effectLst/>
              <a:latin typeface="+mn-lt"/>
              <a:ea typeface="+mn-ea"/>
              <a:cs typeface="+mn-cs"/>
            </a:rPr>
            <a:t>　今後も給付の適正化をはじめ、随時見直しを行うことにより上昇傾向に歯止めをかけるよう努める。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8E29EAF3-E71C-4559-AD8A-FEE997B1DD6C}"/>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CA88368C-0BA8-4854-ACCF-801D8E00E4FC}"/>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9DAB5159-605A-46F0-9399-B6921996D27C}"/>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7D63189D-2CC0-4B32-A1A5-D65C2B2F42E7}"/>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7644E99D-B0B3-4ED2-AC7A-BC50AF5A4284}"/>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520FFE5D-956C-4DED-85CA-998C629CC36F}"/>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F2E30FF4-7854-4F78-99F1-BDCD5C8FCE74}"/>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769A8246-5FAE-452D-BB7C-BC47DBBDA697}"/>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560BBB94-D884-4C82-9BFA-D1BF88C261D6}"/>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C4B85702-A232-4FC9-84BE-30126BD7646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3B0D7214-693D-4B5F-8CD0-62928CC277E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525BE12C-4E85-4CC3-B459-D21D3693301E}"/>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8658EED6-C10C-4244-AF10-B2EA168E946A}"/>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D0303B9C-C231-44D3-9241-42C6E3E47D59}"/>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4E32ED16-59E6-44F8-8C83-AD0AE1C7DA32}"/>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FFBC4CD6-9447-49C8-A603-BDC7883E536C}"/>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31750</xdr:rowOff>
    </xdr:from>
    <xdr:to>
      <xdr:col>24</xdr:col>
      <xdr:colOff>25400</xdr:colOff>
      <xdr:row>61</xdr:row>
      <xdr:rowOff>50800</xdr:rowOff>
    </xdr:to>
    <xdr:cxnSp macro="">
      <xdr:nvCxnSpPr>
        <xdr:cNvPr id="185" name="直線コネクタ 184">
          <a:extLst>
            <a:ext uri="{FF2B5EF4-FFF2-40B4-BE49-F238E27FC236}">
              <a16:creationId xmlns:a16="http://schemas.microsoft.com/office/drawing/2014/main" id="{7C6CD69C-145A-4C80-A0F0-08ADB0662DCC}"/>
            </a:ext>
          </a:extLst>
        </xdr:cNvPr>
        <xdr:cNvCxnSpPr/>
      </xdr:nvCxnSpPr>
      <xdr:spPr>
        <a:xfrm flipV="1">
          <a:off x="4826000" y="92900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a:extLst>
            <a:ext uri="{FF2B5EF4-FFF2-40B4-BE49-F238E27FC236}">
              <a16:creationId xmlns:a16="http://schemas.microsoft.com/office/drawing/2014/main" id="{CC591804-2065-4CAB-A4E0-96B42CC2C1AA}"/>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a:extLst>
            <a:ext uri="{FF2B5EF4-FFF2-40B4-BE49-F238E27FC236}">
              <a16:creationId xmlns:a16="http://schemas.microsoft.com/office/drawing/2014/main" id="{61340041-0022-4199-860E-D94E967F1423}"/>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118127</xdr:rowOff>
    </xdr:from>
    <xdr:ext cx="762000" cy="259045"/>
    <xdr:sp macro="" textlink="">
      <xdr:nvSpPr>
        <xdr:cNvPr id="188" name="扶助費最大値テキスト">
          <a:extLst>
            <a:ext uri="{FF2B5EF4-FFF2-40B4-BE49-F238E27FC236}">
              <a16:creationId xmlns:a16="http://schemas.microsoft.com/office/drawing/2014/main" id="{7F9CFDD3-6409-4DFD-95D1-9689D4931E3A}"/>
            </a:ext>
          </a:extLst>
        </xdr:cNvPr>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31750</xdr:rowOff>
    </xdr:from>
    <xdr:to>
      <xdr:col>24</xdr:col>
      <xdr:colOff>114300</xdr:colOff>
      <xdr:row>54</xdr:row>
      <xdr:rowOff>31750</xdr:rowOff>
    </xdr:to>
    <xdr:cxnSp macro="">
      <xdr:nvCxnSpPr>
        <xdr:cNvPr id="189" name="直線コネクタ 188">
          <a:extLst>
            <a:ext uri="{FF2B5EF4-FFF2-40B4-BE49-F238E27FC236}">
              <a16:creationId xmlns:a16="http://schemas.microsoft.com/office/drawing/2014/main" id="{37D1DA46-55D2-462B-8E41-C4AD435B3A77}"/>
            </a:ext>
          </a:extLst>
        </xdr:cNvPr>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55</xdr:row>
      <xdr:rowOff>127000</xdr:rowOff>
    </xdr:to>
    <xdr:cxnSp macro="">
      <xdr:nvCxnSpPr>
        <xdr:cNvPr id="190" name="直線コネクタ 189">
          <a:extLst>
            <a:ext uri="{FF2B5EF4-FFF2-40B4-BE49-F238E27FC236}">
              <a16:creationId xmlns:a16="http://schemas.microsoft.com/office/drawing/2014/main" id="{114D80EA-58C0-4577-A16B-E5971AA49F7D}"/>
            </a:ext>
          </a:extLst>
        </xdr:cNvPr>
        <xdr:cNvCxnSpPr/>
      </xdr:nvCxnSpPr>
      <xdr:spPr>
        <a:xfrm>
          <a:off x="3987800" y="9518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a:extLst>
            <a:ext uri="{FF2B5EF4-FFF2-40B4-BE49-F238E27FC236}">
              <a16:creationId xmlns:a16="http://schemas.microsoft.com/office/drawing/2014/main" id="{22019F69-130F-4E48-B420-FD39A9604374}"/>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25D25E9C-614E-4771-B2F9-CB596B52B5E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55</xdr:row>
      <xdr:rowOff>88900</xdr:rowOff>
    </xdr:to>
    <xdr:cxnSp macro="">
      <xdr:nvCxnSpPr>
        <xdr:cNvPr id="193" name="直線コネクタ 192">
          <a:extLst>
            <a:ext uri="{FF2B5EF4-FFF2-40B4-BE49-F238E27FC236}">
              <a16:creationId xmlns:a16="http://schemas.microsoft.com/office/drawing/2014/main" id="{CE425039-690D-456C-A310-C9CF12CE75FE}"/>
            </a:ext>
          </a:extLst>
        </xdr:cNvPr>
        <xdr:cNvCxnSpPr/>
      </xdr:nvCxnSpPr>
      <xdr:spPr>
        <a:xfrm>
          <a:off x="3098800" y="9404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874C9457-063E-4A05-95B1-49B43B54049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a:extLst>
            <a:ext uri="{FF2B5EF4-FFF2-40B4-BE49-F238E27FC236}">
              <a16:creationId xmlns:a16="http://schemas.microsoft.com/office/drawing/2014/main" id="{A89E727F-8B3E-4033-9732-678A84C297A4}"/>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146050</xdr:rowOff>
    </xdr:to>
    <xdr:cxnSp macro="">
      <xdr:nvCxnSpPr>
        <xdr:cNvPr id="196" name="直線コネクタ 195">
          <a:extLst>
            <a:ext uri="{FF2B5EF4-FFF2-40B4-BE49-F238E27FC236}">
              <a16:creationId xmlns:a16="http://schemas.microsoft.com/office/drawing/2014/main" id="{839A3397-3BA1-436D-8208-E5AA55F2D6BF}"/>
            </a:ext>
          </a:extLst>
        </xdr:cNvPr>
        <xdr:cNvCxnSpPr/>
      </xdr:nvCxnSpPr>
      <xdr:spPr>
        <a:xfrm>
          <a:off x="2209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a:extLst>
            <a:ext uri="{FF2B5EF4-FFF2-40B4-BE49-F238E27FC236}">
              <a16:creationId xmlns:a16="http://schemas.microsoft.com/office/drawing/2014/main" id="{943B6F52-DD1D-4484-AE06-03716D14D6D6}"/>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198" name="テキスト ボックス 197">
          <a:extLst>
            <a:ext uri="{FF2B5EF4-FFF2-40B4-BE49-F238E27FC236}">
              <a16:creationId xmlns:a16="http://schemas.microsoft.com/office/drawing/2014/main" id="{B885C2FA-1CD0-4781-BBCE-CF2E0DAA0DAF}"/>
            </a:ext>
          </a:extLst>
        </xdr:cNvPr>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127000</xdr:rowOff>
    </xdr:to>
    <xdr:cxnSp macro="">
      <xdr:nvCxnSpPr>
        <xdr:cNvPr id="199" name="直線コネクタ 198">
          <a:extLst>
            <a:ext uri="{FF2B5EF4-FFF2-40B4-BE49-F238E27FC236}">
              <a16:creationId xmlns:a16="http://schemas.microsoft.com/office/drawing/2014/main" id="{764DA792-E90B-4A99-B555-3FC281163105}"/>
            </a:ext>
          </a:extLst>
        </xdr:cNvPr>
        <xdr:cNvCxnSpPr/>
      </xdr:nvCxnSpPr>
      <xdr:spPr>
        <a:xfrm>
          <a:off x="1320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200" name="フローチャート: 判断 199">
          <a:extLst>
            <a:ext uri="{FF2B5EF4-FFF2-40B4-BE49-F238E27FC236}">
              <a16:creationId xmlns:a16="http://schemas.microsoft.com/office/drawing/2014/main" id="{0692F368-5EBE-44D4-8A68-055EC063EC18}"/>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01" name="テキスト ボックス 200">
          <a:extLst>
            <a:ext uri="{FF2B5EF4-FFF2-40B4-BE49-F238E27FC236}">
              <a16:creationId xmlns:a16="http://schemas.microsoft.com/office/drawing/2014/main" id="{39301829-DFF6-4951-A03B-01BA8F7BBDF8}"/>
            </a:ext>
          </a:extLst>
        </xdr:cNvPr>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2" name="フローチャート: 判断 201">
          <a:extLst>
            <a:ext uri="{FF2B5EF4-FFF2-40B4-BE49-F238E27FC236}">
              <a16:creationId xmlns:a16="http://schemas.microsoft.com/office/drawing/2014/main" id="{E07A9E04-5F4B-4174-9F43-8F09D9039E3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03" name="テキスト ボックス 202">
          <a:extLst>
            <a:ext uri="{FF2B5EF4-FFF2-40B4-BE49-F238E27FC236}">
              <a16:creationId xmlns:a16="http://schemas.microsoft.com/office/drawing/2014/main" id="{9E057D3A-68FA-436D-AF2D-D7E583FE11BF}"/>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78DBC1ED-1E8D-49D0-971C-23BAF87A1AE3}"/>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F7AC481D-4ACE-484D-A90F-CB548A81521D}"/>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BD4736F6-2FE0-41CD-B63F-7641D38C7003}"/>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DB3D89E5-6E62-4A58-8E2E-944F24002252}"/>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F00C121A-F600-42C6-8028-8AA80F340BE2}"/>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9" name="楕円 208">
          <a:extLst>
            <a:ext uri="{FF2B5EF4-FFF2-40B4-BE49-F238E27FC236}">
              <a16:creationId xmlns:a16="http://schemas.microsoft.com/office/drawing/2014/main" id="{391E32C7-2794-401D-A0B6-31121733E383}"/>
            </a:ext>
          </a:extLst>
        </xdr:cNvPr>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92727</xdr:rowOff>
    </xdr:from>
    <xdr:ext cx="762000" cy="259045"/>
    <xdr:sp macro="" textlink="">
      <xdr:nvSpPr>
        <xdr:cNvPr id="210" name="扶助費該当値テキスト">
          <a:extLst>
            <a:ext uri="{FF2B5EF4-FFF2-40B4-BE49-F238E27FC236}">
              <a16:creationId xmlns:a16="http://schemas.microsoft.com/office/drawing/2014/main" id="{E1BA89FA-E96D-4637-A60A-354ADA11FEA7}"/>
            </a:ext>
          </a:extLst>
        </xdr:cNvPr>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11" name="楕円 210">
          <a:extLst>
            <a:ext uri="{FF2B5EF4-FFF2-40B4-BE49-F238E27FC236}">
              <a16:creationId xmlns:a16="http://schemas.microsoft.com/office/drawing/2014/main" id="{3E6D371B-0AF6-433C-9CAC-EB8D16F4C2A9}"/>
            </a:ext>
          </a:extLst>
        </xdr:cNvPr>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212" name="テキスト ボックス 211">
          <a:extLst>
            <a:ext uri="{FF2B5EF4-FFF2-40B4-BE49-F238E27FC236}">
              <a16:creationId xmlns:a16="http://schemas.microsoft.com/office/drawing/2014/main" id="{6997CB80-0070-4CEE-9046-65F3A34FA1EA}"/>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13" name="楕円 212">
          <a:extLst>
            <a:ext uri="{FF2B5EF4-FFF2-40B4-BE49-F238E27FC236}">
              <a16:creationId xmlns:a16="http://schemas.microsoft.com/office/drawing/2014/main" id="{54753D1D-C703-42DE-9052-5083B46D700D}"/>
            </a:ext>
          </a:extLst>
        </xdr:cNvPr>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14" name="テキスト ボックス 213">
          <a:extLst>
            <a:ext uri="{FF2B5EF4-FFF2-40B4-BE49-F238E27FC236}">
              <a16:creationId xmlns:a16="http://schemas.microsoft.com/office/drawing/2014/main" id="{1235EB76-18EA-4E4E-976A-112F55280D17}"/>
            </a:ext>
          </a:extLst>
        </xdr:cNvPr>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5" name="楕円 214">
          <a:extLst>
            <a:ext uri="{FF2B5EF4-FFF2-40B4-BE49-F238E27FC236}">
              <a16:creationId xmlns:a16="http://schemas.microsoft.com/office/drawing/2014/main" id="{8C7E22A7-3682-43E4-99A9-C51016BD7E56}"/>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6" name="テキスト ボックス 215">
          <a:extLst>
            <a:ext uri="{FF2B5EF4-FFF2-40B4-BE49-F238E27FC236}">
              <a16:creationId xmlns:a16="http://schemas.microsoft.com/office/drawing/2014/main" id="{2B9C8C8F-922F-48F8-97EC-409B128AFB03}"/>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7" name="楕円 216">
          <a:extLst>
            <a:ext uri="{FF2B5EF4-FFF2-40B4-BE49-F238E27FC236}">
              <a16:creationId xmlns:a16="http://schemas.microsoft.com/office/drawing/2014/main" id="{A595FF7B-1F84-4D59-A2E3-C6FE803F8297}"/>
            </a:ext>
          </a:extLst>
        </xdr:cNvPr>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8" name="テキスト ボックス 217">
          <a:extLst>
            <a:ext uri="{FF2B5EF4-FFF2-40B4-BE49-F238E27FC236}">
              <a16:creationId xmlns:a16="http://schemas.microsoft.com/office/drawing/2014/main" id="{34AA8E55-055D-4DC0-962C-D28068C2B269}"/>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44038EF3-0466-4D18-9F63-FBD933BE5F1C}"/>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2FFEFA0C-63E0-43B3-89E7-6EB530A8B1E8}"/>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4DD2D2B-79F0-4D87-9F7E-32A43B230D0B}"/>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4681B191-D36B-4052-B9E2-B2A79D3C7C22}"/>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BCB7C1B6-ACB4-4B5B-82DB-D2DDA2D9F3C3}"/>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2B029F80-FB2B-4174-B389-568283738B95}"/>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C7A7D1D8-2F3B-420F-8BCF-2738D6783EC4}"/>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207D8D72-361E-4694-8258-130F4455E94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BEB4D63C-7B05-4111-A0B8-10CFF3D9E727}"/>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5CDDD22B-45C0-44E3-831C-4C3547A06827}"/>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97D34166-659E-4225-AD08-076CDB28FD9B}"/>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平成１６年３月に策定した自律・協働のまちづくり推進計画に基づき、各費目について見直しを行い抑制を継続していることにより、類似団体平均を下回って推移している。</a:t>
          </a:r>
          <a:endParaRPr lang="ja-JP" altLang="ja-JP" sz="1400">
            <a:effectLst/>
          </a:endParaRPr>
        </a:p>
        <a:p>
          <a:r>
            <a:rPr kumimoji="1" lang="ja-JP" altLang="ja-JP" sz="1100">
              <a:solidFill>
                <a:schemeClr val="dk1"/>
              </a:solidFill>
              <a:effectLst/>
              <a:latin typeface="+mn-lt"/>
              <a:ea typeface="+mn-ea"/>
              <a:cs typeface="+mn-cs"/>
            </a:rPr>
            <a:t>　今後も同様に各費目の抑制に努めていく。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27BA8E1-1F9B-4204-A14C-93958298A6A2}"/>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BB781BB8-1876-498F-9771-C3A0BDB307C8}"/>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BEE2A9DB-20A3-4E26-ADFF-62F026CCDDB6}"/>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9DB124DC-350B-4EC4-A534-4B943999FF1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560737B9-91F1-40AF-BF8F-20800D467ED8}"/>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2A7EEB12-B620-4384-9D6C-528A82BC5063}"/>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642D4C92-D6E7-444D-B36A-7FAEDF0FC45E}"/>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AD2080D3-E004-411E-93C6-E0BC1AB02548}"/>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6952BC97-F304-43DA-A7A7-FD190744AFA6}"/>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A8E1C9-8703-4784-86C5-75EA6ED750D3}"/>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3A5EFCA6-0092-492A-AFDA-9B51BEDCDAEA}"/>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5CB8711A-40D0-4C57-9F6C-7C820ADB2F24}"/>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387C7F26-9CCC-46D6-AD0A-440C0D9852CE}"/>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3F8B6E21-818A-4A30-A9B8-B9D3AB74D442}"/>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7A0B517C-1156-4ACB-861C-BF3CC66CAD6D}"/>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C7CCBD1-90F4-484D-8099-8A56227EF9FE}"/>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104140</xdr:rowOff>
    </xdr:from>
    <xdr:to>
      <xdr:col>82</xdr:col>
      <xdr:colOff>107950</xdr:colOff>
      <xdr:row>61</xdr:row>
      <xdr:rowOff>16510</xdr:rowOff>
    </xdr:to>
    <xdr:cxnSp macro="">
      <xdr:nvCxnSpPr>
        <xdr:cNvPr id="246" name="直線コネクタ 245">
          <a:extLst>
            <a:ext uri="{FF2B5EF4-FFF2-40B4-BE49-F238E27FC236}">
              <a16:creationId xmlns:a16="http://schemas.microsoft.com/office/drawing/2014/main" id="{D78C2C62-AE21-4622-BE22-95AB06FACB02}"/>
            </a:ext>
          </a:extLst>
        </xdr:cNvPr>
        <xdr:cNvCxnSpPr/>
      </xdr:nvCxnSpPr>
      <xdr:spPr>
        <a:xfrm flipV="1">
          <a:off x="16510000" y="9362440"/>
          <a:ext cx="0" cy="1112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7" name="その他最小値テキスト">
          <a:extLst>
            <a:ext uri="{FF2B5EF4-FFF2-40B4-BE49-F238E27FC236}">
              <a16:creationId xmlns:a16="http://schemas.microsoft.com/office/drawing/2014/main" id="{33331E8D-1ED7-412E-81FF-1DED6F26F6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48" name="直線コネクタ 247">
          <a:extLst>
            <a:ext uri="{FF2B5EF4-FFF2-40B4-BE49-F238E27FC236}">
              <a16:creationId xmlns:a16="http://schemas.microsoft.com/office/drawing/2014/main" id="{13D27DCC-69CC-4B5B-9135-660271826511}"/>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19067</xdr:rowOff>
    </xdr:from>
    <xdr:ext cx="762000" cy="259045"/>
    <xdr:sp macro="" textlink="">
      <xdr:nvSpPr>
        <xdr:cNvPr id="249" name="その他最大値テキスト">
          <a:extLst>
            <a:ext uri="{FF2B5EF4-FFF2-40B4-BE49-F238E27FC236}">
              <a16:creationId xmlns:a16="http://schemas.microsoft.com/office/drawing/2014/main" id="{9642EE91-3022-40F9-8DEE-DE50CBA1116D}"/>
            </a:ext>
          </a:extLst>
        </xdr:cNvPr>
        <xdr:cNvSpPr txBox="1"/>
      </xdr:nvSpPr>
      <xdr:spPr>
        <a:xfrm>
          <a:off x="16598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104140</xdr:rowOff>
    </xdr:from>
    <xdr:to>
      <xdr:col>82</xdr:col>
      <xdr:colOff>196850</xdr:colOff>
      <xdr:row>54</xdr:row>
      <xdr:rowOff>104140</xdr:rowOff>
    </xdr:to>
    <xdr:cxnSp macro="">
      <xdr:nvCxnSpPr>
        <xdr:cNvPr id="250" name="直線コネクタ 249">
          <a:extLst>
            <a:ext uri="{FF2B5EF4-FFF2-40B4-BE49-F238E27FC236}">
              <a16:creationId xmlns:a16="http://schemas.microsoft.com/office/drawing/2014/main" id="{7925523D-5FF4-454F-8855-0114C1F04910}"/>
            </a:ext>
          </a:extLst>
        </xdr:cNvPr>
        <xdr:cNvCxnSpPr/>
      </xdr:nvCxnSpPr>
      <xdr:spPr>
        <a:xfrm>
          <a:off x="16421100" y="936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119380</xdr:rowOff>
    </xdr:from>
    <xdr:to>
      <xdr:col>82</xdr:col>
      <xdr:colOff>107950</xdr:colOff>
      <xdr:row>55</xdr:row>
      <xdr:rowOff>16510</xdr:rowOff>
    </xdr:to>
    <xdr:cxnSp macro="">
      <xdr:nvCxnSpPr>
        <xdr:cNvPr id="251" name="直線コネクタ 250">
          <a:extLst>
            <a:ext uri="{FF2B5EF4-FFF2-40B4-BE49-F238E27FC236}">
              <a16:creationId xmlns:a16="http://schemas.microsoft.com/office/drawing/2014/main" id="{AE7BF7DB-59BE-4C5E-BFF7-76DE5EF2D3AD}"/>
            </a:ext>
          </a:extLst>
        </xdr:cNvPr>
        <xdr:cNvCxnSpPr/>
      </xdr:nvCxnSpPr>
      <xdr:spPr>
        <a:xfrm>
          <a:off x="15671800" y="93776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132097</xdr:rowOff>
    </xdr:from>
    <xdr:ext cx="762000" cy="259045"/>
    <xdr:sp macro="" textlink="">
      <xdr:nvSpPr>
        <xdr:cNvPr id="252" name="その他平均値テキスト">
          <a:extLst>
            <a:ext uri="{FF2B5EF4-FFF2-40B4-BE49-F238E27FC236}">
              <a16:creationId xmlns:a16="http://schemas.microsoft.com/office/drawing/2014/main" id="{4F1403BE-244C-4578-8FA8-CC4CD4654112}"/>
            </a:ext>
          </a:extLst>
        </xdr:cNvPr>
        <xdr:cNvSpPr txBox="1"/>
      </xdr:nvSpPr>
      <xdr:spPr>
        <a:xfrm>
          <a:off x="16598900" y="973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160020</xdr:rowOff>
    </xdr:from>
    <xdr:to>
      <xdr:col>82</xdr:col>
      <xdr:colOff>158750</xdr:colOff>
      <xdr:row>57</xdr:row>
      <xdr:rowOff>90170</xdr:rowOff>
    </xdr:to>
    <xdr:sp macro="" textlink="">
      <xdr:nvSpPr>
        <xdr:cNvPr id="253" name="フローチャート: 判断 252">
          <a:extLst>
            <a:ext uri="{FF2B5EF4-FFF2-40B4-BE49-F238E27FC236}">
              <a16:creationId xmlns:a16="http://schemas.microsoft.com/office/drawing/2014/main" id="{5BD908A7-FFF4-4A8F-8CC5-58FFFA8C0481}"/>
            </a:ext>
          </a:extLst>
        </xdr:cNvPr>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66040</xdr:rowOff>
    </xdr:from>
    <xdr:to>
      <xdr:col>78</xdr:col>
      <xdr:colOff>69850</xdr:colOff>
      <xdr:row>54</xdr:row>
      <xdr:rowOff>119380</xdr:rowOff>
    </xdr:to>
    <xdr:cxnSp macro="">
      <xdr:nvCxnSpPr>
        <xdr:cNvPr id="254" name="直線コネクタ 253">
          <a:extLst>
            <a:ext uri="{FF2B5EF4-FFF2-40B4-BE49-F238E27FC236}">
              <a16:creationId xmlns:a16="http://schemas.microsoft.com/office/drawing/2014/main" id="{5D2EB0D2-B9B9-4702-823A-26D6B0A629DA}"/>
            </a:ext>
          </a:extLst>
        </xdr:cNvPr>
        <xdr:cNvCxnSpPr/>
      </xdr:nvCxnSpPr>
      <xdr:spPr>
        <a:xfrm>
          <a:off x="14782800" y="9324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26670</xdr:rowOff>
    </xdr:from>
    <xdr:to>
      <xdr:col>78</xdr:col>
      <xdr:colOff>120650</xdr:colOff>
      <xdr:row>57</xdr:row>
      <xdr:rowOff>128270</xdr:rowOff>
    </xdr:to>
    <xdr:sp macro="" textlink="">
      <xdr:nvSpPr>
        <xdr:cNvPr id="255" name="フローチャート: 判断 254">
          <a:extLst>
            <a:ext uri="{FF2B5EF4-FFF2-40B4-BE49-F238E27FC236}">
              <a16:creationId xmlns:a16="http://schemas.microsoft.com/office/drawing/2014/main" id="{2EA428D9-0420-43B4-96B1-798059504A24}"/>
            </a:ext>
          </a:extLst>
        </xdr:cNvPr>
        <xdr:cNvSpPr/>
      </xdr:nvSpPr>
      <xdr:spPr>
        <a:xfrm>
          <a:off x="15621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113047</xdr:rowOff>
    </xdr:from>
    <xdr:ext cx="736600" cy="259045"/>
    <xdr:sp macro="" textlink="">
      <xdr:nvSpPr>
        <xdr:cNvPr id="256" name="テキスト ボックス 255">
          <a:extLst>
            <a:ext uri="{FF2B5EF4-FFF2-40B4-BE49-F238E27FC236}">
              <a16:creationId xmlns:a16="http://schemas.microsoft.com/office/drawing/2014/main" id="{2A1CD465-DB54-4596-BF2B-139819AEB6C8}"/>
            </a:ext>
          </a:extLst>
        </xdr:cNvPr>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43180</xdr:rowOff>
    </xdr:from>
    <xdr:to>
      <xdr:col>73</xdr:col>
      <xdr:colOff>180975</xdr:colOff>
      <xdr:row>54</xdr:row>
      <xdr:rowOff>66040</xdr:rowOff>
    </xdr:to>
    <xdr:cxnSp macro="">
      <xdr:nvCxnSpPr>
        <xdr:cNvPr id="257" name="直線コネクタ 256">
          <a:extLst>
            <a:ext uri="{FF2B5EF4-FFF2-40B4-BE49-F238E27FC236}">
              <a16:creationId xmlns:a16="http://schemas.microsoft.com/office/drawing/2014/main" id="{9ED1DE4E-56B6-4E6D-9D4E-17CBEF00FC2C}"/>
            </a:ext>
          </a:extLst>
        </xdr:cNvPr>
        <xdr:cNvCxnSpPr/>
      </xdr:nvCxnSpPr>
      <xdr:spPr>
        <a:xfrm>
          <a:off x="13893800" y="9301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41910</xdr:rowOff>
    </xdr:from>
    <xdr:to>
      <xdr:col>74</xdr:col>
      <xdr:colOff>31750</xdr:colOff>
      <xdr:row>57</xdr:row>
      <xdr:rowOff>143510</xdr:rowOff>
    </xdr:to>
    <xdr:sp macro="" textlink="">
      <xdr:nvSpPr>
        <xdr:cNvPr id="258" name="フローチャート: 判断 257">
          <a:extLst>
            <a:ext uri="{FF2B5EF4-FFF2-40B4-BE49-F238E27FC236}">
              <a16:creationId xmlns:a16="http://schemas.microsoft.com/office/drawing/2014/main" id="{B5E23354-418E-4BC2-A1D1-96D7AC6CBD08}"/>
            </a:ext>
          </a:extLst>
        </xdr:cNvPr>
        <xdr:cNvSpPr/>
      </xdr:nvSpPr>
      <xdr:spPr>
        <a:xfrm>
          <a:off x="14732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128287</xdr:rowOff>
    </xdr:from>
    <xdr:ext cx="762000" cy="259045"/>
    <xdr:sp macro="" textlink="">
      <xdr:nvSpPr>
        <xdr:cNvPr id="259" name="テキスト ボックス 258">
          <a:extLst>
            <a:ext uri="{FF2B5EF4-FFF2-40B4-BE49-F238E27FC236}">
              <a16:creationId xmlns:a16="http://schemas.microsoft.com/office/drawing/2014/main" id="{031C4E42-19BD-4E9C-974E-C81FEBB87204}"/>
            </a:ext>
          </a:extLst>
        </xdr:cNvPr>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43180</xdr:rowOff>
    </xdr:from>
    <xdr:to>
      <xdr:col>69</xdr:col>
      <xdr:colOff>92075</xdr:colOff>
      <xdr:row>55</xdr:row>
      <xdr:rowOff>24130</xdr:rowOff>
    </xdr:to>
    <xdr:cxnSp macro="">
      <xdr:nvCxnSpPr>
        <xdr:cNvPr id="260" name="直線コネクタ 259">
          <a:extLst>
            <a:ext uri="{FF2B5EF4-FFF2-40B4-BE49-F238E27FC236}">
              <a16:creationId xmlns:a16="http://schemas.microsoft.com/office/drawing/2014/main" id="{ACA70FC9-FF42-4DBC-A51B-F33C0C7FCA61}"/>
            </a:ext>
          </a:extLst>
        </xdr:cNvPr>
        <xdr:cNvCxnSpPr/>
      </xdr:nvCxnSpPr>
      <xdr:spPr>
        <a:xfrm flipV="1">
          <a:off x="13004800" y="93014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61" name="フローチャート: 判断 260">
          <a:extLst>
            <a:ext uri="{FF2B5EF4-FFF2-40B4-BE49-F238E27FC236}">
              <a16:creationId xmlns:a16="http://schemas.microsoft.com/office/drawing/2014/main" id="{B27C29BD-E22C-4A9A-86EF-258250044664}"/>
            </a:ext>
          </a:extLst>
        </xdr:cNvPr>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62" name="テキスト ボックス 261">
          <a:extLst>
            <a:ext uri="{FF2B5EF4-FFF2-40B4-BE49-F238E27FC236}">
              <a16:creationId xmlns:a16="http://schemas.microsoft.com/office/drawing/2014/main" id="{8198F368-0E90-4E19-8C34-E76E015E1240}"/>
            </a:ext>
          </a:extLst>
        </xdr:cNvPr>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3" name="フローチャート: 判断 262">
          <a:extLst>
            <a:ext uri="{FF2B5EF4-FFF2-40B4-BE49-F238E27FC236}">
              <a16:creationId xmlns:a16="http://schemas.microsoft.com/office/drawing/2014/main" id="{4747B638-A901-47B1-9EAC-D7FD2D8B8106}"/>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4" name="テキスト ボックス 263">
          <a:extLst>
            <a:ext uri="{FF2B5EF4-FFF2-40B4-BE49-F238E27FC236}">
              <a16:creationId xmlns:a16="http://schemas.microsoft.com/office/drawing/2014/main" id="{1C8F9A02-6E55-4AEE-87D5-65FFFD27FEA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39FD36ED-6819-404B-98A2-FF99499D4094}"/>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5008C590-83DE-46B7-AED3-976CC88F014A}"/>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C486400A-0473-4FDA-BBBC-97368D7B8895}"/>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5D3E8B00-5951-4B1F-B5E3-91ADB50C4F4A}"/>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D04ADAFC-2593-433D-9D4A-E2F21D505628}"/>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137160</xdr:rowOff>
    </xdr:from>
    <xdr:to>
      <xdr:col>82</xdr:col>
      <xdr:colOff>158750</xdr:colOff>
      <xdr:row>55</xdr:row>
      <xdr:rowOff>67310</xdr:rowOff>
    </xdr:to>
    <xdr:sp macro="" textlink="">
      <xdr:nvSpPr>
        <xdr:cNvPr id="270" name="楕円 269">
          <a:extLst>
            <a:ext uri="{FF2B5EF4-FFF2-40B4-BE49-F238E27FC236}">
              <a16:creationId xmlns:a16="http://schemas.microsoft.com/office/drawing/2014/main" id="{6B9C7417-7D7B-4775-8527-B2FC4BEE224F}"/>
            </a:ext>
          </a:extLst>
        </xdr:cNvPr>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45737</xdr:rowOff>
    </xdr:from>
    <xdr:ext cx="762000" cy="259045"/>
    <xdr:sp macro="" textlink="">
      <xdr:nvSpPr>
        <xdr:cNvPr id="271" name="その他該当値テキスト">
          <a:extLst>
            <a:ext uri="{FF2B5EF4-FFF2-40B4-BE49-F238E27FC236}">
              <a16:creationId xmlns:a16="http://schemas.microsoft.com/office/drawing/2014/main" id="{DF450C22-3EE9-4856-9B9D-C271F00E8C15}"/>
            </a:ext>
          </a:extLst>
        </xdr:cNvPr>
        <xdr:cNvSpPr txBox="1"/>
      </xdr:nvSpPr>
      <xdr:spPr>
        <a:xfrm>
          <a:off x="16598900" y="930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68580</xdr:rowOff>
    </xdr:from>
    <xdr:to>
      <xdr:col>78</xdr:col>
      <xdr:colOff>120650</xdr:colOff>
      <xdr:row>54</xdr:row>
      <xdr:rowOff>170180</xdr:rowOff>
    </xdr:to>
    <xdr:sp macro="" textlink="">
      <xdr:nvSpPr>
        <xdr:cNvPr id="272" name="楕円 271">
          <a:extLst>
            <a:ext uri="{FF2B5EF4-FFF2-40B4-BE49-F238E27FC236}">
              <a16:creationId xmlns:a16="http://schemas.microsoft.com/office/drawing/2014/main" id="{3F4D4DB3-FEA1-4E9B-8AD6-889754DF1607}"/>
            </a:ext>
          </a:extLst>
        </xdr:cNvPr>
        <xdr:cNvSpPr/>
      </xdr:nvSpPr>
      <xdr:spPr>
        <a:xfrm>
          <a:off x="15621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8907</xdr:rowOff>
    </xdr:from>
    <xdr:ext cx="736600" cy="259045"/>
    <xdr:sp macro="" textlink="">
      <xdr:nvSpPr>
        <xdr:cNvPr id="273" name="テキスト ボックス 272">
          <a:extLst>
            <a:ext uri="{FF2B5EF4-FFF2-40B4-BE49-F238E27FC236}">
              <a16:creationId xmlns:a16="http://schemas.microsoft.com/office/drawing/2014/main" id="{90BF53F0-CABF-4E81-8580-20722FCF92EF}"/>
            </a:ext>
          </a:extLst>
        </xdr:cNvPr>
        <xdr:cNvSpPr txBox="1"/>
      </xdr:nvSpPr>
      <xdr:spPr>
        <a:xfrm>
          <a:off x="15290800" y="909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15240</xdr:rowOff>
    </xdr:from>
    <xdr:to>
      <xdr:col>74</xdr:col>
      <xdr:colOff>31750</xdr:colOff>
      <xdr:row>54</xdr:row>
      <xdr:rowOff>116840</xdr:rowOff>
    </xdr:to>
    <xdr:sp macro="" textlink="">
      <xdr:nvSpPr>
        <xdr:cNvPr id="274" name="楕円 273">
          <a:extLst>
            <a:ext uri="{FF2B5EF4-FFF2-40B4-BE49-F238E27FC236}">
              <a16:creationId xmlns:a16="http://schemas.microsoft.com/office/drawing/2014/main" id="{144CFC5A-B3EB-4167-B023-FC62C43F2433}"/>
            </a:ext>
          </a:extLst>
        </xdr:cNvPr>
        <xdr:cNvSpPr/>
      </xdr:nvSpPr>
      <xdr:spPr>
        <a:xfrm>
          <a:off x="14732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127017</xdr:rowOff>
    </xdr:from>
    <xdr:ext cx="762000" cy="259045"/>
    <xdr:sp macro="" textlink="">
      <xdr:nvSpPr>
        <xdr:cNvPr id="275" name="テキスト ボックス 274">
          <a:extLst>
            <a:ext uri="{FF2B5EF4-FFF2-40B4-BE49-F238E27FC236}">
              <a16:creationId xmlns:a16="http://schemas.microsoft.com/office/drawing/2014/main" id="{7A67E1BA-0934-4F09-8F57-E030DA1531E7}"/>
            </a:ext>
          </a:extLst>
        </xdr:cNvPr>
        <xdr:cNvSpPr txBox="1"/>
      </xdr:nvSpPr>
      <xdr:spPr>
        <a:xfrm>
          <a:off x="14401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163830</xdr:rowOff>
    </xdr:from>
    <xdr:to>
      <xdr:col>69</xdr:col>
      <xdr:colOff>142875</xdr:colOff>
      <xdr:row>54</xdr:row>
      <xdr:rowOff>93980</xdr:rowOff>
    </xdr:to>
    <xdr:sp macro="" textlink="">
      <xdr:nvSpPr>
        <xdr:cNvPr id="276" name="楕円 275">
          <a:extLst>
            <a:ext uri="{FF2B5EF4-FFF2-40B4-BE49-F238E27FC236}">
              <a16:creationId xmlns:a16="http://schemas.microsoft.com/office/drawing/2014/main" id="{09B71387-5B07-475E-8C45-12D2DF9EE5F2}"/>
            </a:ext>
          </a:extLst>
        </xdr:cNvPr>
        <xdr:cNvSpPr/>
      </xdr:nvSpPr>
      <xdr:spPr>
        <a:xfrm>
          <a:off x="13843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104157</xdr:rowOff>
    </xdr:from>
    <xdr:ext cx="762000" cy="259045"/>
    <xdr:sp macro="" textlink="">
      <xdr:nvSpPr>
        <xdr:cNvPr id="277" name="テキスト ボックス 276">
          <a:extLst>
            <a:ext uri="{FF2B5EF4-FFF2-40B4-BE49-F238E27FC236}">
              <a16:creationId xmlns:a16="http://schemas.microsoft.com/office/drawing/2014/main" id="{A4D89D9D-F6C5-4B12-91A4-7C495D267F54}"/>
            </a:ext>
          </a:extLst>
        </xdr:cNvPr>
        <xdr:cNvSpPr txBox="1"/>
      </xdr:nvSpPr>
      <xdr:spPr>
        <a:xfrm>
          <a:off x="13512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144780</xdr:rowOff>
    </xdr:from>
    <xdr:to>
      <xdr:col>65</xdr:col>
      <xdr:colOff>53975</xdr:colOff>
      <xdr:row>55</xdr:row>
      <xdr:rowOff>74930</xdr:rowOff>
    </xdr:to>
    <xdr:sp macro="" textlink="">
      <xdr:nvSpPr>
        <xdr:cNvPr id="278" name="楕円 277">
          <a:extLst>
            <a:ext uri="{FF2B5EF4-FFF2-40B4-BE49-F238E27FC236}">
              <a16:creationId xmlns:a16="http://schemas.microsoft.com/office/drawing/2014/main" id="{F4A02D01-8732-4AB7-9920-51EEE71E9670}"/>
            </a:ext>
          </a:extLst>
        </xdr:cNvPr>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85107</xdr:rowOff>
    </xdr:from>
    <xdr:ext cx="762000" cy="259045"/>
    <xdr:sp macro="" textlink="">
      <xdr:nvSpPr>
        <xdr:cNvPr id="279" name="テキスト ボックス 278">
          <a:extLst>
            <a:ext uri="{FF2B5EF4-FFF2-40B4-BE49-F238E27FC236}">
              <a16:creationId xmlns:a16="http://schemas.microsoft.com/office/drawing/2014/main" id="{D2F13906-92D9-49B1-AD45-0F0D4CDE7A30}"/>
            </a:ext>
          </a:extLst>
        </xdr:cNvPr>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113A0997-85DF-461B-BD66-1244751F8945}"/>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9C9919BD-3D69-41B4-8088-C5FB133E7677}"/>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C4463C10-75E4-4E2A-A625-BCDEAF66B1E8}"/>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3D8B317C-CA4C-45FD-8BD2-9FFB132CE4E2}"/>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99BA0224-3A86-4579-90B8-28B88C584721}"/>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7EC714EC-A587-4E91-B4ED-29715EB9364C}"/>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6DCB0D97-B7B9-4C22-8D8E-A6C669D60AA2}"/>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F1877599-5796-4F5A-9F31-1970CA24557F}"/>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5443CCA3-0030-4FFF-BA76-744E303B199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C8B368B4-1203-4B4B-9998-0B840C3A102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A6B37331-3488-4957-94F3-0701DEAF2ADD}"/>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平成１６年３月に策定した自律・協働のまちづくり推進計画に基づき、既存の交付金や補助金の見直しに取り組んできたことなどにより、類似団体平均を</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今後も補助目的を達成したものや事業効果が見込めなくなってきたものなどを見直し、適正な執行に努めていく。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496E42-E8B4-495B-A9EF-A74816627EF9}"/>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807819E6-B641-417C-8210-F01B6EBB1811}"/>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BEEB87DD-9A52-4485-8A7E-673D8EBC3511}"/>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1517054E-676C-4E8C-B58B-AB97924EB5C6}"/>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4C6B734F-31E5-4CBA-99A8-6270E1181025}"/>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840EC79-1008-4B30-B88D-7E26FD1C048A}"/>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843D454F-C99B-4BFB-9FFE-D44FA4980F01}"/>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34A975EB-B9AA-40AB-ACD9-AE3940F3B277}"/>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68010D97-991E-4AD7-BDC2-F246C9E3E346}"/>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D3FA0105-87DF-4103-8E83-B64A9102D1FA}"/>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7259C939-FA78-4076-B817-2D22946A8694}"/>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2AC3B9AC-F5F0-4C04-BD05-D0FDF8793857}"/>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EF7239F4-EB8A-4559-935D-E568ED7E20DF}"/>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17272</xdr:rowOff>
    </xdr:to>
    <xdr:cxnSp macro="">
      <xdr:nvCxnSpPr>
        <xdr:cNvPr id="304" name="直線コネクタ 303">
          <a:extLst>
            <a:ext uri="{FF2B5EF4-FFF2-40B4-BE49-F238E27FC236}">
              <a16:creationId xmlns:a16="http://schemas.microsoft.com/office/drawing/2014/main" id="{4597DD3D-150F-42D0-8AD6-2617327A5B3E}"/>
            </a:ext>
          </a:extLst>
        </xdr:cNvPr>
        <xdr:cNvCxnSpPr/>
      </xdr:nvCxnSpPr>
      <xdr:spPr>
        <a:xfrm flipV="1">
          <a:off x="16510000" y="5938012"/>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5" name="補助費等最小値テキスト">
          <a:extLst>
            <a:ext uri="{FF2B5EF4-FFF2-40B4-BE49-F238E27FC236}">
              <a16:creationId xmlns:a16="http://schemas.microsoft.com/office/drawing/2014/main" id="{FA4411C8-CBAA-4940-8A97-90CACF5E33A6}"/>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6" name="直線コネクタ 305">
          <a:extLst>
            <a:ext uri="{FF2B5EF4-FFF2-40B4-BE49-F238E27FC236}">
              <a16:creationId xmlns:a16="http://schemas.microsoft.com/office/drawing/2014/main" id="{DC112B8D-49EA-4A1E-9E3D-B508D03A237E}"/>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307" name="補助費等最大値テキスト">
          <a:extLst>
            <a:ext uri="{FF2B5EF4-FFF2-40B4-BE49-F238E27FC236}">
              <a16:creationId xmlns:a16="http://schemas.microsoft.com/office/drawing/2014/main" id="{457398FE-4DAF-4604-89B9-AFCDFB8F5DB1}"/>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308" name="直線コネクタ 307">
          <a:extLst>
            <a:ext uri="{FF2B5EF4-FFF2-40B4-BE49-F238E27FC236}">
              <a16:creationId xmlns:a16="http://schemas.microsoft.com/office/drawing/2014/main" id="{85088D6D-748D-47A2-A3C3-3A72A00C0BCC}"/>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49276</xdr:rowOff>
    </xdr:to>
    <xdr:cxnSp macro="">
      <xdr:nvCxnSpPr>
        <xdr:cNvPr id="309" name="直線コネクタ 308">
          <a:extLst>
            <a:ext uri="{FF2B5EF4-FFF2-40B4-BE49-F238E27FC236}">
              <a16:creationId xmlns:a16="http://schemas.microsoft.com/office/drawing/2014/main" id="{C5B7B33F-2404-4C4A-BA79-90743B4E01D8}"/>
            </a:ext>
          </a:extLst>
        </xdr:cNvPr>
        <xdr:cNvCxnSpPr/>
      </xdr:nvCxnSpPr>
      <xdr:spPr>
        <a:xfrm>
          <a:off x="15671800" y="61849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a:extLst>
            <a:ext uri="{FF2B5EF4-FFF2-40B4-BE49-F238E27FC236}">
              <a16:creationId xmlns:a16="http://schemas.microsoft.com/office/drawing/2014/main" id="{F9E63892-0D22-49EB-8188-139EF250B979}"/>
            </a:ext>
          </a:extLst>
        </xdr:cNvPr>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a:extLst>
            <a:ext uri="{FF2B5EF4-FFF2-40B4-BE49-F238E27FC236}">
              <a16:creationId xmlns:a16="http://schemas.microsoft.com/office/drawing/2014/main" id="{A1684FEB-51FE-4334-A641-90387026E914}"/>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44704</xdr:rowOff>
    </xdr:to>
    <xdr:cxnSp macro="">
      <xdr:nvCxnSpPr>
        <xdr:cNvPr id="312" name="直線コネクタ 311">
          <a:extLst>
            <a:ext uri="{FF2B5EF4-FFF2-40B4-BE49-F238E27FC236}">
              <a16:creationId xmlns:a16="http://schemas.microsoft.com/office/drawing/2014/main" id="{98994258-53EC-4FBD-BB31-BC40D83D51C6}"/>
            </a:ext>
          </a:extLst>
        </xdr:cNvPr>
        <xdr:cNvCxnSpPr/>
      </xdr:nvCxnSpPr>
      <xdr:spPr>
        <a:xfrm flipV="1">
          <a:off x="14782800" y="6184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3" name="フローチャート: 判断 312">
          <a:extLst>
            <a:ext uri="{FF2B5EF4-FFF2-40B4-BE49-F238E27FC236}">
              <a16:creationId xmlns:a16="http://schemas.microsoft.com/office/drawing/2014/main" id="{4E294838-FBF0-4584-BF5B-003DEEECA173}"/>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4" name="テキスト ボックス 313">
          <a:extLst>
            <a:ext uri="{FF2B5EF4-FFF2-40B4-BE49-F238E27FC236}">
              <a16:creationId xmlns:a16="http://schemas.microsoft.com/office/drawing/2014/main" id="{BC13623F-C500-4EBA-BFDC-6C2AAAC7DE43}"/>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67564</xdr:rowOff>
    </xdr:to>
    <xdr:cxnSp macro="">
      <xdr:nvCxnSpPr>
        <xdr:cNvPr id="315" name="直線コネクタ 314">
          <a:extLst>
            <a:ext uri="{FF2B5EF4-FFF2-40B4-BE49-F238E27FC236}">
              <a16:creationId xmlns:a16="http://schemas.microsoft.com/office/drawing/2014/main" id="{A8200F68-F213-4CCF-81C5-69745FE9CE08}"/>
            </a:ext>
          </a:extLst>
        </xdr:cNvPr>
        <xdr:cNvCxnSpPr/>
      </xdr:nvCxnSpPr>
      <xdr:spPr>
        <a:xfrm flipV="1">
          <a:off x="13893800" y="6216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16" name="フローチャート: 判断 315">
          <a:extLst>
            <a:ext uri="{FF2B5EF4-FFF2-40B4-BE49-F238E27FC236}">
              <a16:creationId xmlns:a16="http://schemas.microsoft.com/office/drawing/2014/main" id="{DDF383FE-B151-4B13-B93D-3070DC498326}"/>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7" name="テキスト ボックス 316">
          <a:extLst>
            <a:ext uri="{FF2B5EF4-FFF2-40B4-BE49-F238E27FC236}">
              <a16:creationId xmlns:a16="http://schemas.microsoft.com/office/drawing/2014/main" id="{0727676F-C63C-4954-8508-913D2F360B16}"/>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67564</xdr:rowOff>
    </xdr:to>
    <xdr:cxnSp macro="">
      <xdr:nvCxnSpPr>
        <xdr:cNvPr id="318" name="直線コネクタ 317">
          <a:extLst>
            <a:ext uri="{FF2B5EF4-FFF2-40B4-BE49-F238E27FC236}">
              <a16:creationId xmlns:a16="http://schemas.microsoft.com/office/drawing/2014/main" id="{21E366EA-A775-4AFC-ACD0-910798C12851}"/>
            </a:ext>
          </a:extLst>
        </xdr:cNvPr>
        <xdr:cNvCxnSpPr/>
      </xdr:nvCxnSpPr>
      <xdr:spPr>
        <a:xfrm>
          <a:off x="13004800" y="6230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9" name="フローチャート: 判断 318">
          <a:extLst>
            <a:ext uri="{FF2B5EF4-FFF2-40B4-BE49-F238E27FC236}">
              <a16:creationId xmlns:a16="http://schemas.microsoft.com/office/drawing/2014/main" id="{FD02FD3F-CB25-4C3D-B2DB-FADA6386E34D}"/>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0" name="テキスト ボックス 319">
          <a:extLst>
            <a:ext uri="{FF2B5EF4-FFF2-40B4-BE49-F238E27FC236}">
              <a16:creationId xmlns:a16="http://schemas.microsoft.com/office/drawing/2014/main" id="{D48D1323-4610-4A34-8198-9F00C34943A7}"/>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D0248CAE-9398-420A-9AB6-6698B22C4636}"/>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2" name="テキスト ボックス 321">
          <a:extLst>
            <a:ext uri="{FF2B5EF4-FFF2-40B4-BE49-F238E27FC236}">
              <a16:creationId xmlns:a16="http://schemas.microsoft.com/office/drawing/2014/main" id="{2BCF6311-1C26-420F-A669-CF1F297472A1}"/>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B4CA76E5-2007-4D6C-AB3D-955BFF4F9E3D}"/>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C238D487-2219-4E0B-8A27-7C504C5D652F}"/>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F3A8D884-859A-4EF8-ABE2-E07049DC5666}"/>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77E67AD4-ADC2-44CA-92B9-2AB9493148D2}"/>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53CFDEFA-476B-4A66-957A-27CB66D19C77}"/>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28" name="楕円 327">
          <a:extLst>
            <a:ext uri="{FF2B5EF4-FFF2-40B4-BE49-F238E27FC236}">
              <a16:creationId xmlns:a16="http://schemas.microsoft.com/office/drawing/2014/main" id="{B5C155BB-B788-46E5-8E3D-4133C375C5C4}"/>
            </a:ext>
          </a:extLst>
        </xdr:cNvPr>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9" name="補助費等該当値テキスト">
          <a:extLst>
            <a:ext uri="{FF2B5EF4-FFF2-40B4-BE49-F238E27FC236}">
              <a16:creationId xmlns:a16="http://schemas.microsoft.com/office/drawing/2014/main" id="{E3FBCF7E-5558-440A-9BD2-4EAB4394DEA7}"/>
            </a:ext>
          </a:extLst>
        </xdr:cNvPr>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30" name="楕円 329">
          <a:extLst>
            <a:ext uri="{FF2B5EF4-FFF2-40B4-BE49-F238E27FC236}">
              <a16:creationId xmlns:a16="http://schemas.microsoft.com/office/drawing/2014/main" id="{0F8225A1-FCBF-4AA6-89EB-5D54299F5CE1}"/>
            </a:ext>
          </a:extLst>
        </xdr:cNvPr>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31" name="テキスト ボックス 330">
          <a:extLst>
            <a:ext uri="{FF2B5EF4-FFF2-40B4-BE49-F238E27FC236}">
              <a16:creationId xmlns:a16="http://schemas.microsoft.com/office/drawing/2014/main" id="{B7E60128-EDE5-44DD-90FB-59FB3DE4C7E5}"/>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32" name="楕円 331">
          <a:extLst>
            <a:ext uri="{FF2B5EF4-FFF2-40B4-BE49-F238E27FC236}">
              <a16:creationId xmlns:a16="http://schemas.microsoft.com/office/drawing/2014/main" id="{B560E8D2-7333-4ABB-8175-ABE57615E97E}"/>
            </a:ext>
          </a:extLst>
        </xdr:cNvPr>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33" name="テキスト ボックス 332">
          <a:extLst>
            <a:ext uri="{FF2B5EF4-FFF2-40B4-BE49-F238E27FC236}">
              <a16:creationId xmlns:a16="http://schemas.microsoft.com/office/drawing/2014/main" id="{2BFE19B7-8E96-49AC-ADAF-D33ADFC62655}"/>
            </a:ext>
          </a:extLst>
        </xdr:cNvPr>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34" name="楕円 333">
          <a:extLst>
            <a:ext uri="{FF2B5EF4-FFF2-40B4-BE49-F238E27FC236}">
              <a16:creationId xmlns:a16="http://schemas.microsoft.com/office/drawing/2014/main" id="{6379599B-B1DA-4A2C-956E-F8AEFE23AA45}"/>
            </a:ext>
          </a:extLst>
        </xdr:cNvPr>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35" name="テキスト ボックス 334">
          <a:extLst>
            <a:ext uri="{FF2B5EF4-FFF2-40B4-BE49-F238E27FC236}">
              <a16:creationId xmlns:a16="http://schemas.microsoft.com/office/drawing/2014/main" id="{77880D4B-6A44-4AF6-8B77-7DECC683C746}"/>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6" name="楕円 335">
          <a:extLst>
            <a:ext uri="{FF2B5EF4-FFF2-40B4-BE49-F238E27FC236}">
              <a16:creationId xmlns:a16="http://schemas.microsoft.com/office/drawing/2014/main" id="{64ADC744-73C1-4B8D-A649-ABB59C908B09}"/>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7" name="テキスト ボックス 336">
          <a:extLst>
            <a:ext uri="{FF2B5EF4-FFF2-40B4-BE49-F238E27FC236}">
              <a16:creationId xmlns:a16="http://schemas.microsoft.com/office/drawing/2014/main" id="{F7763343-2CD5-4647-B2ED-AD1C36D21041}"/>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D1EF99B6-33EB-40E1-8027-53E870AE2043}"/>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BE80B09B-127A-4AAA-802A-C30EFA8338B5}"/>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9AED89A4-9D78-4480-94F4-209ED06B9439}"/>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FF6CECB4-BBDB-4A4A-9A31-42CB307F24AA}"/>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C37DB027-0DA9-4F52-A5DA-CF2C17104C3B}"/>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66501060-438E-4FB9-B3D6-F27E2C4C9B6F}"/>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D56B4B58-FE1F-400D-BB1D-14FB96E58D6E}"/>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4D1A52B6-B5CA-4E3E-AB6F-0F6CE410EAEC}"/>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B6E8B6FC-7A3E-442B-B64D-AC8EF8BC8211}"/>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A8F97671-5797-4D94-A9D6-89C5889547A8}"/>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B85E2A43-A42B-4CE3-A350-B4F5C163737E}"/>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平成２８年度に繰上償還を行ったことなどにより、比率の上昇を抑えていたが、平成２１年度から実施している旧まちづくり交付金事業などの起債償還がピークを迎えたことから、類似団体平均を５．</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今後は公債費のピークが過ぎたことから、徐々に減っていくことが見込まれる。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686FE066-4183-413B-B19E-EE5DACC7519B}"/>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180E1C3C-D027-476A-A589-72CAA5840FD9}"/>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D101051C-A566-4970-AF6C-9DC5DE35C415}"/>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70ECE4DA-1161-4D2D-A512-E031AE75C571}"/>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FA1FB023-44A5-4FCF-9CE4-4BA74514BFDC}"/>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A29D495E-D3AB-4DCB-905F-11B1C23AE117}"/>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9A004C29-0857-4E21-8149-AA603521B055}"/>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1E156F27-E56A-45D2-BC2A-772B9EF56798}"/>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E7FC223A-85A3-4438-8B56-3B8BCF86714E}"/>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78C1C0EC-AFB2-4AA4-B980-54D4C06A5383}"/>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6ECAAB50-C0E7-438D-85DF-78FC35A9F785}"/>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C050DEB8-DFAF-4F93-81B2-ECA55187B049}"/>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B4D18DDE-AD9B-47DF-9331-47B5A4A6E244}"/>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10975FF1-6798-4B11-9E2D-1A4BC19F696A}"/>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C450247B-AD5D-453C-98C2-6C2047D089D9}"/>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32CCC1F5-6E8D-4D87-AD3E-4721A861B366}"/>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81</xdr:row>
      <xdr:rowOff>161289</xdr:rowOff>
    </xdr:to>
    <xdr:cxnSp macro="">
      <xdr:nvCxnSpPr>
        <xdr:cNvPr id="365" name="直線コネクタ 364">
          <a:extLst>
            <a:ext uri="{FF2B5EF4-FFF2-40B4-BE49-F238E27FC236}">
              <a16:creationId xmlns:a16="http://schemas.microsoft.com/office/drawing/2014/main" id="{68328A08-4049-4CAC-A98F-0ACC8DA5DD0D}"/>
            </a:ext>
          </a:extLst>
        </xdr:cNvPr>
        <xdr:cNvCxnSpPr/>
      </xdr:nvCxnSpPr>
      <xdr:spPr>
        <a:xfrm flipV="1">
          <a:off x="4826000" y="12654280"/>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6" name="公債費最小値テキスト">
          <a:extLst>
            <a:ext uri="{FF2B5EF4-FFF2-40B4-BE49-F238E27FC236}">
              <a16:creationId xmlns:a16="http://schemas.microsoft.com/office/drawing/2014/main" id="{923B10D7-67B7-41A8-9E00-5610681E2C74}"/>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7" name="直線コネクタ 366">
          <a:extLst>
            <a:ext uri="{FF2B5EF4-FFF2-40B4-BE49-F238E27FC236}">
              <a16:creationId xmlns:a16="http://schemas.microsoft.com/office/drawing/2014/main" id="{326ABF42-6151-4F58-83BD-77D7018B0063}"/>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68" name="公債費最大値テキスト">
          <a:extLst>
            <a:ext uri="{FF2B5EF4-FFF2-40B4-BE49-F238E27FC236}">
              <a16:creationId xmlns:a16="http://schemas.microsoft.com/office/drawing/2014/main" id="{CEDD0438-8C21-4A6B-BD6E-82A885DAEDD5}"/>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69" name="直線コネクタ 368">
          <a:extLst>
            <a:ext uri="{FF2B5EF4-FFF2-40B4-BE49-F238E27FC236}">
              <a16:creationId xmlns:a16="http://schemas.microsoft.com/office/drawing/2014/main" id="{50A9E0AD-DE21-49D0-99F6-7ADD30D6EC04}"/>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43180</xdr:rowOff>
    </xdr:from>
    <xdr:to>
      <xdr:col>24</xdr:col>
      <xdr:colOff>25400</xdr:colOff>
      <xdr:row>80</xdr:row>
      <xdr:rowOff>88900</xdr:rowOff>
    </xdr:to>
    <xdr:cxnSp macro="">
      <xdr:nvCxnSpPr>
        <xdr:cNvPr id="370" name="直線コネクタ 369">
          <a:extLst>
            <a:ext uri="{FF2B5EF4-FFF2-40B4-BE49-F238E27FC236}">
              <a16:creationId xmlns:a16="http://schemas.microsoft.com/office/drawing/2014/main" id="{6D8512F2-0178-4F4A-87CF-84DCA6D1C8F2}"/>
            </a:ext>
          </a:extLst>
        </xdr:cNvPr>
        <xdr:cNvCxnSpPr/>
      </xdr:nvCxnSpPr>
      <xdr:spPr>
        <a:xfrm flipV="1">
          <a:off x="3987800" y="13759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142257</xdr:rowOff>
    </xdr:from>
    <xdr:ext cx="762000" cy="259045"/>
    <xdr:sp macro="" textlink="">
      <xdr:nvSpPr>
        <xdr:cNvPr id="371" name="公債費平均値テキスト">
          <a:extLst>
            <a:ext uri="{FF2B5EF4-FFF2-40B4-BE49-F238E27FC236}">
              <a16:creationId xmlns:a16="http://schemas.microsoft.com/office/drawing/2014/main" id="{99210191-3FA7-4573-9817-3C44F14E979F}"/>
            </a:ext>
          </a:extLst>
        </xdr:cNvPr>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2" name="フローチャート: 判断 371">
          <a:extLst>
            <a:ext uri="{FF2B5EF4-FFF2-40B4-BE49-F238E27FC236}">
              <a16:creationId xmlns:a16="http://schemas.microsoft.com/office/drawing/2014/main" id="{2AC32A99-7388-4CC3-82B5-5ABF9A9EF61A}"/>
            </a:ext>
          </a:extLst>
        </xdr:cNvPr>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88900</xdr:rowOff>
    </xdr:from>
    <xdr:to>
      <xdr:col>19</xdr:col>
      <xdr:colOff>187325</xdr:colOff>
      <xdr:row>80</xdr:row>
      <xdr:rowOff>165100</xdr:rowOff>
    </xdr:to>
    <xdr:cxnSp macro="">
      <xdr:nvCxnSpPr>
        <xdr:cNvPr id="373" name="直線コネクタ 372">
          <a:extLst>
            <a:ext uri="{FF2B5EF4-FFF2-40B4-BE49-F238E27FC236}">
              <a16:creationId xmlns:a16="http://schemas.microsoft.com/office/drawing/2014/main" id="{99814AE9-2BAC-4D64-A6BE-111CEF5E4CAF}"/>
            </a:ext>
          </a:extLst>
        </xdr:cNvPr>
        <xdr:cNvCxnSpPr/>
      </xdr:nvCxnSpPr>
      <xdr:spPr>
        <a:xfrm flipV="1">
          <a:off x="3098800" y="1380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4" name="フローチャート: 判断 373">
          <a:extLst>
            <a:ext uri="{FF2B5EF4-FFF2-40B4-BE49-F238E27FC236}">
              <a16:creationId xmlns:a16="http://schemas.microsoft.com/office/drawing/2014/main" id="{F1FA5E10-4386-4E1B-9C3C-41454AD2FA58}"/>
            </a:ext>
          </a:extLst>
        </xdr:cNvPr>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66057</xdr:rowOff>
    </xdr:from>
    <xdr:ext cx="736600" cy="259045"/>
    <xdr:sp macro="" textlink="">
      <xdr:nvSpPr>
        <xdr:cNvPr id="375" name="テキスト ボックス 374">
          <a:extLst>
            <a:ext uri="{FF2B5EF4-FFF2-40B4-BE49-F238E27FC236}">
              <a16:creationId xmlns:a16="http://schemas.microsoft.com/office/drawing/2014/main" id="{33269D36-A236-47FC-A067-B631858370AE}"/>
            </a:ext>
          </a:extLst>
        </xdr:cNvPr>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100330</xdr:rowOff>
    </xdr:from>
    <xdr:to>
      <xdr:col>15</xdr:col>
      <xdr:colOff>98425</xdr:colOff>
      <xdr:row>80</xdr:row>
      <xdr:rowOff>165100</xdr:rowOff>
    </xdr:to>
    <xdr:cxnSp macro="">
      <xdr:nvCxnSpPr>
        <xdr:cNvPr id="376" name="直線コネクタ 375">
          <a:extLst>
            <a:ext uri="{FF2B5EF4-FFF2-40B4-BE49-F238E27FC236}">
              <a16:creationId xmlns:a16="http://schemas.microsoft.com/office/drawing/2014/main" id="{2B10C330-E29E-4DEF-8BD1-71BBCA26BBEE}"/>
            </a:ext>
          </a:extLst>
        </xdr:cNvPr>
        <xdr:cNvCxnSpPr/>
      </xdr:nvCxnSpPr>
      <xdr:spPr>
        <a:xfrm>
          <a:off x="2209800" y="136448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118111</xdr:rowOff>
    </xdr:from>
    <xdr:to>
      <xdr:col>15</xdr:col>
      <xdr:colOff>149225</xdr:colOff>
      <xdr:row>78</xdr:row>
      <xdr:rowOff>48261</xdr:rowOff>
    </xdr:to>
    <xdr:sp macro="" textlink="">
      <xdr:nvSpPr>
        <xdr:cNvPr id="377" name="フローチャート: 判断 376">
          <a:extLst>
            <a:ext uri="{FF2B5EF4-FFF2-40B4-BE49-F238E27FC236}">
              <a16:creationId xmlns:a16="http://schemas.microsoft.com/office/drawing/2014/main" id="{8297F728-9301-4756-817D-582497BEC2EA}"/>
            </a:ext>
          </a:extLst>
        </xdr:cNvPr>
        <xdr:cNvSpPr/>
      </xdr:nvSpPr>
      <xdr:spPr>
        <a:xfrm>
          <a:off x="3048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58438</xdr:rowOff>
    </xdr:from>
    <xdr:ext cx="762000" cy="259045"/>
    <xdr:sp macro="" textlink="">
      <xdr:nvSpPr>
        <xdr:cNvPr id="378" name="テキスト ボックス 377">
          <a:extLst>
            <a:ext uri="{FF2B5EF4-FFF2-40B4-BE49-F238E27FC236}">
              <a16:creationId xmlns:a16="http://schemas.microsoft.com/office/drawing/2014/main" id="{5EECCD2F-0976-4FD3-B859-336F91B458E7}"/>
            </a:ext>
          </a:extLst>
        </xdr:cNvPr>
        <xdr:cNvSpPr txBox="1"/>
      </xdr:nvSpPr>
      <xdr:spPr>
        <a:xfrm>
          <a:off x="2717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134620</xdr:rowOff>
    </xdr:from>
    <xdr:to>
      <xdr:col>11</xdr:col>
      <xdr:colOff>9525</xdr:colOff>
      <xdr:row>79</xdr:row>
      <xdr:rowOff>100330</xdr:rowOff>
    </xdr:to>
    <xdr:cxnSp macro="">
      <xdr:nvCxnSpPr>
        <xdr:cNvPr id="379" name="直線コネクタ 378">
          <a:extLst>
            <a:ext uri="{FF2B5EF4-FFF2-40B4-BE49-F238E27FC236}">
              <a16:creationId xmlns:a16="http://schemas.microsoft.com/office/drawing/2014/main" id="{EFD998FA-273B-42AB-B285-F0B126D15A11}"/>
            </a:ext>
          </a:extLst>
        </xdr:cNvPr>
        <xdr:cNvCxnSpPr/>
      </xdr:nvCxnSpPr>
      <xdr:spPr>
        <a:xfrm>
          <a:off x="1320800" y="135077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0" name="フローチャート: 判断 379">
          <a:extLst>
            <a:ext uri="{FF2B5EF4-FFF2-40B4-BE49-F238E27FC236}">
              <a16:creationId xmlns:a16="http://schemas.microsoft.com/office/drawing/2014/main" id="{E2F94E35-25BB-4407-B186-EB7FEC8F8454}"/>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1" name="テキスト ボックス 380">
          <a:extLst>
            <a:ext uri="{FF2B5EF4-FFF2-40B4-BE49-F238E27FC236}">
              <a16:creationId xmlns:a16="http://schemas.microsoft.com/office/drawing/2014/main" id="{4C90186C-6035-4741-8C29-463D70F342A5}"/>
            </a:ext>
          </a:extLst>
        </xdr:cNvPr>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2" name="フローチャート: 判断 381">
          <a:extLst>
            <a:ext uri="{FF2B5EF4-FFF2-40B4-BE49-F238E27FC236}">
              <a16:creationId xmlns:a16="http://schemas.microsoft.com/office/drawing/2014/main" id="{E606BF9E-E36C-4E92-B675-4C521F0ED968}"/>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83" name="テキスト ボックス 382">
          <a:extLst>
            <a:ext uri="{FF2B5EF4-FFF2-40B4-BE49-F238E27FC236}">
              <a16:creationId xmlns:a16="http://schemas.microsoft.com/office/drawing/2014/main" id="{C2AF304D-2516-4CE0-9C71-A88A0DDE5E06}"/>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BA36EA33-7A51-408F-9C09-ED5284BB7F2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D45CBA30-E93D-4B44-B420-9ED6DCA1CF8C}"/>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12082E04-76A4-4903-8C10-41DC13A817DA}"/>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3F599C13-8CAB-4638-880F-FAF68BC8E169}"/>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BCB97090-82A7-4DBB-BD9C-7D5D9FFA642F}"/>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163830</xdr:rowOff>
    </xdr:from>
    <xdr:to>
      <xdr:col>24</xdr:col>
      <xdr:colOff>76200</xdr:colOff>
      <xdr:row>80</xdr:row>
      <xdr:rowOff>93980</xdr:rowOff>
    </xdr:to>
    <xdr:sp macro="" textlink="">
      <xdr:nvSpPr>
        <xdr:cNvPr id="389" name="楕円 388">
          <a:extLst>
            <a:ext uri="{FF2B5EF4-FFF2-40B4-BE49-F238E27FC236}">
              <a16:creationId xmlns:a16="http://schemas.microsoft.com/office/drawing/2014/main" id="{7DE501CC-9426-4D79-9BCD-A0F14C1C914A}"/>
            </a:ext>
          </a:extLst>
        </xdr:cNvPr>
        <xdr:cNvSpPr/>
      </xdr:nvSpPr>
      <xdr:spPr>
        <a:xfrm>
          <a:off x="47752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135907</xdr:rowOff>
    </xdr:from>
    <xdr:ext cx="762000" cy="259045"/>
    <xdr:sp macro="" textlink="">
      <xdr:nvSpPr>
        <xdr:cNvPr id="390" name="公債費該当値テキスト">
          <a:extLst>
            <a:ext uri="{FF2B5EF4-FFF2-40B4-BE49-F238E27FC236}">
              <a16:creationId xmlns:a16="http://schemas.microsoft.com/office/drawing/2014/main" id="{FDB5E9D0-E671-4004-B0F6-704B33AA7E0E}"/>
            </a:ext>
          </a:extLst>
        </xdr:cNvPr>
        <xdr:cNvSpPr txBox="1"/>
      </xdr:nvSpPr>
      <xdr:spPr>
        <a:xfrm>
          <a:off x="49149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38100</xdr:rowOff>
    </xdr:from>
    <xdr:to>
      <xdr:col>20</xdr:col>
      <xdr:colOff>38100</xdr:colOff>
      <xdr:row>80</xdr:row>
      <xdr:rowOff>139700</xdr:rowOff>
    </xdr:to>
    <xdr:sp macro="" textlink="">
      <xdr:nvSpPr>
        <xdr:cNvPr id="391" name="楕円 390">
          <a:extLst>
            <a:ext uri="{FF2B5EF4-FFF2-40B4-BE49-F238E27FC236}">
              <a16:creationId xmlns:a16="http://schemas.microsoft.com/office/drawing/2014/main" id="{72D1CC21-B802-4686-963D-3CB349DB036C}"/>
            </a:ext>
          </a:extLst>
        </xdr:cNvPr>
        <xdr:cNvSpPr/>
      </xdr:nvSpPr>
      <xdr:spPr>
        <a:xfrm>
          <a:off x="3937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124477</xdr:rowOff>
    </xdr:from>
    <xdr:ext cx="736600" cy="259045"/>
    <xdr:sp macro="" textlink="">
      <xdr:nvSpPr>
        <xdr:cNvPr id="392" name="テキスト ボックス 391">
          <a:extLst>
            <a:ext uri="{FF2B5EF4-FFF2-40B4-BE49-F238E27FC236}">
              <a16:creationId xmlns:a16="http://schemas.microsoft.com/office/drawing/2014/main" id="{7F06B2AD-8CFA-436B-90E7-CD9FB80F1D58}"/>
            </a:ext>
          </a:extLst>
        </xdr:cNvPr>
        <xdr:cNvSpPr txBox="1"/>
      </xdr:nvSpPr>
      <xdr:spPr>
        <a:xfrm>
          <a:off x="3606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114300</xdr:rowOff>
    </xdr:from>
    <xdr:to>
      <xdr:col>15</xdr:col>
      <xdr:colOff>149225</xdr:colOff>
      <xdr:row>81</xdr:row>
      <xdr:rowOff>44450</xdr:rowOff>
    </xdr:to>
    <xdr:sp macro="" textlink="">
      <xdr:nvSpPr>
        <xdr:cNvPr id="393" name="楕円 392">
          <a:extLst>
            <a:ext uri="{FF2B5EF4-FFF2-40B4-BE49-F238E27FC236}">
              <a16:creationId xmlns:a16="http://schemas.microsoft.com/office/drawing/2014/main" id="{8B4BE844-5546-4AE4-8AFB-5BB20F6ED629}"/>
            </a:ext>
          </a:extLst>
        </xdr:cNvPr>
        <xdr:cNvSpPr/>
      </xdr:nvSpPr>
      <xdr:spPr>
        <a:xfrm>
          <a:off x="3048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29227</xdr:rowOff>
    </xdr:from>
    <xdr:ext cx="762000" cy="259045"/>
    <xdr:sp macro="" textlink="">
      <xdr:nvSpPr>
        <xdr:cNvPr id="394" name="テキスト ボックス 393">
          <a:extLst>
            <a:ext uri="{FF2B5EF4-FFF2-40B4-BE49-F238E27FC236}">
              <a16:creationId xmlns:a16="http://schemas.microsoft.com/office/drawing/2014/main" id="{481D0A7D-AED8-43C3-9663-7520CFB10181}"/>
            </a:ext>
          </a:extLst>
        </xdr:cNvPr>
        <xdr:cNvSpPr txBox="1"/>
      </xdr:nvSpPr>
      <xdr:spPr>
        <a:xfrm>
          <a:off x="2717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49530</xdr:rowOff>
    </xdr:from>
    <xdr:to>
      <xdr:col>11</xdr:col>
      <xdr:colOff>60325</xdr:colOff>
      <xdr:row>79</xdr:row>
      <xdr:rowOff>151130</xdr:rowOff>
    </xdr:to>
    <xdr:sp macro="" textlink="">
      <xdr:nvSpPr>
        <xdr:cNvPr id="395" name="楕円 394">
          <a:extLst>
            <a:ext uri="{FF2B5EF4-FFF2-40B4-BE49-F238E27FC236}">
              <a16:creationId xmlns:a16="http://schemas.microsoft.com/office/drawing/2014/main" id="{53A0F7C0-9E48-4E7A-9E42-B8FA6B1177AD}"/>
            </a:ext>
          </a:extLst>
        </xdr:cNvPr>
        <xdr:cNvSpPr/>
      </xdr:nvSpPr>
      <xdr:spPr>
        <a:xfrm>
          <a:off x="2159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135907</xdr:rowOff>
    </xdr:from>
    <xdr:ext cx="762000" cy="259045"/>
    <xdr:sp macro="" textlink="">
      <xdr:nvSpPr>
        <xdr:cNvPr id="396" name="テキスト ボックス 395">
          <a:extLst>
            <a:ext uri="{FF2B5EF4-FFF2-40B4-BE49-F238E27FC236}">
              <a16:creationId xmlns:a16="http://schemas.microsoft.com/office/drawing/2014/main" id="{7FD6C331-DF78-4757-B28E-13C0EFB4DF67}"/>
            </a:ext>
          </a:extLst>
        </xdr:cNvPr>
        <xdr:cNvSpPr txBox="1"/>
      </xdr:nvSpPr>
      <xdr:spPr>
        <a:xfrm>
          <a:off x="1828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97" name="楕円 396">
          <a:extLst>
            <a:ext uri="{FF2B5EF4-FFF2-40B4-BE49-F238E27FC236}">
              <a16:creationId xmlns:a16="http://schemas.microsoft.com/office/drawing/2014/main" id="{FF88DFD8-EA47-4F69-9A6F-7D76492D1337}"/>
            </a:ext>
          </a:extLst>
        </xdr:cNvPr>
        <xdr:cNvSpPr/>
      </xdr:nvSpPr>
      <xdr:spPr>
        <a:xfrm>
          <a:off x="1270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170197</xdr:rowOff>
    </xdr:from>
    <xdr:ext cx="762000" cy="259045"/>
    <xdr:sp macro="" textlink="">
      <xdr:nvSpPr>
        <xdr:cNvPr id="398" name="テキスト ボックス 397">
          <a:extLst>
            <a:ext uri="{FF2B5EF4-FFF2-40B4-BE49-F238E27FC236}">
              <a16:creationId xmlns:a16="http://schemas.microsoft.com/office/drawing/2014/main" id="{A64F3582-BF3A-4E40-B279-6E644399F795}"/>
            </a:ext>
          </a:extLst>
        </xdr:cNvPr>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21E265F2-0708-4065-8889-127F6DBCA042}"/>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91E5F977-7223-40ED-8C0D-A56BD23438FA}"/>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FAEEFF95-36A0-4B26-BBE3-FF6F4D28AEFD}"/>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292AB68D-2559-4BDE-AB3D-65CDAE2129EA}"/>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E3FD713B-37CF-4536-A448-120ECA0187BA}"/>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3DE4B6B9-1924-414E-BDF3-AF0EAB21F20A}"/>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9BB01EF6-A36F-4EA8-82C0-FA2F0ED93407}"/>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C0E38311-7135-48EC-8A3A-DCF2F48AA2D6}"/>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84E2F74E-7681-4997-9716-BEC04A4462AD}"/>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120693F9-2273-45E6-8EB8-08B702E9413C}"/>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22395E8D-D431-4BF5-8C17-7E091018DBC1}"/>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平成１６年３月に策定した自律・協働のまちづくり推進計画に基づき、各費目について見直しを行い抑制を継続していることにより、類似団体平均を下回って推移している。</a:t>
          </a:r>
          <a:endParaRPr lang="ja-JP" altLang="ja-JP" sz="1400">
            <a:effectLst/>
          </a:endParaRPr>
        </a:p>
        <a:p>
          <a:r>
            <a:rPr kumimoji="1" lang="ja-JP" altLang="ja-JP" sz="1100">
              <a:solidFill>
                <a:schemeClr val="dk1"/>
              </a:solidFill>
              <a:effectLst/>
              <a:latin typeface="+mn-lt"/>
              <a:ea typeface="+mn-ea"/>
              <a:cs typeface="+mn-cs"/>
            </a:rPr>
            <a:t>　今後も同様に各費目の抑制に努めていく。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536FDA27-F085-4B56-A60E-E87947082D5A}"/>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D085CF9B-84D2-4D01-A510-6D5322F5357A}"/>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46D2605B-6B84-444D-A00E-8A3B5BFA2F51}"/>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E04FD51B-94C1-4C19-93BC-D0575741D4AC}"/>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AA628EBA-A4BE-4D58-B0C4-9766E6EF3998}"/>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1879214A-606B-4C19-80E8-ED426266217F}"/>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33CF3AC0-7379-44A9-84B3-1BA5929F6AEB}"/>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83F97B96-92A7-487D-B1C6-F23781260AE7}"/>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DE5F0D6A-AB1D-4EE5-839C-9854C78118E5}"/>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CA2A1EC3-ABC4-41DB-8920-15F22AF9C934}"/>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42359EDB-488B-402E-A582-49E40774C1F6}"/>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5D0ED367-E196-4F62-B8E4-B18A44C61DC3}"/>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4CA18999-10C8-4987-A375-C662FFD9C2F7}"/>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D18C30F0-58B6-4DFC-9F5C-68AAAA872AD8}"/>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A0600AF2-B268-48D9-80C1-EC1EFF210B0A}"/>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DBE06369-A64D-4CAE-BBC6-02DC22423465}"/>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69850</xdr:rowOff>
    </xdr:from>
    <xdr:to>
      <xdr:col>82</xdr:col>
      <xdr:colOff>107950</xdr:colOff>
      <xdr:row>80</xdr:row>
      <xdr:rowOff>58420</xdr:rowOff>
    </xdr:to>
    <xdr:cxnSp macro="">
      <xdr:nvCxnSpPr>
        <xdr:cNvPr id="426" name="直線コネクタ 425">
          <a:extLst>
            <a:ext uri="{FF2B5EF4-FFF2-40B4-BE49-F238E27FC236}">
              <a16:creationId xmlns:a16="http://schemas.microsoft.com/office/drawing/2014/main" id="{98F45B22-7720-4BF3-9892-21F9662928B4}"/>
            </a:ext>
          </a:extLst>
        </xdr:cNvPr>
        <xdr:cNvCxnSpPr/>
      </xdr:nvCxnSpPr>
      <xdr:spPr>
        <a:xfrm flipV="1">
          <a:off x="16510000" y="12928600"/>
          <a:ext cx="0" cy="84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7" name="公債費以外最小値テキスト">
          <a:extLst>
            <a:ext uri="{FF2B5EF4-FFF2-40B4-BE49-F238E27FC236}">
              <a16:creationId xmlns:a16="http://schemas.microsoft.com/office/drawing/2014/main" id="{115CF329-5A07-4386-A3E5-DE583139AB74}"/>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8" name="直線コネクタ 427">
          <a:extLst>
            <a:ext uri="{FF2B5EF4-FFF2-40B4-BE49-F238E27FC236}">
              <a16:creationId xmlns:a16="http://schemas.microsoft.com/office/drawing/2014/main" id="{01AB8FF8-E080-495A-B8EF-7859BEC52933}"/>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156227</xdr:rowOff>
    </xdr:from>
    <xdr:ext cx="762000" cy="259045"/>
    <xdr:sp macro="" textlink="">
      <xdr:nvSpPr>
        <xdr:cNvPr id="429" name="公債費以外最大値テキスト">
          <a:extLst>
            <a:ext uri="{FF2B5EF4-FFF2-40B4-BE49-F238E27FC236}">
              <a16:creationId xmlns:a16="http://schemas.microsoft.com/office/drawing/2014/main" id="{087349EF-2542-47E3-9937-B643616CA100}"/>
            </a:ext>
          </a:extLst>
        </xdr:cNvPr>
        <xdr:cNvSpPr txBox="1"/>
      </xdr:nvSpPr>
      <xdr:spPr>
        <a:xfrm>
          <a:off x="16598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69850</xdr:rowOff>
    </xdr:from>
    <xdr:to>
      <xdr:col>82</xdr:col>
      <xdr:colOff>196850</xdr:colOff>
      <xdr:row>75</xdr:row>
      <xdr:rowOff>69850</xdr:rowOff>
    </xdr:to>
    <xdr:cxnSp macro="">
      <xdr:nvCxnSpPr>
        <xdr:cNvPr id="430" name="直線コネクタ 429">
          <a:extLst>
            <a:ext uri="{FF2B5EF4-FFF2-40B4-BE49-F238E27FC236}">
              <a16:creationId xmlns:a16="http://schemas.microsoft.com/office/drawing/2014/main" id="{8C816819-9199-4BDB-BC0D-1B99FFC13671}"/>
            </a:ext>
          </a:extLst>
        </xdr:cNvPr>
        <xdr:cNvCxnSpPr/>
      </xdr:nvCxnSpPr>
      <xdr:spPr>
        <a:xfrm>
          <a:off x="16421100" y="1292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96520</xdr:rowOff>
    </xdr:from>
    <xdr:to>
      <xdr:col>82</xdr:col>
      <xdr:colOff>107950</xdr:colOff>
      <xdr:row>75</xdr:row>
      <xdr:rowOff>69850</xdr:rowOff>
    </xdr:to>
    <xdr:cxnSp macro="">
      <xdr:nvCxnSpPr>
        <xdr:cNvPr id="431" name="直線コネクタ 430">
          <a:extLst>
            <a:ext uri="{FF2B5EF4-FFF2-40B4-BE49-F238E27FC236}">
              <a16:creationId xmlns:a16="http://schemas.microsoft.com/office/drawing/2014/main" id="{9480952F-0F63-480E-81EC-3EABFAE5841B}"/>
            </a:ext>
          </a:extLst>
        </xdr:cNvPr>
        <xdr:cNvCxnSpPr/>
      </xdr:nvCxnSpPr>
      <xdr:spPr>
        <a:xfrm>
          <a:off x="15671800" y="127838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44466</xdr:rowOff>
    </xdr:from>
    <xdr:ext cx="762000" cy="259045"/>
    <xdr:sp macro="" textlink="">
      <xdr:nvSpPr>
        <xdr:cNvPr id="432" name="公債費以外平均値テキスト">
          <a:extLst>
            <a:ext uri="{FF2B5EF4-FFF2-40B4-BE49-F238E27FC236}">
              <a16:creationId xmlns:a16="http://schemas.microsoft.com/office/drawing/2014/main" id="{FB5E626A-AEA5-440D-82A8-B04488B82E4A}"/>
            </a:ext>
          </a:extLst>
        </xdr:cNvPr>
        <xdr:cNvSpPr txBox="1"/>
      </xdr:nvSpPr>
      <xdr:spPr>
        <a:xfrm>
          <a:off x="16598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72389</xdr:rowOff>
    </xdr:from>
    <xdr:to>
      <xdr:col>82</xdr:col>
      <xdr:colOff>158750</xdr:colOff>
      <xdr:row>78</xdr:row>
      <xdr:rowOff>2539</xdr:rowOff>
    </xdr:to>
    <xdr:sp macro="" textlink="">
      <xdr:nvSpPr>
        <xdr:cNvPr id="433" name="フローチャート: 判断 432">
          <a:extLst>
            <a:ext uri="{FF2B5EF4-FFF2-40B4-BE49-F238E27FC236}">
              <a16:creationId xmlns:a16="http://schemas.microsoft.com/office/drawing/2014/main" id="{F6B78024-77D4-43CE-BB49-819D46D48707}"/>
            </a:ext>
          </a:extLst>
        </xdr:cNvPr>
        <xdr:cNvSpPr/>
      </xdr:nvSpPr>
      <xdr:spPr>
        <a:xfrm>
          <a:off x="16459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96520</xdr:rowOff>
    </xdr:from>
    <xdr:to>
      <xdr:col>78</xdr:col>
      <xdr:colOff>69850</xdr:colOff>
      <xdr:row>74</xdr:row>
      <xdr:rowOff>127000</xdr:rowOff>
    </xdr:to>
    <xdr:cxnSp macro="">
      <xdr:nvCxnSpPr>
        <xdr:cNvPr id="434" name="直線コネクタ 433">
          <a:extLst>
            <a:ext uri="{FF2B5EF4-FFF2-40B4-BE49-F238E27FC236}">
              <a16:creationId xmlns:a16="http://schemas.microsoft.com/office/drawing/2014/main" id="{8424911D-D4A2-43EC-9A17-2CAD38378384}"/>
            </a:ext>
          </a:extLst>
        </xdr:cNvPr>
        <xdr:cNvCxnSpPr/>
      </xdr:nvCxnSpPr>
      <xdr:spPr>
        <a:xfrm flipV="1">
          <a:off x="14782800" y="12783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68580</xdr:rowOff>
    </xdr:from>
    <xdr:to>
      <xdr:col>78</xdr:col>
      <xdr:colOff>120650</xdr:colOff>
      <xdr:row>77</xdr:row>
      <xdr:rowOff>170180</xdr:rowOff>
    </xdr:to>
    <xdr:sp macro="" textlink="">
      <xdr:nvSpPr>
        <xdr:cNvPr id="435" name="フローチャート: 判断 434">
          <a:extLst>
            <a:ext uri="{FF2B5EF4-FFF2-40B4-BE49-F238E27FC236}">
              <a16:creationId xmlns:a16="http://schemas.microsoft.com/office/drawing/2014/main" id="{F1994C0E-E007-48F6-8E28-BA36020DE3CA}"/>
            </a:ext>
          </a:extLst>
        </xdr:cNvPr>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154957</xdr:rowOff>
    </xdr:from>
    <xdr:ext cx="736600" cy="259045"/>
    <xdr:sp macro="" textlink="">
      <xdr:nvSpPr>
        <xdr:cNvPr id="436" name="テキスト ボックス 435">
          <a:extLst>
            <a:ext uri="{FF2B5EF4-FFF2-40B4-BE49-F238E27FC236}">
              <a16:creationId xmlns:a16="http://schemas.microsoft.com/office/drawing/2014/main" id="{CCDEFF20-B340-48E3-98D3-15998D5BBA61}"/>
            </a:ext>
          </a:extLst>
        </xdr:cNvPr>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127000</xdr:rowOff>
    </xdr:from>
    <xdr:to>
      <xdr:col>73</xdr:col>
      <xdr:colOff>180975</xdr:colOff>
      <xdr:row>74</xdr:row>
      <xdr:rowOff>146050</xdr:rowOff>
    </xdr:to>
    <xdr:cxnSp macro="">
      <xdr:nvCxnSpPr>
        <xdr:cNvPr id="437" name="直線コネクタ 436">
          <a:extLst>
            <a:ext uri="{FF2B5EF4-FFF2-40B4-BE49-F238E27FC236}">
              <a16:creationId xmlns:a16="http://schemas.microsoft.com/office/drawing/2014/main" id="{E6FAEEE0-DE49-4EA4-8F85-4D30DEF1752D}"/>
            </a:ext>
          </a:extLst>
        </xdr:cNvPr>
        <xdr:cNvCxnSpPr/>
      </xdr:nvCxnSpPr>
      <xdr:spPr>
        <a:xfrm flipV="1">
          <a:off x="13893800" y="12814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57150</xdr:rowOff>
    </xdr:from>
    <xdr:to>
      <xdr:col>74</xdr:col>
      <xdr:colOff>31750</xdr:colOff>
      <xdr:row>77</xdr:row>
      <xdr:rowOff>158750</xdr:rowOff>
    </xdr:to>
    <xdr:sp macro="" textlink="">
      <xdr:nvSpPr>
        <xdr:cNvPr id="438" name="フローチャート: 判断 437">
          <a:extLst>
            <a:ext uri="{FF2B5EF4-FFF2-40B4-BE49-F238E27FC236}">
              <a16:creationId xmlns:a16="http://schemas.microsoft.com/office/drawing/2014/main" id="{140A2232-E29C-4B7F-ADCC-E2EA5D30B6BF}"/>
            </a:ext>
          </a:extLst>
        </xdr:cNvPr>
        <xdr:cNvSpPr/>
      </xdr:nvSpPr>
      <xdr:spPr>
        <a:xfrm>
          <a:off x="14732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143527</xdr:rowOff>
    </xdr:from>
    <xdr:ext cx="762000" cy="259045"/>
    <xdr:sp macro="" textlink="">
      <xdr:nvSpPr>
        <xdr:cNvPr id="439" name="テキスト ボックス 438">
          <a:extLst>
            <a:ext uri="{FF2B5EF4-FFF2-40B4-BE49-F238E27FC236}">
              <a16:creationId xmlns:a16="http://schemas.microsoft.com/office/drawing/2014/main" id="{29574D13-5ACF-467E-A6EA-F302E7EE2476}"/>
            </a:ext>
          </a:extLst>
        </xdr:cNvPr>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81280</xdr:rowOff>
    </xdr:from>
    <xdr:to>
      <xdr:col>69</xdr:col>
      <xdr:colOff>92075</xdr:colOff>
      <xdr:row>74</xdr:row>
      <xdr:rowOff>146050</xdr:rowOff>
    </xdr:to>
    <xdr:cxnSp macro="">
      <xdr:nvCxnSpPr>
        <xdr:cNvPr id="440" name="直線コネクタ 439">
          <a:extLst>
            <a:ext uri="{FF2B5EF4-FFF2-40B4-BE49-F238E27FC236}">
              <a16:creationId xmlns:a16="http://schemas.microsoft.com/office/drawing/2014/main" id="{9976692E-7818-4885-A96A-763E26D8AB71}"/>
            </a:ext>
          </a:extLst>
        </xdr:cNvPr>
        <xdr:cNvCxnSpPr/>
      </xdr:nvCxnSpPr>
      <xdr:spPr>
        <a:xfrm>
          <a:off x="13004800" y="127685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41" name="フローチャート: 判断 440">
          <a:extLst>
            <a:ext uri="{FF2B5EF4-FFF2-40B4-BE49-F238E27FC236}">
              <a16:creationId xmlns:a16="http://schemas.microsoft.com/office/drawing/2014/main" id="{0B58BDCB-F014-4665-A8EF-717173F8C9EA}"/>
            </a:ext>
          </a:extLst>
        </xdr:cNvPr>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113047</xdr:rowOff>
    </xdr:from>
    <xdr:ext cx="762000" cy="259045"/>
    <xdr:sp macro="" textlink="">
      <xdr:nvSpPr>
        <xdr:cNvPr id="442" name="テキスト ボックス 441">
          <a:extLst>
            <a:ext uri="{FF2B5EF4-FFF2-40B4-BE49-F238E27FC236}">
              <a16:creationId xmlns:a16="http://schemas.microsoft.com/office/drawing/2014/main" id="{CF8560E5-3238-408C-8B1F-D4227C17395D}"/>
            </a:ext>
          </a:extLst>
        </xdr:cNvPr>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163830</xdr:rowOff>
    </xdr:from>
    <xdr:to>
      <xdr:col>65</xdr:col>
      <xdr:colOff>53975</xdr:colOff>
      <xdr:row>77</xdr:row>
      <xdr:rowOff>93980</xdr:rowOff>
    </xdr:to>
    <xdr:sp macro="" textlink="">
      <xdr:nvSpPr>
        <xdr:cNvPr id="443" name="フローチャート: 判断 442">
          <a:extLst>
            <a:ext uri="{FF2B5EF4-FFF2-40B4-BE49-F238E27FC236}">
              <a16:creationId xmlns:a16="http://schemas.microsoft.com/office/drawing/2014/main" id="{679B946D-4AE5-4ACE-BE7F-8E0464CA6D3A}"/>
            </a:ext>
          </a:extLst>
        </xdr:cNvPr>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78757</xdr:rowOff>
    </xdr:from>
    <xdr:ext cx="762000" cy="259045"/>
    <xdr:sp macro="" textlink="">
      <xdr:nvSpPr>
        <xdr:cNvPr id="444" name="テキスト ボックス 443">
          <a:extLst>
            <a:ext uri="{FF2B5EF4-FFF2-40B4-BE49-F238E27FC236}">
              <a16:creationId xmlns:a16="http://schemas.microsoft.com/office/drawing/2014/main" id="{53F76122-4662-4056-9F27-1CF8154ACA3C}"/>
            </a:ext>
          </a:extLst>
        </xdr:cNvPr>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316BAE93-075E-4158-9CFD-7829B4F4959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95CC11E7-4B53-4689-AA1F-3CB4F134C7F2}"/>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F098E940-FCAC-4F0C-99AB-906213F432D2}"/>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BFF8B1CA-0CBA-4354-8CD5-7716794509AC}"/>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561CF82-55CF-435D-B125-8BD325B0DC54}"/>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19050</xdr:rowOff>
    </xdr:from>
    <xdr:to>
      <xdr:col>82</xdr:col>
      <xdr:colOff>158750</xdr:colOff>
      <xdr:row>75</xdr:row>
      <xdr:rowOff>120650</xdr:rowOff>
    </xdr:to>
    <xdr:sp macro="" textlink="">
      <xdr:nvSpPr>
        <xdr:cNvPr id="450" name="楕円 449">
          <a:extLst>
            <a:ext uri="{FF2B5EF4-FFF2-40B4-BE49-F238E27FC236}">
              <a16:creationId xmlns:a16="http://schemas.microsoft.com/office/drawing/2014/main" id="{C96CF85B-C643-40FD-AAC6-1E117F2A4CC8}"/>
            </a:ext>
          </a:extLst>
        </xdr:cNvPr>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99077</xdr:rowOff>
    </xdr:from>
    <xdr:ext cx="762000" cy="259045"/>
    <xdr:sp macro="" textlink="">
      <xdr:nvSpPr>
        <xdr:cNvPr id="451" name="公債費以外該当値テキスト">
          <a:extLst>
            <a:ext uri="{FF2B5EF4-FFF2-40B4-BE49-F238E27FC236}">
              <a16:creationId xmlns:a16="http://schemas.microsoft.com/office/drawing/2014/main" id="{F86E3461-6281-48E6-A1CF-FADF614BC5EA}"/>
            </a:ext>
          </a:extLst>
        </xdr:cNvPr>
        <xdr:cNvSpPr txBox="1"/>
      </xdr:nvSpPr>
      <xdr:spPr>
        <a:xfrm>
          <a:off x="165989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45720</xdr:rowOff>
    </xdr:from>
    <xdr:to>
      <xdr:col>78</xdr:col>
      <xdr:colOff>120650</xdr:colOff>
      <xdr:row>74</xdr:row>
      <xdr:rowOff>147320</xdr:rowOff>
    </xdr:to>
    <xdr:sp macro="" textlink="">
      <xdr:nvSpPr>
        <xdr:cNvPr id="452" name="楕円 451">
          <a:extLst>
            <a:ext uri="{FF2B5EF4-FFF2-40B4-BE49-F238E27FC236}">
              <a16:creationId xmlns:a16="http://schemas.microsoft.com/office/drawing/2014/main" id="{C58F5D6E-D923-477E-A858-56DE824CF704}"/>
            </a:ext>
          </a:extLst>
        </xdr:cNvPr>
        <xdr:cNvSpPr/>
      </xdr:nvSpPr>
      <xdr:spPr>
        <a:xfrm>
          <a:off x="15621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157497</xdr:rowOff>
    </xdr:from>
    <xdr:ext cx="736600" cy="259045"/>
    <xdr:sp macro="" textlink="">
      <xdr:nvSpPr>
        <xdr:cNvPr id="453" name="テキスト ボックス 452">
          <a:extLst>
            <a:ext uri="{FF2B5EF4-FFF2-40B4-BE49-F238E27FC236}">
              <a16:creationId xmlns:a16="http://schemas.microsoft.com/office/drawing/2014/main" id="{1F216CA0-CBFE-4C95-979E-763D63F23CF7}"/>
            </a:ext>
          </a:extLst>
        </xdr:cNvPr>
        <xdr:cNvSpPr txBox="1"/>
      </xdr:nvSpPr>
      <xdr:spPr>
        <a:xfrm>
          <a:off x="15290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76200</xdr:rowOff>
    </xdr:from>
    <xdr:to>
      <xdr:col>74</xdr:col>
      <xdr:colOff>31750</xdr:colOff>
      <xdr:row>75</xdr:row>
      <xdr:rowOff>6350</xdr:rowOff>
    </xdr:to>
    <xdr:sp macro="" textlink="">
      <xdr:nvSpPr>
        <xdr:cNvPr id="454" name="楕円 453">
          <a:extLst>
            <a:ext uri="{FF2B5EF4-FFF2-40B4-BE49-F238E27FC236}">
              <a16:creationId xmlns:a16="http://schemas.microsoft.com/office/drawing/2014/main" id="{68A44B76-88CF-4937-A9C7-833047FBDE9D}"/>
            </a:ext>
          </a:extLst>
        </xdr:cNvPr>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16527</xdr:rowOff>
    </xdr:from>
    <xdr:ext cx="762000" cy="259045"/>
    <xdr:sp macro="" textlink="">
      <xdr:nvSpPr>
        <xdr:cNvPr id="455" name="テキスト ボックス 454">
          <a:extLst>
            <a:ext uri="{FF2B5EF4-FFF2-40B4-BE49-F238E27FC236}">
              <a16:creationId xmlns:a16="http://schemas.microsoft.com/office/drawing/2014/main" id="{0A4A5661-7A92-4154-870A-E7D736D4C73F}"/>
            </a:ext>
          </a:extLst>
        </xdr:cNvPr>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95250</xdr:rowOff>
    </xdr:from>
    <xdr:to>
      <xdr:col>69</xdr:col>
      <xdr:colOff>142875</xdr:colOff>
      <xdr:row>75</xdr:row>
      <xdr:rowOff>25400</xdr:rowOff>
    </xdr:to>
    <xdr:sp macro="" textlink="">
      <xdr:nvSpPr>
        <xdr:cNvPr id="456" name="楕円 455">
          <a:extLst>
            <a:ext uri="{FF2B5EF4-FFF2-40B4-BE49-F238E27FC236}">
              <a16:creationId xmlns:a16="http://schemas.microsoft.com/office/drawing/2014/main" id="{A50B74F0-50F3-46FD-B1F6-E1F23B3BD44A}"/>
            </a:ext>
          </a:extLst>
        </xdr:cNvPr>
        <xdr:cNvSpPr/>
      </xdr:nvSpPr>
      <xdr:spPr>
        <a:xfrm>
          <a:off x="13843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35577</xdr:rowOff>
    </xdr:from>
    <xdr:ext cx="762000" cy="259045"/>
    <xdr:sp macro="" textlink="">
      <xdr:nvSpPr>
        <xdr:cNvPr id="457" name="テキスト ボックス 456">
          <a:extLst>
            <a:ext uri="{FF2B5EF4-FFF2-40B4-BE49-F238E27FC236}">
              <a16:creationId xmlns:a16="http://schemas.microsoft.com/office/drawing/2014/main" id="{096C9107-37C3-428D-B51E-2AA170262DC2}"/>
            </a:ext>
          </a:extLst>
        </xdr:cNvPr>
        <xdr:cNvSpPr txBox="1"/>
      </xdr:nvSpPr>
      <xdr:spPr>
        <a:xfrm>
          <a:off x="13512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30480</xdr:rowOff>
    </xdr:from>
    <xdr:to>
      <xdr:col>65</xdr:col>
      <xdr:colOff>53975</xdr:colOff>
      <xdr:row>74</xdr:row>
      <xdr:rowOff>132080</xdr:rowOff>
    </xdr:to>
    <xdr:sp macro="" textlink="">
      <xdr:nvSpPr>
        <xdr:cNvPr id="458" name="楕円 457">
          <a:extLst>
            <a:ext uri="{FF2B5EF4-FFF2-40B4-BE49-F238E27FC236}">
              <a16:creationId xmlns:a16="http://schemas.microsoft.com/office/drawing/2014/main" id="{A25D47E6-37E5-476A-96FF-B1B7EB095777}"/>
            </a:ext>
          </a:extLst>
        </xdr:cNvPr>
        <xdr:cNvSpPr/>
      </xdr:nvSpPr>
      <xdr:spPr>
        <a:xfrm>
          <a:off x="12954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142257</xdr:rowOff>
    </xdr:from>
    <xdr:ext cx="762000" cy="259045"/>
    <xdr:sp macro="" textlink="">
      <xdr:nvSpPr>
        <xdr:cNvPr id="459" name="テキスト ボックス 458">
          <a:extLst>
            <a:ext uri="{FF2B5EF4-FFF2-40B4-BE49-F238E27FC236}">
              <a16:creationId xmlns:a16="http://schemas.microsoft.com/office/drawing/2014/main" id="{850FED0C-F8AE-42D0-9A0A-DFD1F4E30AC1}"/>
            </a:ext>
          </a:extLst>
        </xdr:cNvPr>
        <xdr:cNvSpPr txBox="1"/>
      </xdr:nvSpPr>
      <xdr:spPr>
        <a:xfrm>
          <a:off x="12623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7D69BC0B-8E5C-4A2F-A66B-3C4D989053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FDE9BCC6-2821-4708-B03A-D01F3A2F7F2C}"/>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3AC93254-0989-4328-910C-A9F3FE86F79B}"/>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279BFB5A-896D-474B-AACB-99035A3B371E}"/>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EA20A9B4-5CE6-4C01-9226-B1EB7D89D53F}"/>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長野県御代田町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9BA44147-103E-49E0-BA64-83E6F783FB9E}"/>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E90DFB0A-628C-431F-A6F7-BEEAACA3B9C2}"/>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5EF9870-CB4E-420B-8E68-50749DECDF88}"/>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BD7DD317-49CD-4FCC-9245-70DDA814BE89}"/>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D5FBC502-9E7F-471D-B2E1-02E6111630A5}"/>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C331BD68-A7C0-4CA9-8287-F3C82F37DAAE}"/>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32BE39A5-3263-483B-973F-9E358723AEEB}"/>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3BB2858-661C-4A28-A9E7-84FDE4A38D9C}"/>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70A2D71D-E918-4881-AAC6-47DF4CA00158}"/>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818CA82A-918A-4BB5-B3EC-9CF2CB7E5154}"/>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C76816AC-D8CF-4B11-86A5-9DE5D9ADD447}"/>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30C78A0E-BD1E-4335-A8E1-6F3265D1C8A7}"/>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1B154C16-6EE9-41C0-9FA0-BDA76201336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B5ACB7BB-C035-4D67-8C52-C42890198678}"/>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D2E0552F-33AD-4865-B9D8-551F3663328F}"/>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C1E543AC-8749-47D7-99AD-CA12C9A5F61F}"/>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4F6A83D7-E5DB-4C4B-86C6-FF8082A39AC3}"/>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841C6D42-C329-446D-A8BF-85EDB576FBB6}"/>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C35AECF-B024-4620-9773-800550726AA5}"/>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14EBCA8A-B393-4295-8CA6-64FE14EB9B41}"/>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E557F1FC-7C52-40A1-B3AA-3436BF6FC775}"/>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1FF59F47-2B0B-46DF-AA50-AD950BCB7A44}"/>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C3E2AF5D-D8E9-49D4-85E0-5A4AD118DED7}"/>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17BD71F3-08CB-4C29-988B-64C656ECABD9}"/>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DEEA0556-9F3B-4FE0-A61F-5AB7B8EA618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6D5BC6C4-CBB8-4F0E-901C-9E4B2141EF65}"/>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90FD7D58-DDEC-4EBF-B143-AA2A44B5D0DD}"/>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A980E70A-A196-4C60-A407-461FBD336785}"/>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3F213278-A4F9-4CD3-91A0-1536B412A409}"/>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2C8387C6-47F1-45A4-8965-D11BA3196D2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C8B2837C-2904-4FD5-8B6F-FA7F784797F6}"/>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B8D897F6-97FB-47B9-9F21-37FC02E95F41}"/>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C43FC87-1851-4F21-96EF-CF631F29F212}"/>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E140CEA1-2CF5-4B45-BF56-AED4F6C0D5D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7DC0166-4DF2-4E0C-954A-A25853FA263A}"/>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78253110-1AD2-4763-90B4-4A15794A2457}"/>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1111B301-490A-4658-83F1-7974D847F4F6}"/>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2B519F35-A859-4C0A-A14B-BD0B898045D7}"/>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AF38F0A4-6A6B-4279-A4FA-9EE1059EB10E}"/>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150C1E47-9D09-4AFF-B16F-C759FD26B2D1}"/>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EEE87A4D-7499-400C-B1BC-1E3DCBC90BC2}"/>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41CE6AEE-10D6-493F-8DC4-6407240D92D6}"/>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1789</xdr:rowOff>
    </xdr:from>
    <xdr:to>
      <xdr:col>29</xdr:col>
      <xdr:colOff>127000</xdr:colOff>
      <xdr:row>20</xdr:row>
      <xdr:rowOff>5132</xdr:rowOff>
    </xdr:to>
    <xdr:cxnSp macro="">
      <xdr:nvCxnSpPr>
        <xdr:cNvPr id="49" name="直線コネクタ 48">
          <a:extLst>
            <a:ext uri="{FF2B5EF4-FFF2-40B4-BE49-F238E27FC236}">
              <a16:creationId xmlns:a16="http://schemas.microsoft.com/office/drawing/2014/main" id="{930BA236-EC1C-4A23-BD03-3772EC58EE33}"/>
            </a:ext>
          </a:extLst>
        </xdr:cNvPr>
        <xdr:cNvCxnSpPr/>
      </xdr:nvCxnSpPr>
      <xdr:spPr bwMode="auto">
        <a:xfrm flipV="1">
          <a:off x="5651500" y="2106814"/>
          <a:ext cx="0" cy="13749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148659</xdr:rowOff>
    </xdr:from>
    <xdr:ext cx="762000" cy="259045"/>
    <xdr:sp macro="" textlink="">
      <xdr:nvSpPr>
        <xdr:cNvPr id="50" name="人口1人当たり決算額の推移最小値テキスト130">
          <a:extLst>
            <a:ext uri="{FF2B5EF4-FFF2-40B4-BE49-F238E27FC236}">
              <a16:creationId xmlns:a16="http://schemas.microsoft.com/office/drawing/2014/main" id="{E6C0FFAF-2CF0-4F09-938D-0B5EA97744AA}"/>
            </a:ext>
          </a:extLst>
        </xdr:cNvPr>
        <xdr:cNvSpPr txBox="1"/>
      </xdr:nvSpPr>
      <xdr:spPr>
        <a:xfrm>
          <a:off x="5740400" y="345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5132</xdr:rowOff>
    </xdr:from>
    <xdr:to>
      <xdr:col>30</xdr:col>
      <xdr:colOff>25400</xdr:colOff>
      <xdr:row>20</xdr:row>
      <xdr:rowOff>5132</xdr:rowOff>
    </xdr:to>
    <xdr:cxnSp macro="">
      <xdr:nvCxnSpPr>
        <xdr:cNvPr id="51" name="直線コネクタ 50">
          <a:extLst>
            <a:ext uri="{FF2B5EF4-FFF2-40B4-BE49-F238E27FC236}">
              <a16:creationId xmlns:a16="http://schemas.microsoft.com/office/drawing/2014/main" id="{4D5BAB25-56F5-4B49-B5E6-2D78BB1F3AC6}"/>
            </a:ext>
          </a:extLst>
        </xdr:cNvPr>
        <xdr:cNvCxnSpPr/>
      </xdr:nvCxnSpPr>
      <xdr:spPr bwMode="auto">
        <a:xfrm>
          <a:off x="5562600" y="34817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88166</xdr:rowOff>
    </xdr:from>
    <xdr:ext cx="762000" cy="259045"/>
    <xdr:sp macro="" textlink="">
      <xdr:nvSpPr>
        <xdr:cNvPr id="52" name="人口1人当たり決算額の推移最大値テキスト130">
          <a:extLst>
            <a:ext uri="{FF2B5EF4-FFF2-40B4-BE49-F238E27FC236}">
              <a16:creationId xmlns:a16="http://schemas.microsoft.com/office/drawing/2014/main" id="{99DFE9D4-716E-4BE6-A5FE-7C0FE069EB67}"/>
            </a:ext>
          </a:extLst>
        </xdr:cNvPr>
        <xdr:cNvSpPr txBox="1"/>
      </xdr:nvSpPr>
      <xdr:spPr>
        <a:xfrm>
          <a:off x="5740400" y="18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1789</xdr:rowOff>
    </xdr:from>
    <xdr:to>
      <xdr:col>30</xdr:col>
      <xdr:colOff>25400</xdr:colOff>
      <xdr:row>12</xdr:row>
      <xdr:rowOff>1789</xdr:rowOff>
    </xdr:to>
    <xdr:cxnSp macro="">
      <xdr:nvCxnSpPr>
        <xdr:cNvPr id="53" name="直線コネクタ 52">
          <a:extLst>
            <a:ext uri="{FF2B5EF4-FFF2-40B4-BE49-F238E27FC236}">
              <a16:creationId xmlns:a16="http://schemas.microsoft.com/office/drawing/2014/main" id="{221AE998-5FB8-4982-A607-6AF2D01A8EC1}"/>
            </a:ext>
          </a:extLst>
        </xdr:cNvPr>
        <xdr:cNvCxnSpPr/>
      </xdr:nvCxnSpPr>
      <xdr:spPr bwMode="auto">
        <a:xfrm>
          <a:off x="5562600" y="2106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34450</xdr:rowOff>
    </xdr:from>
    <xdr:to>
      <xdr:col>29</xdr:col>
      <xdr:colOff>127000</xdr:colOff>
      <xdr:row>19</xdr:row>
      <xdr:rowOff>61482</xdr:rowOff>
    </xdr:to>
    <xdr:cxnSp macro="">
      <xdr:nvCxnSpPr>
        <xdr:cNvPr id="54" name="直線コネクタ 53">
          <a:extLst>
            <a:ext uri="{FF2B5EF4-FFF2-40B4-BE49-F238E27FC236}">
              <a16:creationId xmlns:a16="http://schemas.microsoft.com/office/drawing/2014/main" id="{09F526AE-BE09-42F6-AFED-7BE4DFEA3C53}"/>
            </a:ext>
          </a:extLst>
        </xdr:cNvPr>
        <xdr:cNvCxnSpPr/>
      </xdr:nvCxnSpPr>
      <xdr:spPr bwMode="auto">
        <a:xfrm flipV="1">
          <a:off x="5003800" y="3339625"/>
          <a:ext cx="647700" cy="27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39954</xdr:rowOff>
    </xdr:from>
    <xdr:ext cx="762000" cy="259045"/>
    <xdr:sp macro="" textlink="">
      <xdr:nvSpPr>
        <xdr:cNvPr id="55" name="人口1人当たり決算額の推移平均値テキスト130">
          <a:extLst>
            <a:ext uri="{FF2B5EF4-FFF2-40B4-BE49-F238E27FC236}">
              <a16:creationId xmlns:a16="http://schemas.microsoft.com/office/drawing/2014/main" id="{D3C4AE32-6485-449A-B89E-70810352EEE7}"/>
            </a:ext>
          </a:extLst>
        </xdr:cNvPr>
        <xdr:cNvSpPr txBox="1"/>
      </xdr:nvSpPr>
      <xdr:spPr>
        <a:xfrm>
          <a:off x="5740400" y="2830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23427</xdr:rowOff>
    </xdr:from>
    <xdr:to>
      <xdr:col>29</xdr:col>
      <xdr:colOff>177800</xdr:colOff>
      <xdr:row>17</xdr:row>
      <xdr:rowOff>125027</xdr:rowOff>
    </xdr:to>
    <xdr:sp macro="" textlink="">
      <xdr:nvSpPr>
        <xdr:cNvPr id="56" name="フローチャート: 判断 55">
          <a:extLst>
            <a:ext uri="{FF2B5EF4-FFF2-40B4-BE49-F238E27FC236}">
              <a16:creationId xmlns:a16="http://schemas.microsoft.com/office/drawing/2014/main" id="{F821199F-A274-40BE-81B7-4B49DA7CD389}"/>
            </a:ext>
          </a:extLst>
        </xdr:cNvPr>
        <xdr:cNvSpPr/>
      </xdr:nvSpPr>
      <xdr:spPr bwMode="auto">
        <a:xfrm>
          <a:off x="5600700" y="2985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52938</xdr:rowOff>
    </xdr:from>
    <xdr:to>
      <xdr:col>26</xdr:col>
      <xdr:colOff>50800</xdr:colOff>
      <xdr:row>19</xdr:row>
      <xdr:rowOff>61482</xdr:rowOff>
    </xdr:to>
    <xdr:cxnSp macro="">
      <xdr:nvCxnSpPr>
        <xdr:cNvPr id="57" name="直線コネクタ 56">
          <a:extLst>
            <a:ext uri="{FF2B5EF4-FFF2-40B4-BE49-F238E27FC236}">
              <a16:creationId xmlns:a16="http://schemas.microsoft.com/office/drawing/2014/main" id="{B1B56834-DD0D-4533-8A71-621158E37467}"/>
            </a:ext>
          </a:extLst>
        </xdr:cNvPr>
        <xdr:cNvCxnSpPr/>
      </xdr:nvCxnSpPr>
      <xdr:spPr bwMode="auto">
        <a:xfrm>
          <a:off x="4305300" y="3358113"/>
          <a:ext cx="698500" cy="8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31056</xdr:rowOff>
    </xdr:from>
    <xdr:to>
      <xdr:col>26</xdr:col>
      <xdr:colOff>101600</xdr:colOff>
      <xdr:row>17</xdr:row>
      <xdr:rowOff>132656</xdr:rowOff>
    </xdr:to>
    <xdr:sp macro="" textlink="">
      <xdr:nvSpPr>
        <xdr:cNvPr id="58" name="フローチャート: 判断 57">
          <a:extLst>
            <a:ext uri="{FF2B5EF4-FFF2-40B4-BE49-F238E27FC236}">
              <a16:creationId xmlns:a16="http://schemas.microsoft.com/office/drawing/2014/main" id="{75826D70-63EA-42E7-8642-8243C3D6BEEC}"/>
            </a:ext>
          </a:extLst>
        </xdr:cNvPr>
        <xdr:cNvSpPr/>
      </xdr:nvSpPr>
      <xdr:spPr bwMode="auto">
        <a:xfrm>
          <a:off x="4953000" y="29933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142833</xdr:rowOff>
    </xdr:from>
    <xdr:ext cx="736600" cy="259045"/>
    <xdr:sp macro="" textlink="">
      <xdr:nvSpPr>
        <xdr:cNvPr id="59" name="テキスト ボックス 58">
          <a:extLst>
            <a:ext uri="{FF2B5EF4-FFF2-40B4-BE49-F238E27FC236}">
              <a16:creationId xmlns:a16="http://schemas.microsoft.com/office/drawing/2014/main" id="{39E9CE0B-01C5-46A7-9731-F8BC8344E4EC}"/>
            </a:ext>
          </a:extLst>
        </xdr:cNvPr>
        <xdr:cNvSpPr txBox="1"/>
      </xdr:nvSpPr>
      <xdr:spPr>
        <a:xfrm>
          <a:off x="4622800" y="276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52938</xdr:rowOff>
    </xdr:from>
    <xdr:to>
      <xdr:col>22</xdr:col>
      <xdr:colOff>114300</xdr:colOff>
      <xdr:row>19</xdr:row>
      <xdr:rowOff>53739</xdr:rowOff>
    </xdr:to>
    <xdr:cxnSp macro="">
      <xdr:nvCxnSpPr>
        <xdr:cNvPr id="60" name="直線コネクタ 59">
          <a:extLst>
            <a:ext uri="{FF2B5EF4-FFF2-40B4-BE49-F238E27FC236}">
              <a16:creationId xmlns:a16="http://schemas.microsoft.com/office/drawing/2014/main" id="{6A47AC5E-6F47-4C0E-9B5F-04B22C2B0F3F}"/>
            </a:ext>
          </a:extLst>
        </xdr:cNvPr>
        <xdr:cNvCxnSpPr/>
      </xdr:nvCxnSpPr>
      <xdr:spPr bwMode="auto">
        <a:xfrm flipV="1">
          <a:off x="3606800" y="3358113"/>
          <a:ext cx="698500" cy="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26799</xdr:rowOff>
    </xdr:from>
    <xdr:to>
      <xdr:col>22</xdr:col>
      <xdr:colOff>165100</xdr:colOff>
      <xdr:row>17</xdr:row>
      <xdr:rowOff>128399</xdr:rowOff>
    </xdr:to>
    <xdr:sp macro="" textlink="">
      <xdr:nvSpPr>
        <xdr:cNvPr id="61" name="フローチャート: 判断 60">
          <a:extLst>
            <a:ext uri="{FF2B5EF4-FFF2-40B4-BE49-F238E27FC236}">
              <a16:creationId xmlns:a16="http://schemas.microsoft.com/office/drawing/2014/main" id="{32CE3425-042E-4F1B-B0C1-3C31EC3DCAA4}"/>
            </a:ext>
          </a:extLst>
        </xdr:cNvPr>
        <xdr:cNvSpPr/>
      </xdr:nvSpPr>
      <xdr:spPr bwMode="auto">
        <a:xfrm>
          <a:off x="4254500" y="29890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138576</xdr:rowOff>
    </xdr:from>
    <xdr:ext cx="762000" cy="259045"/>
    <xdr:sp macro="" textlink="">
      <xdr:nvSpPr>
        <xdr:cNvPr id="62" name="テキスト ボックス 61">
          <a:extLst>
            <a:ext uri="{FF2B5EF4-FFF2-40B4-BE49-F238E27FC236}">
              <a16:creationId xmlns:a16="http://schemas.microsoft.com/office/drawing/2014/main" id="{D3AFFD88-BA93-494C-A129-F4E9E84584CB}"/>
            </a:ext>
          </a:extLst>
        </xdr:cNvPr>
        <xdr:cNvSpPr txBox="1"/>
      </xdr:nvSpPr>
      <xdr:spPr>
        <a:xfrm>
          <a:off x="3924300" y="275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41608</xdr:rowOff>
    </xdr:from>
    <xdr:to>
      <xdr:col>18</xdr:col>
      <xdr:colOff>177800</xdr:colOff>
      <xdr:row>19</xdr:row>
      <xdr:rowOff>53739</xdr:rowOff>
    </xdr:to>
    <xdr:cxnSp macro="">
      <xdr:nvCxnSpPr>
        <xdr:cNvPr id="63" name="直線コネクタ 62">
          <a:extLst>
            <a:ext uri="{FF2B5EF4-FFF2-40B4-BE49-F238E27FC236}">
              <a16:creationId xmlns:a16="http://schemas.microsoft.com/office/drawing/2014/main" id="{2A9FF331-72B7-45E3-8003-B47C5F390568}"/>
            </a:ext>
          </a:extLst>
        </xdr:cNvPr>
        <xdr:cNvCxnSpPr/>
      </xdr:nvCxnSpPr>
      <xdr:spPr bwMode="auto">
        <a:xfrm>
          <a:off x="2908300" y="3346783"/>
          <a:ext cx="698500" cy="12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95164</xdr:rowOff>
    </xdr:from>
    <xdr:to>
      <xdr:col>19</xdr:col>
      <xdr:colOff>38100</xdr:colOff>
      <xdr:row>18</xdr:row>
      <xdr:rowOff>25314</xdr:rowOff>
    </xdr:to>
    <xdr:sp macro="" textlink="">
      <xdr:nvSpPr>
        <xdr:cNvPr id="64" name="フローチャート: 判断 63">
          <a:extLst>
            <a:ext uri="{FF2B5EF4-FFF2-40B4-BE49-F238E27FC236}">
              <a16:creationId xmlns:a16="http://schemas.microsoft.com/office/drawing/2014/main" id="{14DEA898-07FC-4492-8B78-161F499F6736}"/>
            </a:ext>
          </a:extLst>
        </xdr:cNvPr>
        <xdr:cNvSpPr/>
      </xdr:nvSpPr>
      <xdr:spPr bwMode="auto">
        <a:xfrm>
          <a:off x="3556000" y="3057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35491</xdr:rowOff>
    </xdr:from>
    <xdr:ext cx="762000" cy="259045"/>
    <xdr:sp macro="" textlink="">
      <xdr:nvSpPr>
        <xdr:cNvPr id="65" name="テキスト ボックス 64">
          <a:extLst>
            <a:ext uri="{FF2B5EF4-FFF2-40B4-BE49-F238E27FC236}">
              <a16:creationId xmlns:a16="http://schemas.microsoft.com/office/drawing/2014/main" id="{1D49EE08-A5B1-4A42-A7FF-9E32F8755677}"/>
            </a:ext>
          </a:extLst>
        </xdr:cNvPr>
        <xdr:cNvSpPr txBox="1"/>
      </xdr:nvSpPr>
      <xdr:spPr>
        <a:xfrm>
          <a:off x="3225800" y="282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133540</xdr:rowOff>
    </xdr:from>
    <xdr:to>
      <xdr:col>15</xdr:col>
      <xdr:colOff>101600</xdr:colOff>
      <xdr:row>18</xdr:row>
      <xdr:rowOff>63690</xdr:rowOff>
    </xdr:to>
    <xdr:sp macro="" textlink="">
      <xdr:nvSpPr>
        <xdr:cNvPr id="66" name="フローチャート: 判断 65">
          <a:extLst>
            <a:ext uri="{FF2B5EF4-FFF2-40B4-BE49-F238E27FC236}">
              <a16:creationId xmlns:a16="http://schemas.microsoft.com/office/drawing/2014/main" id="{7B9CBB1F-A406-48A4-A5C2-315BEB6369DF}"/>
            </a:ext>
          </a:extLst>
        </xdr:cNvPr>
        <xdr:cNvSpPr/>
      </xdr:nvSpPr>
      <xdr:spPr bwMode="auto">
        <a:xfrm>
          <a:off x="2857500" y="3095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73867</xdr:rowOff>
    </xdr:from>
    <xdr:ext cx="762000" cy="259045"/>
    <xdr:sp macro="" textlink="">
      <xdr:nvSpPr>
        <xdr:cNvPr id="67" name="テキスト ボックス 66">
          <a:extLst>
            <a:ext uri="{FF2B5EF4-FFF2-40B4-BE49-F238E27FC236}">
              <a16:creationId xmlns:a16="http://schemas.microsoft.com/office/drawing/2014/main" id="{5A895BAC-5593-451A-AEF9-F613BD3508DF}"/>
            </a:ext>
          </a:extLst>
        </xdr:cNvPr>
        <xdr:cNvSpPr txBox="1"/>
      </xdr:nvSpPr>
      <xdr:spPr>
        <a:xfrm>
          <a:off x="2527300" y="286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45B6C786-DC93-4446-ACEA-1D97172ECB73}"/>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545B8391-81B0-4CA2-8158-8C9FE756406C}"/>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E7B07379-F1B8-4F71-8CB0-99DAD9DA5958}"/>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E6B74E48-B8E4-4D1F-AD93-E27F8E3A2F8B}"/>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D0738EEB-20D9-45C0-9C11-8BBE4B1FF07A}"/>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155100</xdr:rowOff>
    </xdr:from>
    <xdr:to>
      <xdr:col>29</xdr:col>
      <xdr:colOff>177800</xdr:colOff>
      <xdr:row>19</xdr:row>
      <xdr:rowOff>85250</xdr:rowOff>
    </xdr:to>
    <xdr:sp macro="" textlink="">
      <xdr:nvSpPr>
        <xdr:cNvPr id="73" name="楕円 72">
          <a:extLst>
            <a:ext uri="{FF2B5EF4-FFF2-40B4-BE49-F238E27FC236}">
              <a16:creationId xmlns:a16="http://schemas.microsoft.com/office/drawing/2014/main" id="{C1D2D8D2-2FCB-4B0D-9C9C-619807E90EA1}"/>
            </a:ext>
          </a:extLst>
        </xdr:cNvPr>
        <xdr:cNvSpPr/>
      </xdr:nvSpPr>
      <xdr:spPr bwMode="auto">
        <a:xfrm>
          <a:off x="5600700" y="3288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127177</xdr:rowOff>
    </xdr:from>
    <xdr:ext cx="762000" cy="259045"/>
    <xdr:sp macro="" textlink="">
      <xdr:nvSpPr>
        <xdr:cNvPr id="74" name="人口1人当たり決算額の推移該当値テキスト130">
          <a:extLst>
            <a:ext uri="{FF2B5EF4-FFF2-40B4-BE49-F238E27FC236}">
              <a16:creationId xmlns:a16="http://schemas.microsoft.com/office/drawing/2014/main" id="{6DCE5E74-E583-49CD-9E14-0BC573BF94F3}"/>
            </a:ext>
          </a:extLst>
        </xdr:cNvPr>
        <xdr:cNvSpPr txBox="1"/>
      </xdr:nvSpPr>
      <xdr:spPr>
        <a:xfrm>
          <a:off x="5740400" y="326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10682</xdr:rowOff>
    </xdr:from>
    <xdr:to>
      <xdr:col>26</xdr:col>
      <xdr:colOff>101600</xdr:colOff>
      <xdr:row>19</xdr:row>
      <xdr:rowOff>112282</xdr:rowOff>
    </xdr:to>
    <xdr:sp macro="" textlink="">
      <xdr:nvSpPr>
        <xdr:cNvPr id="75" name="楕円 74">
          <a:extLst>
            <a:ext uri="{FF2B5EF4-FFF2-40B4-BE49-F238E27FC236}">
              <a16:creationId xmlns:a16="http://schemas.microsoft.com/office/drawing/2014/main" id="{F60BA3A0-CFA9-4EC5-AA7D-6D23A89534D5}"/>
            </a:ext>
          </a:extLst>
        </xdr:cNvPr>
        <xdr:cNvSpPr/>
      </xdr:nvSpPr>
      <xdr:spPr bwMode="auto">
        <a:xfrm>
          <a:off x="4953000" y="3315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97059</xdr:rowOff>
    </xdr:from>
    <xdr:ext cx="736600" cy="259045"/>
    <xdr:sp macro="" textlink="">
      <xdr:nvSpPr>
        <xdr:cNvPr id="76" name="テキスト ボックス 75">
          <a:extLst>
            <a:ext uri="{FF2B5EF4-FFF2-40B4-BE49-F238E27FC236}">
              <a16:creationId xmlns:a16="http://schemas.microsoft.com/office/drawing/2014/main" id="{FE2CEAC7-30BF-442A-9E71-F933D63B64EF}"/>
            </a:ext>
          </a:extLst>
        </xdr:cNvPr>
        <xdr:cNvSpPr txBox="1"/>
      </xdr:nvSpPr>
      <xdr:spPr>
        <a:xfrm>
          <a:off x="4622800" y="340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2138</xdr:rowOff>
    </xdr:from>
    <xdr:to>
      <xdr:col>22</xdr:col>
      <xdr:colOff>165100</xdr:colOff>
      <xdr:row>19</xdr:row>
      <xdr:rowOff>103738</xdr:rowOff>
    </xdr:to>
    <xdr:sp macro="" textlink="">
      <xdr:nvSpPr>
        <xdr:cNvPr id="77" name="楕円 76">
          <a:extLst>
            <a:ext uri="{FF2B5EF4-FFF2-40B4-BE49-F238E27FC236}">
              <a16:creationId xmlns:a16="http://schemas.microsoft.com/office/drawing/2014/main" id="{F889DA7E-F573-4554-8ACC-BD4A5AC1463C}"/>
            </a:ext>
          </a:extLst>
        </xdr:cNvPr>
        <xdr:cNvSpPr/>
      </xdr:nvSpPr>
      <xdr:spPr bwMode="auto">
        <a:xfrm>
          <a:off x="4254500" y="3307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88515</xdr:rowOff>
    </xdr:from>
    <xdr:ext cx="762000" cy="259045"/>
    <xdr:sp macro="" textlink="">
      <xdr:nvSpPr>
        <xdr:cNvPr id="78" name="テキスト ボックス 77">
          <a:extLst>
            <a:ext uri="{FF2B5EF4-FFF2-40B4-BE49-F238E27FC236}">
              <a16:creationId xmlns:a16="http://schemas.microsoft.com/office/drawing/2014/main" id="{AC532D0C-15C1-4CAF-B616-5E51BF2A2754}"/>
            </a:ext>
          </a:extLst>
        </xdr:cNvPr>
        <xdr:cNvSpPr txBox="1"/>
      </xdr:nvSpPr>
      <xdr:spPr>
        <a:xfrm>
          <a:off x="3924300" y="3393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2939</xdr:rowOff>
    </xdr:from>
    <xdr:to>
      <xdr:col>19</xdr:col>
      <xdr:colOff>38100</xdr:colOff>
      <xdr:row>19</xdr:row>
      <xdr:rowOff>104539</xdr:rowOff>
    </xdr:to>
    <xdr:sp macro="" textlink="">
      <xdr:nvSpPr>
        <xdr:cNvPr id="79" name="楕円 78">
          <a:extLst>
            <a:ext uri="{FF2B5EF4-FFF2-40B4-BE49-F238E27FC236}">
              <a16:creationId xmlns:a16="http://schemas.microsoft.com/office/drawing/2014/main" id="{A51FE316-5835-4617-B0E8-66E2D345B5ED}"/>
            </a:ext>
          </a:extLst>
        </xdr:cNvPr>
        <xdr:cNvSpPr/>
      </xdr:nvSpPr>
      <xdr:spPr bwMode="auto">
        <a:xfrm>
          <a:off x="3556000" y="3308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89316</xdr:rowOff>
    </xdr:from>
    <xdr:ext cx="762000" cy="259045"/>
    <xdr:sp macro="" textlink="">
      <xdr:nvSpPr>
        <xdr:cNvPr id="80" name="テキスト ボックス 79">
          <a:extLst>
            <a:ext uri="{FF2B5EF4-FFF2-40B4-BE49-F238E27FC236}">
              <a16:creationId xmlns:a16="http://schemas.microsoft.com/office/drawing/2014/main" id="{B3385E93-C7DD-4D8A-A069-217DDDEE2034}"/>
            </a:ext>
          </a:extLst>
        </xdr:cNvPr>
        <xdr:cNvSpPr txBox="1"/>
      </xdr:nvSpPr>
      <xdr:spPr>
        <a:xfrm>
          <a:off x="3225800" y="339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162258</xdr:rowOff>
    </xdr:from>
    <xdr:to>
      <xdr:col>15</xdr:col>
      <xdr:colOff>101600</xdr:colOff>
      <xdr:row>19</xdr:row>
      <xdr:rowOff>92408</xdr:rowOff>
    </xdr:to>
    <xdr:sp macro="" textlink="">
      <xdr:nvSpPr>
        <xdr:cNvPr id="81" name="楕円 80">
          <a:extLst>
            <a:ext uri="{FF2B5EF4-FFF2-40B4-BE49-F238E27FC236}">
              <a16:creationId xmlns:a16="http://schemas.microsoft.com/office/drawing/2014/main" id="{02B31E9D-7A29-4526-B176-4736D6435D87}"/>
            </a:ext>
          </a:extLst>
        </xdr:cNvPr>
        <xdr:cNvSpPr/>
      </xdr:nvSpPr>
      <xdr:spPr bwMode="auto">
        <a:xfrm>
          <a:off x="2857500" y="3295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77185</xdr:rowOff>
    </xdr:from>
    <xdr:ext cx="762000" cy="259045"/>
    <xdr:sp macro="" textlink="">
      <xdr:nvSpPr>
        <xdr:cNvPr id="82" name="テキスト ボックス 81">
          <a:extLst>
            <a:ext uri="{FF2B5EF4-FFF2-40B4-BE49-F238E27FC236}">
              <a16:creationId xmlns:a16="http://schemas.microsoft.com/office/drawing/2014/main" id="{22B453D5-0F8A-45C1-B7C6-C9F8F5105633}"/>
            </a:ext>
          </a:extLst>
        </xdr:cNvPr>
        <xdr:cNvSpPr txBox="1"/>
      </xdr:nvSpPr>
      <xdr:spPr>
        <a:xfrm>
          <a:off x="2527300" y="3382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B35D0438-CF2A-42F4-B7A3-76F0784F355A}"/>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8EB3A6CF-D866-4F85-B698-1AC198F0E3C9}"/>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48867E2E-AD57-4484-A00A-BF5DE846FFC6}"/>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1450570D-C1CB-42A9-8AC0-E22EE7A68776}"/>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159D33CB-8DF0-4BEF-9DAB-885A78078506}"/>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DCAA4869-127C-4189-BCBE-E7229968F106}"/>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6A204BED-AD10-4AF2-BB02-970285F15599}"/>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7F9D06D1-42C4-436C-95CD-17D7F4AFF4A4}"/>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B69D89A4-39F7-47B5-90F3-4844EFD103B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F11493F-E795-4454-9530-924452825F0F}"/>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680000A1-FA3A-4601-89E3-11D7D5C8D8BE}"/>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1EF9BE8A-48DF-44BB-BA4F-935CA2D10648}"/>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6A2448B-CCDA-4289-A410-9D6B368FD32C}"/>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1AC01377-8EDB-4C31-AD5B-794CBF65F406}"/>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A6CA3DB3-7074-4F9E-BF30-6CF0D612582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8" name="直線コネクタ 97">
          <a:extLst>
            <a:ext uri="{FF2B5EF4-FFF2-40B4-BE49-F238E27FC236}">
              <a16:creationId xmlns:a16="http://schemas.microsoft.com/office/drawing/2014/main" id="{FBD8CD6E-A4D3-461C-AA39-80E311F80DF6}"/>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9" name="テキスト ボックス 98">
          <a:extLst>
            <a:ext uri="{FF2B5EF4-FFF2-40B4-BE49-F238E27FC236}">
              <a16:creationId xmlns:a16="http://schemas.microsoft.com/office/drawing/2014/main" id="{7C6122EE-071B-4965-929E-0E181F1B6C0D}"/>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100" name="直線コネクタ 99">
          <a:extLst>
            <a:ext uri="{FF2B5EF4-FFF2-40B4-BE49-F238E27FC236}">
              <a16:creationId xmlns:a16="http://schemas.microsoft.com/office/drawing/2014/main" id="{B0D9DE27-267D-4F25-B46E-C4DFC65809B8}"/>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1" name="テキスト ボックス 100">
          <a:extLst>
            <a:ext uri="{FF2B5EF4-FFF2-40B4-BE49-F238E27FC236}">
              <a16:creationId xmlns:a16="http://schemas.microsoft.com/office/drawing/2014/main" id="{D7772FBB-5BA7-4035-971A-33BDE33B23D2}"/>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2" name="直線コネクタ 101">
          <a:extLst>
            <a:ext uri="{FF2B5EF4-FFF2-40B4-BE49-F238E27FC236}">
              <a16:creationId xmlns:a16="http://schemas.microsoft.com/office/drawing/2014/main" id="{0F0B7419-1C7E-4A48-9A8E-D1C4732A7F5E}"/>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3" name="テキスト ボックス 102">
          <a:extLst>
            <a:ext uri="{FF2B5EF4-FFF2-40B4-BE49-F238E27FC236}">
              <a16:creationId xmlns:a16="http://schemas.microsoft.com/office/drawing/2014/main" id="{86F5EE0F-B901-48D3-A12C-02E2303C5C7E}"/>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4" name="直線コネクタ 103">
          <a:extLst>
            <a:ext uri="{FF2B5EF4-FFF2-40B4-BE49-F238E27FC236}">
              <a16:creationId xmlns:a16="http://schemas.microsoft.com/office/drawing/2014/main" id="{C67FFE76-2006-4CF3-98B0-1A067049DD39}"/>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5" name="テキスト ボックス 104">
          <a:extLst>
            <a:ext uri="{FF2B5EF4-FFF2-40B4-BE49-F238E27FC236}">
              <a16:creationId xmlns:a16="http://schemas.microsoft.com/office/drawing/2014/main" id="{0FCCC1EA-5829-437C-9CC8-8A0CB009E4F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E54DCDB6-3F60-4C4D-B258-F8B3968FAF37}"/>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5D4C1682-5080-4D41-9C90-1706015E25C5}"/>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8E24B0C4-E97D-4D7C-BCB7-A57F4640924B}"/>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266857</xdr:rowOff>
    </xdr:from>
    <xdr:to>
      <xdr:col>29</xdr:col>
      <xdr:colOff>127000</xdr:colOff>
      <xdr:row>38</xdr:row>
      <xdr:rowOff>106769</xdr:rowOff>
    </xdr:to>
    <xdr:cxnSp macro="">
      <xdr:nvCxnSpPr>
        <xdr:cNvPr id="109" name="直線コネクタ 108">
          <a:extLst>
            <a:ext uri="{FF2B5EF4-FFF2-40B4-BE49-F238E27FC236}">
              <a16:creationId xmlns:a16="http://schemas.microsoft.com/office/drawing/2014/main" id="{199CD6C7-18D6-423D-87C6-93C7EA6C9991}"/>
            </a:ext>
          </a:extLst>
        </xdr:cNvPr>
        <xdr:cNvCxnSpPr/>
      </xdr:nvCxnSpPr>
      <xdr:spPr bwMode="auto">
        <a:xfrm flipV="1">
          <a:off x="5651500" y="6191407"/>
          <a:ext cx="0" cy="13829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78846</xdr:rowOff>
    </xdr:from>
    <xdr:ext cx="762000" cy="259045"/>
    <xdr:sp macro="" textlink="">
      <xdr:nvSpPr>
        <xdr:cNvPr id="110" name="人口1人当たり決算額の推移最小値テキスト445">
          <a:extLst>
            <a:ext uri="{FF2B5EF4-FFF2-40B4-BE49-F238E27FC236}">
              <a16:creationId xmlns:a16="http://schemas.microsoft.com/office/drawing/2014/main" id="{A3955241-49AA-4AAB-B68F-E1631D7045EA}"/>
            </a:ext>
          </a:extLst>
        </xdr:cNvPr>
        <xdr:cNvSpPr txBox="1"/>
      </xdr:nvSpPr>
      <xdr:spPr>
        <a:xfrm>
          <a:off x="5740400" y="754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106769</xdr:rowOff>
    </xdr:from>
    <xdr:to>
      <xdr:col>30</xdr:col>
      <xdr:colOff>25400</xdr:colOff>
      <xdr:row>38</xdr:row>
      <xdr:rowOff>106769</xdr:rowOff>
    </xdr:to>
    <xdr:cxnSp macro="">
      <xdr:nvCxnSpPr>
        <xdr:cNvPr id="111" name="直線コネクタ 110">
          <a:extLst>
            <a:ext uri="{FF2B5EF4-FFF2-40B4-BE49-F238E27FC236}">
              <a16:creationId xmlns:a16="http://schemas.microsoft.com/office/drawing/2014/main" id="{EE96CD46-37BB-4B6D-9DD2-B3F13FA660C2}"/>
            </a:ext>
          </a:extLst>
        </xdr:cNvPr>
        <xdr:cNvCxnSpPr/>
      </xdr:nvCxnSpPr>
      <xdr:spPr bwMode="auto">
        <a:xfrm>
          <a:off x="5562600" y="7574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10334</xdr:rowOff>
    </xdr:from>
    <xdr:ext cx="762000" cy="259045"/>
    <xdr:sp macro="" textlink="">
      <xdr:nvSpPr>
        <xdr:cNvPr id="112" name="人口1人当たり決算額の推移最大値テキスト445">
          <a:extLst>
            <a:ext uri="{FF2B5EF4-FFF2-40B4-BE49-F238E27FC236}">
              <a16:creationId xmlns:a16="http://schemas.microsoft.com/office/drawing/2014/main" id="{0AB72C76-D523-4C7E-8EDA-0D3516B0282A}"/>
            </a:ext>
          </a:extLst>
        </xdr:cNvPr>
        <xdr:cNvSpPr txBox="1"/>
      </xdr:nvSpPr>
      <xdr:spPr>
        <a:xfrm>
          <a:off x="5740400" y="59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266857</xdr:rowOff>
    </xdr:from>
    <xdr:to>
      <xdr:col>30</xdr:col>
      <xdr:colOff>25400</xdr:colOff>
      <xdr:row>33</xdr:row>
      <xdr:rowOff>266857</xdr:rowOff>
    </xdr:to>
    <xdr:cxnSp macro="">
      <xdr:nvCxnSpPr>
        <xdr:cNvPr id="113" name="直線コネクタ 112">
          <a:extLst>
            <a:ext uri="{FF2B5EF4-FFF2-40B4-BE49-F238E27FC236}">
              <a16:creationId xmlns:a16="http://schemas.microsoft.com/office/drawing/2014/main" id="{7D217535-B452-4669-A6D6-866BB056E8B7}"/>
            </a:ext>
          </a:extLst>
        </xdr:cNvPr>
        <xdr:cNvCxnSpPr/>
      </xdr:nvCxnSpPr>
      <xdr:spPr bwMode="auto">
        <a:xfrm>
          <a:off x="5562600" y="6191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146066</xdr:rowOff>
    </xdr:from>
    <xdr:to>
      <xdr:col>29</xdr:col>
      <xdr:colOff>127000</xdr:colOff>
      <xdr:row>35</xdr:row>
      <xdr:rowOff>248867</xdr:rowOff>
    </xdr:to>
    <xdr:cxnSp macro="">
      <xdr:nvCxnSpPr>
        <xdr:cNvPr id="114" name="直線コネクタ 113">
          <a:extLst>
            <a:ext uri="{FF2B5EF4-FFF2-40B4-BE49-F238E27FC236}">
              <a16:creationId xmlns:a16="http://schemas.microsoft.com/office/drawing/2014/main" id="{1954B291-D5F3-46B8-99DE-35C06618BE8C}"/>
            </a:ext>
          </a:extLst>
        </xdr:cNvPr>
        <xdr:cNvCxnSpPr/>
      </xdr:nvCxnSpPr>
      <xdr:spPr bwMode="auto">
        <a:xfrm>
          <a:off x="5003800" y="6756416"/>
          <a:ext cx="647700" cy="102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268647</xdr:rowOff>
    </xdr:from>
    <xdr:ext cx="762000" cy="259045"/>
    <xdr:sp macro="" textlink="">
      <xdr:nvSpPr>
        <xdr:cNvPr id="115" name="人口1人当たり決算額の推移平均値テキスト445">
          <a:extLst>
            <a:ext uri="{FF2B5EF4-FFF2-40B4-BE49-F238E27FC236}">
              <a16:creationId xmlns:a16="http://schemas.microsoft.com/office/drawing/2014/main" id="{FC56DEC0-6DFD-407C-B7E1-70AA81433F7F}"/>
            </a:ext>
          </a:extLst>
        </xdr:cNvPr>
        <xdr:cNvSpPr txBox="1"/>
      </xdr:nvSpPr>
      <xdr:spPr>
        <a:xfrm>
          <a:off x="5740400" y="687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296570</xdr:rowOff>
    </xdr:from>
    <xdr:to>
      <xdr:col>29</xdr:col>
      <xdr:colOff>177800</xdr:colOff>
      <xdr:row>36</xdr:row>
      <xdr:rowOff>55270</xdr:rowOff>
    </xdr:to>
    <xdr:sp macro="" textlink="">
      <xdr:nvSpPr>
        <xdr:cNvPr id="116" name="フローチャート: 判断 115">
          <a:extLst>
            <a:ext uri="{FF2B5EF4-FFF2-40B4-BE49-F238E27FC236}">
              <a16:creationId xmlns:a16="http://schemas.microsoft.com/office/drawing/2014/main" id="{84C75BA4-358F-4F99-8F35-6CF36367379D}"/>
            </a:ext>
          </a:extLst>
        </xdr:cNvPr>
        <xdr:cNvSpPr/>
      </xdr:nvSpPr>
      <xdr:spPr bwMode="auto">
        <a:xfrm>
          <a:off x="56007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146066</xdr:rowOff>
    </xdr:from>
    <xdr:to>
      <xdr:col>26</xdr:col>
      <xdr:colOff>50800</xdr:colOff>
      <xdr:row>35</xdr:row>
      <xdr:rowOff>241186</xdr:rowOff>
    </xdr:to>
    <xdr:cxnSp macro="">
      <xdr:nvCxnSpPr>
        <xdr:cNvPr id="117" name="直線コネクタ 116">
          <a:extLst>
            <a:ext uri="{FF2B5EF4-FFF2-40B4-BE49-F238E27FC236}">
              <a16:creationId xmlns:a16="http://schemas.microsoft.com/office/drawing/2014/main" id="{D29421D6-2D97-4A80-9888-DA0232B8437E}"/>
            </a:ext>
          </a:extLst>
        </xdr:cNvPr>
        <xdr:cNvCxnSpPr/>
      </xdr:nvCxnSpPr>
      <xdr:spPr bwMode="auto">
        <a:xfrm flipV="1">
          <a:off x="4305300" y="6756416"/>
          <a:ext cx="698500" cy="95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268544</xdr:rowOff>
    </xdr:from>
    <xdr:to>
      <xdr:col>26</xdr:col>
      <xdr:colOff>101600</xdr:colOff>
      <xdr:row>36</xdr:row>
      <xdr:rowOff>27244</xdr:rowOff>
    </xdr:to>
    <xdr:sp macro="" textlink="">
      <xdr:nvSpPr>
        <xdr:cNvPr id="118" name="フローチャート: 判断 117">
          <a:extLst>
            <a:ext uri="{FF2B5EF4-FFF2-40B4-BE49-F238E27FC236}">
              <a16:creationId xmlns:a16="http://schemas.microsoft.com/office/drawing/2014/main" id="{20FEB7E9-7B9B-4537-9195-31A39FB7E029}"/>
            </a:ext>
          </a:extLst>
        </xdr:cNvPr>
        <xdr:cNvSpPr/>
      </xdr:nvSpPr>
      <xdr:spPr bwMode="auto">
        <a:xfrm>
          <a:off x="49530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12021</xdr:rowOff>
    </xdr:from>
    <xdr:ext cx="736600" cy="259045"/>
    <xdr:sp macro="" textlink="">
      <xdr:nvSpPr>
        <xdr:cNvPr id="119" name="テキスト ボックス 118">
          <a:extLst>
            <a:ext uri="{FF2B5EF4-FFF2-40B4-BE49-F238E27FC236}">
              <a16:creationId xmlns:a16="http://schemas.microsoft.com/office/drawing/2014/main" id="{6C77C9A3-0721-4037-9727-FD9088BC496B}"/>
            </a:ext>
          </a:extLst>
        </xdr:cNvPr>
        <xdr:cNvSpPr txBox="1"/>
      </xdr:nvSpPr>
      <xdr:spPr>
        <a:xfrm>
          <a:off x="4622800" y="6965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241186</xdr:rowOff>
    </xdr:from>
    <xdr:to>
      <xdr:col>22</xdr:col>
      <xdr:colOff>114300</xdr:colOff>
      <xdr:row>36</xdr:row>
      <xdr:rowOff>154067</xdr:rowOff>
    </xdr:to>
    <xdr:cxnSp macro="">
      <xdr:nvCxnSpPr>
        <xdr:cNvPr id="120" name="直線コネクタ 119">
          <a:extLst>
            <a:ext uri="{FF2B5EF4-FFF2-40B4-BE49-F238E27FC236}">
              <a16:creationId xmlns:a16="http://schemas.microsoft.com/office/drawing/2014/main" id="{3474D199-971E-41B6-A6A8-AB6519B8EF50}"/>
            </a:ext>
          </a:extLst>
        </xdr:cNvPr>
        <xdr:cNvCxnSpPr/>
      </xdr:nvCxnSpPr>
      <xdr:spPr bwMode="auto">
        <a:xfrm flipV="1">
          <a:off x="3606800" y="6851536"/>
          <a:ext cx="698500" cy="255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265938</xdr:rowOff>
    </xdr:from>
    <xdr:to>
      <xdr:col>22</xdr:col>
      <xdr:colOff>165100</xdr:colOff>
      <xdr:row>36</xdr:row>
      <xdr:rowOff>24638</xdr:rowOff>
    </xdr:to>
    <xdr:sp macro="" textlink="">
      <xdr:nvSpPr>
        <xdr:cNvPr id="121" name="フローチャート: 判断 120">
          <a:extLst>
            <a:ext uri="{FF2B5EF4-FFF2-40B4-BE49-F238E27FC236}">
              <a16:creationId xmlns:a16="http://schemas.microsoft.com/office/drawing/2014/main" id="{34440A1F-1D36-46FB-A77F-10BD1D2ACE9B}"/>
            </a:ext>
          </a:extLst>
        </xdr:cNvPr>
        <xdr:cNvSpPr/>
      </xdr:nvSpPr>
      <xdr:spPr bwMode="auto">
        <a:xfrm>
          <a:off x="42545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9415</xdr:rowOff>
    </xdr:from>
    <xdr:ext cx="762000" cy="259045"/>
    <xdr:sp macro="" textlink="">
      <xdr:nvSpPr>
        <xdr:cNvPr id="122" name="テキスト ボックス 121">
          <a:extLst>
            <a:ext uri="{FF2B5EF4-FFF2-40B4-BE49-F238E27FC236}">
              <a16:creationId xmlns:a16="http://schemas.microsoft.com/office/drawing/2014/main" id="{55B28E04-98DE-4FA7-A379-008BFDD961EF}"/>
            </a:ext>
          </a:extLst>
        </xdr:cNvPr>
        <xdr:cNvSpPr txBox="1"/>
      </xdr:nvSpPr>
      <xdr:spPr>
        <a:xfrm>
          <a:off x="39243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154067</xdr:rowOff>
    </xdr:from>
    <xdr:to>
      <xdr:col>18</xdr:col>
      <xdr:colOff>177800</xdr:colOff>
      <xdr:row>37</xdr:row>
      <xdr:rowOff>38189</xdr:rowOff>
    </xdr:to>
    <xdr:cxnSp macro="">
      <xdr:nvCxnSpPr>
        <xdr:cNvPr id="123" name="直線コネクタ 122">
          <a:extLst>
            <a:ext uri="{FF2B5EF4-FFF2-40B4-BE49-F238E27FC236}">
              <a16:creationId xmlns:a16="http://schemas.microsoft.com/office/drawing/2014/main" id="{452CE5AD-972A-4503-A53C-0F814A415ABD}"/>
            </a:ext>
          </a:extLst>
        </xdr:cNvPr>
        <xdr:cNvCxnSpPr/>
      </xdr:nvCxnSpPr>
      <xdr:spPr bwMode="auto">
        <a:xfrm flipV="1">
          <a:off x="2908300" y="7107317"/>
          <a:ext cx="698500" cy="55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274122</xdr:rowOff>
    </xdr:from>
    <xdr:to>
      <xdr:col>19</xdr:col>
      <xdr:colOff>38100</xdr:colOff>
      <xdr:row>36</xdr:row>
      <xdr:rowOff>32822</xdr:rowOff>
    </xdr:to>
    <xdr:sp macro="" textlink="">
      <xdr:nvSpPr>
        <xdr:cNvPr id="124" name="フローチャート: 判断 123">
          <a:extLst>
            <a:ext uri="{FF2B5EF4-FFF2-40B4-BE49-F238E27FC236}">
              <a16:creationId xmlns:a16="http://schemas.microsoft.com/office/drawing/2014/main" id="{BEC1604B-F034-4855-B78F-B79D92607A57}"/>
            </a:ext>
          </a:extLst>
        </xdr:cNvPr>
        <xdr:cNvSpPr/>
      </xdr:nvSpPr>
      <xdr:spPr bwMode="auto">
        <a:xfrm>
          <a:off x="3556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42999</xdr:rowOff>
    </xdr:from>
    <xdr:ext cx="762000" cy="259045"/>
    <xdr:sp macro="" textlink="">
      <xdr:nvSpPr>
        <xdr:cNvPr id="125" name="テキスト ボックス 124">
          <a:extLst>
            <a:ext uri="{FF2B5EF4-FFF2-40B4-BE49-F238E27FC236}">
              <a16:creationId xmlns:a16="http://schemas.microsoft.com/office/drawing/2014/main" id="{900B60C6-8F24-4938-9DCF-768754A879A0}"/>
            </a:ext>
          </a:extLst>
        </xdr:cNvPr>
        <xdr:cNvSpPr txBox="1"/>
      </xdr:nvSpPr>
      <xdr:spPr>
        <a:xfrm>
          <a:off x="32258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10454</xdr:rowOff>
    </xdr:from>
    <xdr:to>
      <xdr:col>15</xdr:col>
      <xdr:colOff>101600</xdr:colOff>
      <xdr:row>36</xdr:row>
      <xdr:rowOff>112054</xdr:rowOff>
    </xdr:to>
    <xdr:sp macro="" textlink="">
      <xdr:nvSpPr>
        <xdr:cNvPr id="126" name="フローチャート: 判断 125">
          <a:extLst>
            <a:ext uri="{FF2B5EF4-FFF2-40B4-BE49-F238E27FC236}">
              <a16:creationId xmlns:a16="http://schemas.microsoft.com/office/drawing/2014/main" id="{35E0EC7A-5240-4B00-AFA4-20D933B8BAE9}"/>
            </a:ext>
          </a:extLst>
        </xdr:cNvPr>
        <xdr:cNvSpPr/>
      </xdr:nvSpPr>
      <xdr:spPr bwMode="auto">
        <a:xfrm>
          <a:off x="2857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122231</xdr:rowOff>
    </xdr:from>
    <xdr:ext cx="762000" cy="259045"/>
    <xdr:sp macro="" textlink="">
      <xdr:nvSpPr>
        <xdr:cNvPr id="127" name="テキスト ボックス 126">
          <a:extLst>
            <a:ext uri="{FF2B5EF4-FFF2-40B4-BE49-F238E27FC236}">
              <a16:creationId xmlns:a16="http://schemas.microsoft.com/office/drawing/2014/main" id="{2545E523-230B-4145-B9ED-A083DC7F9A82}"/>
            </a:ext>
          </a:extLst>
        </xdr:cNvPr>
        <xdr:cNvSpPr txBox="1"/>
      </xdr:nvSpPr>
      <xdr:spPr>
        <a:xfrm>
          <a:off x="2527300" y="673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687AF2AE-6D5B-4D64-AC83-F73972B07B9E}"/>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DBDE5DB4-D25D-49B7-988B-F90C0B042783}"/>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217C11B0-3FF5-4274-892F-7D8AEA533242}"/>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C59C75F0-BBEF-4942-A9EE-B58ACE9FA2CC}"/>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137D3F3-3C74-405D-B8D5-5113109968E8}"/>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198067</xdr:rowOff>
    </xdr:from>
    <xdr:to>
      <xdr:col>29</xdr:col>
      <xdr:colOff>177800</xdr:colOff>
      <xdr:row>35</xdr:row>
      <xdr:rowOff>299667</xdr:rowOff>
    </xdr:to>
    <xdr:sp macro="" textlink="">
      <xdr:nvSpPr>
        <xdr:cNvPr id="133" name="楕円 132">
          <a:extLst>
            <a:ext uri="{FF2B5EF4-FFF2-40B4-BE49-F238E27FC236}">
              <a16:creationId xmlns:a16="http://schemas.microsoft.com/office/drawing/2014/main" id="{A72F7908-6F90-45EC-9EAC-C7ED73276F24}"/>
            </a:ext>
          </a:extLst>
        </xdr:cNvPr>
        <xdr:cNvSpPr/>
      </xdr:nvSpPr>
      <xdr:spPr bwMode="auto">
        <a:xfrm>
          <a:off x="5600700" y="6808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43144</xdr:rowOff>
    </xdr:from>
    <xdr:ext cx="762000" cy="259045"/>
    <xdr:sp macro="" textlink="">
      <xdr:nvSpPr>
        <xdr:cNvPr id="134" name="人口1人当たり決算額の推移該当値テキスト445">
          <a:extLst>
            <a:ext uri="{FF2B5EF4-FFF2-40B4-BE49-F238E27FC236}">
              <a16:creationId xmlns:a16="http://schemas.microsoft.com/office/drawing/2014/main" id="{9BBB11D2-BFDD-46AE-AE65-69574D34924A}"/>
            </a:ext>
          </a:extLst>
        </xdr:cNvPr>
        <xdr:cNvSpPr txBox="1"/>
      </xdr:nvSpPr>
      <xdr:spPr>
        <a:xfrm>
          <a:off x="5740400" y="665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95266</xdr:rowOff>
    </xdr:from>
    <xdr:to>
      <xdr:col>26</xdr:col>
      <xdr:colOff>101600</xdr:colOff>
      <xdr:row>35</xdr:row>
      <xdr:rowOff>196866</xdr:rowOff>
    </xdr:to>
    <xdr:sp macro="" textlink="">
      <xdr:nvSpPr>
        <xdr:cNvPr id="135" name="楕円 134">
          <a:extLst>
            <a:ext uri="{FF2B5EF4-FFF2-40B4-BE49-F238E27FC236}">
              <a16:creationId xmlns:a16="http://schemas.microsoft.com/office/drawing/2014/main" id="{CBB48403-3786-48B2-B67E-6480311FFF9E}"/>
            </a:ext>
          </a:extLst>
        </xdr:cNvPr>
        <xdr:cNvSpPr/>
      </xdr:nvSpPr>
      <xdr:spPr bwMode="auto">
        <a:xfrm>
          <a:off x="4953000" y="6705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207043</xdr:rowOff>
    </xdr:from>
    <xdr:ext cx="736600" cy="259045"/>
    <xdr:sp macro="" textlink="">
      <xdr:nvSpPr>
        <xdr:cNvPr id="136" name="テキスト ボックス 135">
          <a:extLst>
            <a:ext uri="{FF2B5EF4-FFF2-40B4-BE49-F238E27FC236}">
              <a16:creationId xmlns:a16="http://schemas.microsoft.com/office/drawing/2014/main" id="{3A719980-B95B-49D7-AC47-5141093021E9}"/>
            </a:ext>
          </a:extLst>
        </xdr:cNvPr>
        <xdr:cNvSpPr txBox="1"/>
      </xdr:nvSpPr>
      <xdr:spPr>
        <a:xfrm>
          <a:off x="4622800" y="6474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190386</xdr:rowOff>
    </xdr:from>
    <xdr:to>
      <xdr:col>22</xdr:col>
      <xdr:colOff>165100</xdr:colOff>
      <xdr:row>35</xdr:row>
      <xdr:rowOff>291986</xdr:rowOff>
    </xdr:to>
    <xdr:sp macro="" textlink="">
      <xdr:nvSpPr>
        <xdr:cNvPr id="137" name="楕円 136">
          <a:extLst>
            <a:ext uri="{FF2B5EF4-FFF2-40B4-BE49-F238E27FC236}">
              <a16:creationId xmlns:a16="http://schemas.microsoft.com/office/drawing/2014/main" id="{62215DF8-AF25-43FC-BC92-EBB8500AB049}"/>
            </a:ext>
          </a:extLst>
        </xdr:cNvPr>
        <xdr:cNvSpPr/>
      </xdr:nvSpPr>
      <xdr:spPr bwMode="auto">
        <a:xfrm>
          <a:off x="4254500" y="6800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302163</xdr:rowOff>
    </xdr:from>
    <xdr:ext cx="762000" cy="259045"/>
    <xdr:sp macro="" textlink="">
      <xdr:nvSpPr>
        <xdr:cNvPr id="138" name="テキスト ボックス 137">
          <a:extLst>
            <a:ext uri="{FF2B5EF4-FFF2-40B4-BE49-F238E27FC236}">
              <a16:creationId xmlns:a16="http://schemas.microsoft.com/office/drawing/2014/main" id="{7C833562-2110-45F7-AFBB-DE3C8A49C1C9}"/>
            </a:ext>
          </a:extLst>
        </xdr:cNvPr>
        <xdr:cNvSpPr txBox="1"/>
      </xdr:nvSpPr>
      <xdr:spPr>
        <a:xfrm>
          <a:off x="3924300" y="656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103267</xdr:rowOff>
    </xdr:from>
    <xdr:to>
      <xdr:col>19</xdr:col>
      <xdr:colOff>38100</xdr:colOff>
      <xdr:row>37</xdr:row>
      <xdr:rowOff>33417</xdr:rowOff>
    </xdr:to>
    <xdr:sp macro="" textlink="">
      <xdr:nvSpPr>
        <xdr:cNvPr id="139" name="楕円 138">
          <a:extLst>
            <a:ext uri="{FF2B5EF4-FFF2-40B4-BE49-F238E27FC236}">
              <a16:creationId xmlns:a16="http://schemas.microsoft.com/office/drawing/2014/main" id="{36E1CFD8-3291-4098-BA5B-021C10900314}"/>
            </a:ext>
          </a:extLst>
        </xdr:cNvPr>
        <xdr:cNvSpPr/>
      </xdr:nvSpPr>
      <xdr:spPr bwMode="auto">
        <a:xfrm>
          <a:off x="3556000" y="7056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18194</xdr:rowOff>
    </xdr:from>
    <xdr:ext cx="762000" cy="259045"/>
    <xdr:sp macro="" textlink="">
      <xdr:nvSpPr>
        <xdr:cNvPr id="140" name="テキスト ボックス 139">
          <a:extLst>
            <a:ext uri="{FF2B5EF4-FFF2-40B4-BE49-F238E27FC236}">
              <a16:creationId xmlns:a16="http://schemas.microsoft.com/office/drawing/2014/main" id="{78398106-E568-45A4-8A78-BE10657AFE32}"/>
            </a:ext>
          </a:extLst>
        </xdr:cNvPr>
        <xdr:cNvSpPr txBox="1"/>
      </xdr:nvSpPr>
      <xdr:spPr>
        <a:xfrm>
          <a:off x="3225800" y="714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158839</xdr:rowOff>
    </xdr:from>
    <xdr:to>
      <xdr:col>15</xdr:col>
      <xdr:colOff>101600</xdr:colOff>
      <xdr:row>37</xdr:row>
      <xdr:rowOff>88989</xdr:rowOff>
    </xdr:to>
    <xdr:sp macro="" textlink="">
      <xdr:nvSpPr>
        <xdr:cNvPr id="141" name="楕円 140">
          <a:extLst>
            <a:ext uri="{FF2B5EF4-FFF2-40B4-BE49-F238E27FC236}">
              <a16:creationId xmlns:a16="http://schemas.microsoft.com/office/drawing/2014/main" id="{F7A89D86-FFB6-429E-AC1B-1FA6EA6F5E74}"/>
            </a:ext>
          </a:extLst>
        </xdr:cNvPr>
        <xdr:cNvSpPr/>
      </xdr:nvSpPr>
      <xdr:spPr bwMode="auto">
        <a:xfrm>
          <a:off x="2857500" y="7112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73766</xdr:rowOff>
    </xdr:from>
    <xdr:ext cx="762000" cy="259045"/>
    <xdr:sp macro="" textlink="">
      <xdr:nvSpPr>
        <xdr:cNvPr id="142" name="テキスト ボックス 141">
          <a:extLst>
            <a:ext uri="{FF2B5EF4-FFF2-40B4-BE49-F238E27FC236}">
              <a16:creationId xmlns:a16="http://schemas.microsoft.com/office/drawing/2014/main" id="{E4ADAF35-341C-4DD3-9006-6281145E9CE3}"/>
            </a:ext>
          </a:extLst>
        </xdr:cNvPr>
        <xdr:cNvSpPr txBox="1"/>
      </xdr:nvSpPr>
      <xdr:spPr>
        <a:xfrm>
          <a:off x="2527300" y="719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D028887-1387-4568-AB1A-A223FF29E8F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3E72398B-9124-4DB8-AB69-C3944E570EEB}"/>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B69DB9A9-F181-4B03-AA40-BA3838D18CC2}"/>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3FAA1247-2226-437B-869A-59EC3275C41A}"/>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長野県御代田町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8C507A4-EEF4-4893-BF24-230F778DC34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EAEB77D-02D8-44F3-BDB3-260EEB808A0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1B0F5EC-6B29-47DC-8B46-F41E302AF05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FC2CB0E-EF46-41C4-B606-F534DBDB629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C3192DC-8A2E-4CA3-BDF1-D4F1AEF45CC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F2D7F2AF-54B7-4DEE-8559-1D2B4C502122}"/>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15,774
15,367
58.79
6,291,101
5,999,081
252,754
3,931,411
5,992,250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7D05191-3BE6-4A60-9ED6-ADC1A432E6E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CCA072A-4917-4571-BCC9-15603570B3C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099217E-C146-46E0-A1E0-9D39C607B2B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2FC9337-2908-4EEC-83D3-C66FCD50950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AC0083B-E837-4E5F-B8A0-3525C31CB9D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E8E1FBE6-0CC8-418D-B525-609EE71DCFE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D9F7C041-9E10-4767-83A5-63479B1F63CA}"/>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2212A5E1-6C97-4A10-9100-0A4DFAECF071}"/>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856A62A3-A757-4D39-99F3-ADCD81FB158B}"/>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AEB17D1-B0E2-4054-8B79-2FC661F2A60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3991990F-57C3-4538-8F62-0248D628BD36}"/>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E66A9145-5234-4A31-9E14-3C4286F7483E}"/>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F028EB49-4EF5-4FAB-AA25-5FBD91123F0A}"/>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8C12EEED-38C1-4D8D-B923-1504F59AD802}"/>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32A2A35-4A93-4F19-A136-4E5716EB4C7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17407249-5C69-4320-9EDB-65AF0496AA95}"/>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74A8C14-53F1-4D5A-A059-01E711E2AD4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7D3D9CE-5004-447A-8386-39FB56C16513}"/>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40DA22DF-C948-4B6F-B2F3-B0419702BDEF}"/>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E58BCB82-077C-4B10-8DEF-AB45ED91A97C}"/>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C77EE020-4A5C-4178-B374-4BC418610BCD}"/>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57890183-C04A-49A0-AFD0-954E447A1CED}"/>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EE4E04B8-8E6E-4D33-9BD3-41A193CDF5E3}"/>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8ACE7ED6-1FD0-4546-BBD8-D45EFEA6FE5C}"/>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251DD6E8-6B43-4E81-87F5-C1A0978B4D8E}"/>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1E812BC5-94D3-4D37-87E6-A9A5980712A9}"/>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A1924F5A-FBB7-41C6-99C9-E00E9CF60A77}"/>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769322D5-B11C-45B0-9523-3A7054EDFF05}"/>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FAFFAE49-6714-436B-8327-A985604AFC78}"/>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94073644-2E97-4CE9-ACC5-F2A5B2DB4479}"/>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8D06D423-57F4-4080-AA67-070E93DE9E51}"/>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3C4988A1-000F-44A8-A769-56C2664E7847}"/>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6A8DC076-0AE4-4000-A60D-897D47468701}"/>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CD5BEE57-3913-436D-9C43-3099EC74A64F}"/>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AE02A0D2-5A9C-4842-95A8-51C72CCF9C8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14E4711F-C69A-42F4-9A2A-4AFDCBA631EC}"/>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7921E3E-4EDE-45DE-A947-B72548008D86}"/>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E3E3691D-21A2-4D2E-AA78-0E10A7B07CCD}"/>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A23EBE8C-472B-433A-9AB2-EF4013E07BA8}"/>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950262D9-037D-45E6-A843-3DE1D79F3865}"/>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8FEE40AA-C4EA-4F12-9FC1-B3053E7920E9}"/>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8996A8A9-636A-48C5-9E18-B956DA0305DA}"/>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341EEDE8-176D-405F-B920-C4510210C50C}"/>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10EBE21F-3127-4C6C-8082-77F5EA595156}"/>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FC3EB93-8F5D-4B73-962E-A28B1D3B44F7}"/>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A1568823-6E54-4B88-BE88-F1DAB5E32F9C}"/>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133969</xdr:rowOff>
    </xdr:from>
    <xdr:to>
      <xdr:col>24</xdr:col>
      <xdr:colOff>62865</xdr:colOff>
      <xdr:row>38</xdr:row>
      <xdr:rowOff>35099</xdr:rowOff>
    </xdr:to>
    <xdr:cxnSp macro="">
      <xdr:nvCxnSpPr>
        <xdr:cNvPr id="58" name="直線コネクタ 57">
          <a:extLst>
            <a:ext uri="{FF2B5EF4-FFF2-40B4-BE49-F238E27FC236}">
              <a16:creationId xmlns:a16="http://schemas.microsoft.com/office/drawing/2014/main" id="{A24AF046-7164-4CB2-8921-3765FE0BDBFD}"/>
            </a:ext>
          </a:extLst>
        </xdr:cNvPr>
        <xdr:cNvCxnSpPr/>
      </xdr:nvCxnSpPr>
      <xdr:spPr>
        <a:xfrm flipV="1">
          <a:off x="4633595" y="5106019"/>
          <a:ext cx="1270" cy="1444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38926</xdr:rowOff>
    </xdr:from>
    <xdr:ext cx="534377" cy="259045"/>
    <xdr:sp macro="" textlink="">
      <xdr:nvSpPr>
        <xdr:cNvPr id="59" name="人件費最小値テキスト">
          <a:extLst>
            <a:ext uri="{FF2B5EF4-FFF2-40B4-BE49-F238E27FC236}">
              <a16:creationId xmlns:a16="http://schemas.microsoft.com/office/drawing/2014/main" id="{EF84E704-B294-42B1-B910-CCCE1C5CF5B0}"/>
            </a:ext>
          </a:extLst>
        </xdr:cNvPr>
        <xdr:cNvSpPr txBox="1"/>
      </xdr:nvSpPr>
      <xdr:spPr>
        <a:xfrm>
          <a:off x="4686300" y="65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35099</xdr:rowOff>
    </xdr:from>
    <xdr:to>
      <xdr:col>24</xdr:col>
      <xdr:colOff>152400</xdr:colOff>
      <xdr:row>38</xdr:row>
      <xdr:rowOff>35099</xdr:rowOff>
    </xdr:to>
    <xdr:cxnSp macro="">
      <xdr:nvCxnSpPr>
        <xdr:cNvPr id="60" name="直線コネクタ 59">
          <a:extLst>
            <a:ext uri="{FF2B5EF4-FFF2-40B4-BE49-F238E27FC236}">
              <a16:creationId xmlns:a16="http://schemas.microsoft.com/office/drawing/2014/main" id="{65CC60D4-41DF-4B7A-9A2F-97CA32165C0F}"/>
            </a:ext>
          </a:extLst>
        </xdr:cNvPr>
        <xdr:cNvCxnSpPr/>
      </xdr:nvCxnSpPr>
      <xdr:spPr>
        <a:xfrm>
          <a:off x="4546600" y="6550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80646</xdr:rowOff>
    </xdr:from>
    <xdr:ext cx="599010" cy="259045"/>
    <xdr:sp macro="" textlink="">
      <xdr:nvSpPr>
        <xdr:cNvPr id="61" name="人件費最大値テキスト">
          <a:extLst>
            <a:ext uri="{FF2B5EF4-FFF2-40B4-BE49-F238E27FC236}">
              <a16:creationId xmlns:a16="http://schemas.microsoft.com/office/drawing/2014/main" id="{C29609BB-C3B9-43C2-9542-B4B25081593C}"/>
            </a:ext>
          </a:extLst>
        </xdr:cNvPr>
        <xdr:cNvSpPr txBox="1"/>
      </xdr:nvSpPr>
      <xdr:spPr>
        <a:xfrm>
          <a:off x="4686300" y="488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133969</xdr:rowOff>
    </xdr:from>
    <xdr:to>
      <xdr:col>24</xdr:col>
      <xdr:colOff>152400</xdr:colOff>
      <xdr:row>29</xdr:row>
      <xdr:rowOff>133969</xdr:rowOff>
    </xdr:to>
    <xdr:cxnSp macro="">
      <xdr:nvCxnSpPr>
        <xdr:cNvPr id="62" name="直線コネクタ 61">
          <a:extLst>
            <a:ext uri="{FF2B5EF4-FFF2-40B4-BE49-F238E27FC236}">
              <a16:creationId xmlns:a16="http://schemas.microsoft.com/office/drawing/2014/main" id="{A0579E10-3ECF-4734-BF78-E2AA58B46151}"/>
            </a:ext>
          </a:extLst>
        </xdr:cNvPr>
        <xdr:cNvCxnSpPr/>
      </xdr:nvCxnSpPr>
      <xdr:spPr>
        <a:xfrm>
          <a:off x="4546600" y="510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74826</xdr:rowOff>
    </xdr:from>
    <xdr:to>
      <xdr:col>24</xdr:col>
      <xdr:colOff>63500</xdr:colOff>
      <xdr:row>37</xdr:row>
      <xdr:rowOff>124416</xdr:rowOff>
    </xdr:to>
    <xdr:cxnSp macro="">
      <xdr:nvCxnSpPr>
        <xdr:cNvPr id="63" name="直線コネクタ 62">
          <a:extLst>
            <a:ext uri="{FF2B5EF4-FFF2-40B4-BE49-F238E27FC236}">
              <a16:creationId xmlns:a16="http://schemas.microsoft.com/office/drawing/2014/main" id="{920ABEFF-387E-4E1C-A834-ED851825D98D}"/>
            </a:ext>
          </a:extLst>
        </xdr:cNvPr>
        <xdr:cNvCxnSpPr/>
      </xdr:nvCxnSpPr>
      <xdr:spPr>
        <a:xfrm flipV="1">
          <a:off x="3797300" y="6418476"/>
          <a:ext cx="838200" cy="4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55068</xdr:rowOff>
    </xdr:from>
    <xdr:ext cx="534377" cy="259045"/>
    <xdr:sp macro="" textlink="">
      <xdr:nvSpPr>
        <xdr:cNvPr id="64" name="人件費平均値テキスト">
          <a:extLst>
            <a:ext uri="{FF2B5EF4-FFF2-40B4-BE49-F238E27FC236}">
              <a16:creationId xmlns:a16="http://schemas.microsoft.com/office/drawing/2014/main" id="{4C65DC7F-5028-40B2-83C8-8F696D1F8A4E}"/>
            </a:ext>
          </a:extLst>
        </xdr:cNvPr>
        <xdr:cNvSpPr txBox="1"/>
      </xdr:nvSpPr>
      <xdr:spPr>
        <a:xfrm>
          <a:off x="4686300" y="5884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32191</xdr:rowOff>
    </xdr:from>
    <xdr:to>
      <xdr:col>24</xdr:col>
      <xdr:colOff>114300</xdr:colOff>
      <xdr:row>35</xdr:row>
      <xdr:rowOff>133791</xdr:rowOff>
    </xdr:to>
    <xdr:sp macro="" textlink="">
      <xdr:nvSpPr>
        <xdr:cNvPr id="65" name="フローチャート: 判断 64">
          <a:extLst>
            <a:ext uri="{FF2B5EF4-FFF2-40B4-BE49-F238E27FC236}">
              <a16:creationId xmlns:a16="http://schemas.microsoft.com/office/drawing/2014/main" id="{A9770253-5E15-4058-AC18-F358CB17E78F}"/>
            </a:ext>
          </a:extLst>
        </xdr:cNvPr>
        <xdr:cNvSpPr/>
      </xdr:nvSpPr>
      <xdr:spPr>
        <a:xfrm>
          <a:off x="4584700" y="603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124416</xdr:rowOff>
    </xdr:from>
    <xdr:to>
      <xdr:col>19</xdr:col>
      <xdr:colOff>177800</xdr:colOff>
      <xdr:row>37</xdr:row>
      <xdr:rowOff>126066</xdr:rowOff>
    </xdr:to>
    <xdr:cxnSp macro="">
      <xdr:nvCxnSpPr>
        <xdr:cNvPr id="66" name="直線コネクタ 65">
          <a:extLst>
            <a:ext uri="{FF2B5EF4-FFF2-40B4-BE49-F238E27FC236}">
              <a16:creationId xmlns:a16="http://schemas.microsoft.com/office/drawing/2014/main" id="{4708802E-CCB9-46D0-9E3B-A21BCF607304}"/>
            </a:ext>
          </a:extLst>
        </xdr:cNvPr>
        <xdr:cNvCxnSpPr/>
      </xdr:nvCxnSpPr>
      <xdr:spPr>
        <a:xfrm flipV="1">
          <a:off x="2908300" y="6468066"/>
          <a:ext cx="889000" cy="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50267</xdr:rowOff>
    </xdr:from>
    <xdr:to>
      <xdr:col>20</xdr:col>
      <xdr:colOff>38100</xdr:colOff>
      <xdr:row>35</xdr:row>
      <xdr:rowOff>151867</xdr:rowOff>
    </xdr:to>
    <xdr:sp macro="" textlink="">
      <xdr:nvSpPr>
        <xdr:cNvPr id="67" name="フローチャート: 判断 66">
          <a:extLst>
            <a:ext uri="{FF2B5EF4-FFF2-40B4-BE49-F238E27FC236}">
              <a16:creationId xmlns:a16="http://schemas.microsoft.com/office/drawing/2014/main" id="{D781B367-891E-4618-A88F-249C0A3538C7}"/>
            </a:ext>
          </a:extLst>
        </xdr:cNvPr>
        <xdr:cNvSpPr/>
      </xdr:nvSpPr>
      <xdr:spPr>
        <a:xfrm>
          <a:off x="37465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168394</xdr:rowOff>
    </xdr:from>
    <xdr:ext cx="534377" cy="259045"/>
    <xdr:sp macro="" textlink="">
      <xdr:nvSpPr>
        <xdr:cNvPr id="68" name="テキスト ボックス 67">
          <a:extLst>
            <a:ext uri="{FF2B5EF4-FFF2-40B4-BE49-F238E27FC236}">
              <a16:creationId xmlns:a16="http://schemas.microsoft.com/office/drawing/2014/main" id="{0C1B712B-0E7A-4315-882E-28564DF4BD7F}"/>
            </a:ext>
          </a:extLst>
        </xdr:cNvPr>
        <xdr:cNvSpPr txBox="1"/>
      </xdr:nvSpPr>
      <xdr:spPr>
        <a:xfrm>
          <a:off x="3530111" y="582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119992</xdr:rowOff>
    </xdr:from>
    <xdr:to>
      <xdr:col>15</xdr:col>
      <xdr:colOff>50800</xdr:colOff>
      <xdr:row>37</xdr:row>
      <xdr:rowOff>126066</xdr:rowOff>
    </xdr:to>
    <xdr:cxnSp macro="">
      <xdr:nvCxnSpPr>
        <xdr:cNvPr id="69" name="直線コネクタ 68">
          <a:extLst>
            <a:ext uri="{FF2B5EF4-FFF2-40B4-BE49-F238E27FC236}">
              <a16:creationId xmlns:a16="http://schemas.microsoft.com/office/drawing/2014/main" id="{13AF76B4-4871-419E-A0B5-3D923BA2D7C1}"/>
            </a:ext>
          </a:extLst>
        </xdr:cNvPr>
        <xdr:cNvCxnSpPr/>
      </xdr:nvCxnSpPr>
      <xdr:spPr>
        <a:xfrm>
          <a:off x="2019300" y="6463642"/>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60407</xdr:rowOff>
    </xdr:from>
    <xdr:to>
      <xdr:col>15</xdr:col>
      <xdr:colOff>101600</xdr:colOff>
      <xdr:row>35</xdr:row>
      <xdr:rowOff>162007</xdr:rowOff>
    </xdr:to>
    <xdr:sp macro="" textlink="">
      <xdr:nvSpPr>
        <xdr:cNvPr id="70" name="フローチャート: 判断 69">
          <a:extLst>
            <a:ext uri="{FF2B5EF4-FFF2-40B4-BE49-F238E27FC236}">
              <a16:creationId xmlns:a16="http://schemas.microsoft.com/office/drawing/2014/main" id="{E823BB7C-101D-41AD-A8C1-23E103EFD6C5}"/>
            </a:ext>
          </a:extLst>
        </xdr:cNvPr>
        <xdr:cNvSpPr/>
      </xdr:nvSpPr>
      <xdr:spPr>
        <a:xfrm>
          <a:off x="2857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7084</xdr:rowOff>
    </xdr:from>
    <xdr:ext cx="534377" cy="259045"/>
    <xdr:sp macro="" textlink="">
      <xdr:nvSpPr>
        <xdr:cNvPr id="71" name="テキスト ボックス 70">
          <a:extLst>
            <a:ext uri="{FF2B5EF4-FFF2-40B4-BE49-F238E27FC236}">
              <a16:creationId xmlns:a16="http://schemas.microsoft.com/office/drawing/2014/main" id="{B5A0E034-8484-4A03-8CA2-BC490AFFB9F2}"/>
            </a:ext>
          </a:extLst>
        </xdr:cNvPr>
        <xdr:cNvSpPr txBox="1"/>
      </xdr:nvSpPr>
      <xdr:spPr>
        <a:xfrm>
          <a:off x="2641111" y="58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119992</xdr:rowOff>
    </xdr:from>
    <xdr:to>
      <xdr:col>10</xdr:col>
      <xdr:colOff>114300</xdr:colOff>
      <xdr:row>37</xdr:row>
      <xdr:rowOff>123567</xdr:rowOff>
    </xdr:to>
    <xdr:cxnSp macro="">
      <xdr:nvCxnSpPr>
        <xdr:cNvPr id="72" name="直線コネクタ 71">
          <a:extLst>
            <a:ext uri="{FF2B5EF4-FFF2-40B4-BE49-F238E27FC236}">
              <a16:creationId xmlns:a16="http://schemas.microsoft.com/office/drawing/2014/main" id="{65E9AC24-4907-4F9C-AC1C-57E7476A5760}"/>
            </a:ext>
          </a:extLst>
        </xdr:cNvPr>
        <xdr:cNvCxnSpPr/>
      </xdr:nvCxnSpPr>
      <xdr:spPr>
        <a:xfrm flipV="1">
          <a:off x="1130300" y="6463642"/>
          <a:ext cx="889000" cy="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83528</xdr:rowOff>
    </xdr:from>
    <xdr:to>
      <xdr:col>10</xdr:col>
      <xdr:colOff>165100</xdr:colOff>
      <xdr:row>36</xdr:row>
      <xdr:rowOff>13678</xdr:rowOff>
    </xdr:to>
    <xdr:sp macro="" textlink="">
      <xdr:nvSpPr>
        <xdr:cNvPr id="73" name="フローチャート: 判断 72">
          <a:extLst>
            <a:ext uri="{FF2B5EF4-FFF2-40B4-BE49-F238E27FC236}">
              <a16:creationId xmlns:a16="http://schemas.microsoft.com/office/drawing/2014/main" id="{B050CB71-616C-48AB-A9CC-8C327E1F98F0}"/>
            </a:ext>
          </a:extLst>
        </xdr:cNvPr>
        <xdr:cNvSpPr/>
      </xdr:nvSpPr>
      <xdr:spPr>
        <a:xfrm>
          <a:off x="1968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30205</xdr:rowOff>
    </xdr:from>
    <xdr:ext cx="534377" cy="259045"/>
    <xdr:sp macro="" textlink="">
      <xdr:nvSpPr>
        <xdr:cNvPr id="74" name="テキスト ボックス 73">
          <a:extLst>
            <a:ext uri="{FF2B5EF4-FFF2-40B4-BE49-F238E27FC236}">
              <a16:creationId xmlns:a16="http://schemas.microsoft.com/office/drawing/2014/main" id="{D3ADB90C-D1D4-4EF1-AE0B-55A42E8FB4AE}"/>
            </a:ext>
          </a:extLst>
        </xdr:cNvPr>
        <xdr:cNvSpPr txBox="1"/>
      </xdr:nvSpPr>
      <xdr:spPr>
        <a:xfrm>
          <a:off x="1752111" y="5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125525</xdr:rowOff>
    </xdr:from>
    <xdr:to>
      <xdr:col>6</xdr:col>
      <xdr:colOff>38100</xdr:colOff>
      <xdr:row>36</xdr:row>
      <xdr:rowOff>55675</xdr:rowOff>
    </xdr:to>
    <xdr:sp macro="" textlink="">
      <xdr:nvSpPr>
        <xdr:cNvPr id="75" name="フローチャート: 判断 74">
          <a:extLst>
            <a:ext uri="{FF2B5EF4-FFF2-40B4-BE49-F238E27FC236}">
              <a16:creationId xmlns:a16="http://schemas.microsoft.com/office/drawing/2014/main" id="{0FF68E64-3AB7-4108-A4BF-86FF77CCF722}"/>
            </a:ext>
          </a:extLst>
        </xdr:cNvPr>
        <xdr:cNvSpPr/>
      </xdr:nvSpPr>
      <xdr:spPr>
        <a:xfrm>
          <a:off x="1079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72202</xdr:rowOff>
    </xdr:from>
    <xdr:ext cx="534377" cy="259045"/>
    <xdr:sp macro="" textlink="">
      <xdr:nvSpPr>
        <xdr:cNvPr id="76" name="テキスト ボックス 75">
          <a:extLst>
            <a:ext uri="{FF2B5EF4-FFF2-40B4-BE49-F238E27FC236}">
              <a16:creationId xmlns:a16="http://schemas.microsoft.com/office/drawing/2014/main" id="{CDC8212F-2CED-4ECF-B9F5-378F03612D13}"/>
            </a:ext>
          </a:extLst>
        </xdr:cNvPr>
        <xdr:cNvSpPr txBox="1"/>
      </xdr:nvSpPr>
      <xdr:spPr>
        <a:xfrm>
          <a:off x="863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319FD539-9051-4804-B4C5-280EEE39D293}"/>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C2661829-79DF-4FFF-9A2C-8855C1CFEEBD}"/>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B8264207-CDE5-460D-B2A8-099AE4969437}"/>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F23A2C33-61C6-4B39-87FE-82D13BBA46AC}"/>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D7784583-CE22-4563-8B9F-74052499B2B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24026</xdr:rowOff>
    </xdr:from>
    <xdr:to>
      <xdr:col>24</xdr:col>
      <xdr:colOff>114300</xdr:colOff>
      <xdr:row>37</xdr:row>
      <xdr:rowOff>125626</xdr:rowOff>
    </xdr:to>
    <xdr:sp macro="" textlink="">
      <xdr:nvSpPr>
        <xdr:cNvPr id="82" name="楕円 81">
          <a:extLst>
            <a:ext uri="{FF2B5EF4-FFF2-40B4-BE49-F238E27FC236}">
              <a16:creationId xmlns:a16="http://schemas.microsoft.com/office/drawing/2014/main" id="{05508A1E-6247-4E28-ABD2-7DDC9801B580}"/>
            </a:ext>
          </a:extLst>
        </xdr:cNvPr>
        <xdr:cNvSpPr/>
      </xdr:nvSpPr>
      <xdr:spPr>
        <a:xfrm>
          <a:off x="4584700" y="636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2453</xdr:rowOff>
    </xdr:from>
    <xdr:ext cx="534377" cy="259045"/>
    <xdr:sp macro="" textlink="">
      <xdr:nvSpPr>
        <xdr:cNvPr id="83" name="人件費該当値テキスト">
          <a:extLst>
            <a:ext uri="{FF2B5EF4-FFF2-40B4-BE49-F238E27FC236}">
              <a16:creationId xmlns:a16="http://schemas.microsoft.com/office/drawing/2014/main" id="{EB84EEDA-415A-4F1E-AA7C-CF674521FAA4}"/>
            </a:ext>
          </a:extLst>
        </xdr:cNvPr>
        <xdr:cNvSpPr txBox="1"/>
      </xdr:nvSpPr>
      <xdr:spPr>
        <a:xfrm>
          <a:off x="4686300" y="63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73616</xdr:rowOff>
    </xdr:from>
    <xdr:to>
      <xdr:col>20</xdr:col>
      <xdr:colOff>38100</xdr:colOff>
      <xdr:row>38</xdr:row>
      <xdr:rowOff>3766</xdr:rowOff>
    </xdr:to>
    <xdr:sp macro="" textlink="">
      <xdr:nvSpPr>
        <xdr:cNvPr id="84" name="楕円 83">
          <a:extLst>
            <a:ext uri="{FF2B5EF4-FFF2-40B4-BE49-F238E27FC236}">
              <a16:creationId xmlns:a16="http://schemas.microsoft.com/office/drawing/2014/main" id="{3E509C6B-847A-4C0A-8DB1-9965734B2684}"/>
            </a:ext>
          </a:extLst>
        </xdr:cNvPr>
        <xdr:cNvSpPr/>
      </xdr:nvSpPr>
      <xdr:spPr>
        <a:xfrm>
          <a:off x="3746500" y="64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166343</xdr:rowOff>
    </xdr:from>
    <xdr:ext cx="534377" cy="259045"/>
    <xdr:sp macro="" textlink="">
      <xdr:nvSpPr>
        <xdr:cNvPr id="85" name="テキスト ボックス 84">
          <a:extLst>
            <a:ext uri="{FF2B5EF4-FFF2-40B4-BE49-F238E27FC236}">
              <a16:creationId xmlns:a16="http://schemas.microsoft.com/office/drawing/2014/main" id="{F017D42E-1D29-4C5F-8375-674689B7BBD5}"/>
            </a:ext>
          </a:extLst>
        </xdr:cNvPr>
        <xdr:cNvSpPr txBox="1"/>
      </xdr:nvSpPr>
      <xdr:spPr>
        <a:xfrm>
          <a:off x="3530111" y="650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75266</xdr:rowOff>
    </xdr:from>
    <xdr:to>
      <xdr:col>15</xdr:col>
      <xdr:colOff>101600</xdr:colOff>
      <xdr:row>38</xdr:row>
      <xdr:rowOff>5415</xdr:rowOff>
    </xdr:to>
    <xdr:sp macro="" textlink="">
      <xdr:nvSpPr>
        <xdr:cNvPr id="86" name="楕円 85">
          <a:extLst>
            <a:ext uri="{FF2B5EF4-FFF2-40B4-BE49-F238E27FC236}">
              <a16:creationId xmlns:a16="http://schemas.microsoft.com/office/drawing/2014/main" id="{251B2655-AA89-4053-883F-897AD9A7DCD1}"/>
            </a:ext>
          </a:extLst>
        </xdr:cNvPr>
        <xdr:cNvSpPr/>
      </xdr:nvSpPr>
      <xdr:spPr>
        <a:xfrm>
          <a:off x="2857500" y="6418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167993</xdr:rowOff>
    </xdr:from>
    <xdr:ext cx="534377" cy="259045"/>
    <xdr:sp macro="" textlink="">
      <xdr:nvSpPr>
        <xdr:cNvPr id="87" name="テキスト ボックス 86">
          <a:extLst>
            <a:ext uri="{FF2B5EF4-FFF2-40B4-BE49-F238E27FC236}">
              <a16:creationId xmlns:a16="http://schemas.microsoft.com/office/drawing/2014/main" id="{E4C31621-747C-4075-A4A6-033C8C590D08}"/>
            </a:ext>
          </a:extLst>
        </xdr:cNvPr>
        <xdr:cNvSpPr txBox="1"/>
      </xdr:nvSpPr>
      <xdr:spPr>
        <a:xfrm>
          <a:off x="2641111" y="651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69192</xdr:rowOff>
    </xdr:from>
    <xdr:to>
      <xdr:col>10</xdr:col>
      <xdr:colOff>165100</xdr:colOff>
      <xdr:row>37</xdr:row>
      <xdr:rowOff>170791</xdr:rowOff>
    </xdr:to>
    <xdr:sp macro="" textlink="">
      <xdr:nvSpPr>
        <xdr:cNvPr id="88" name="楕円 87">
          <a:extLst>
            <a:ext uri="{FF2B5EF4-FFF2-40B4-BE49-F238E27FC236}">
              <a16:creationId xmlns:a16="http://schemas.microsoft.com/office/drawing/2014/main" id="{0C335220-4F51-4EE4-99C8-E8DB15918FBD}"/>
            </a:ext>
          </a:extLst>
        </xdr:cNvPr>
        <xdr:cNvSpPr/>
      </xdr:nvSpPr>
      <xdr:spPr>
        <a:xfrm>
          <a:off x="1968500" y="64128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161918</xdr:rowOff>
    </xdr:from>
    <xdr:ext cx="534377" cy="259045"/>
    <xdr:sp macro="" textlink="">
      <xdr:nvSpPr>
        <xdr:cNvPr id="89" name="テキスト ボックス 88">
          <a:extLst>
            <a:ext uri="{FF2B5EF4-FFF2-40B4-BE49-F238E27FC236}">
              <a16:creationId xmlns:a16="http://schemas.microsoft.com/office/drawing/2014/main" id="{70C20850-FC7A-4080-A9BD-2B3E6BE6422B}"/>
            </a:ext>
          </a:extLst>
        </xdr:cNvPr>
        <xdr:cNvSpPr txBox="1"/>
      </xdr:nvSpPr>
      <xdr:spPr>
        <a:xfrm>
          <a:off x="1752111" y="650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72767</xdr:rowOff>
    </xdr:from>
    <xdr:to>
      <xdr:col>6</xdr:col>
      <xdr:colOff>38100</xdr:colOff>
      <xdr:row>38</xdr:row>
      <xdr:rowOff>2918</xdr:rowOff>
    </xdr:to>
    <xdr:sp macro="" textlink="">
      <xdr:nvSpPr>
        <xdr:cNvPr id="90" name="楕円 89">
          <a:extLst>
            <a:ext uri="{FF2B5EF4-FFF2-40B4-BE49-F238E27FC236}">
              <a16:creationId xmlns:a16="http://schemas.microsoft.com/office/drawing/2014/main" id="{53A7559F-2300-4B0C-A6EF-0D94D644DC64}"/>
            </a:ext>
          </a:extLst>
        </xdr:cNvPr>
        <xdr:cNvSpPr/>
      </xdr:nvSpPr>
      <xdr:spPr>
        <a:xfrm>
          <a:off x="1079500" y="64164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165495</xdr:rowOff>
    </xdr:from>
    <xdr:ext cx="534377" cy="259045"/>
    <xdr:sp macro="" textlink="">
      <xdr:nvSpPr>
        <xdr:cNvPr id="91" name="テキスト ボックス 90">
          <a:extLst>
            <a:ext uri="{FF2B5EF4-FFF2-40B4-BE49-F238E27FC236}">
              <a16:creationId xmlns:a16="http://schemas.microsoft.com/office/drawing/2014/main" id="{F76E1FE8-0612-45D3-9BAF-06D0D6145969}"/>
            </a:ext>
          </a:extLst>
        </xdr:cNvPr>
        <xdr:cNvSpPr txBox="1"/>
      </xdr:nvSpPr>
      <xdr:spPr>
        <a:xfrm>
          <a:off x="863111" y="650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F0C14DC4-999B-4A5F-B175-910E4875AADC}"/>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34B1BF88-A964-497D-B663-2AAC9B643E39}"/>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1F11C462-E717-40DB-A3BD-9D2961BC496B}"/>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A4F09AB4-065B-44FF-9DBC-6EABB62DAE95}"/>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7EC8572B-E188-42C7-A1C2-EA023E5CA1D9}"/>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74F2665D-EBB0-4A2C-BA05-80C7723A20BC}"/>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AE9724B9-3F30-413E-AB8E-9BDF75B029B4}"/>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EB489133-FC78-4306-93BE-0E5AAD2BDB45}"/>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3C43C080-5BD8-4D89-8BBD-D281058017D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A9951754-8F02-4300-B86A-0FF4D46FCD61}"/>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537330B5-28EF-4D2D-B563-E0AA4B6B20E3}"/>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5537E84B-010F-4D09-A1DB-FEB67C26B4A6}"/>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E0C26EF2-5FD2-43BE-901F-F206C4EAAB18}"/>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9FB964B-A0AC-47A3-A823-5AFC5C0B91D5}"/>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CFF6998A-BDE5-4A00-B3CF-78388B31F4E6}"/>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568DCDCF-1A0A-447F-83ED-36B783D018D4}"/>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5AC4180F-49D5-4413-AE8B-207A01660B1F}"/>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378E3786-09E9-4967-A0F4-D06F0A0B6219}"/>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81428587-5522-4A40-9F87-A05F2B38C8B3}"/>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286DE820-AFDF-4C27-8994-A920C0390EF3}"/>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DACADD34-FF84-424B-94A0-A94E5302C259}"/>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3BC56F3C-E631-4EE8-B308-E63194321F13}"/>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1114FFB-92BD-4267-A8ED-2306043C75C3}"/>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7EC99DF-3EE3-4CBD-A0F8-AFDD29D58C58}"/>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37FF0C8D-2439-47DC-BF1E-90E21F7B36CD}"/>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CEAA70F6-26D1-4726-9FA5-0C73E283F47E}"/>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147031</xdr:rowOff>
    </xdr:from>
    <xdr:to>
      <xdr:col>24</xdr:col>
      <xdr:colOff>62865</xdr:colOff>
      <xdr:row>60</xdr:row>
      <xdr:rowOff>1789</xdr:rowOff>
    </xdr:to>
    <xdr:cxnSp macro="">
      <xdr:nvCxnSpPr>
        <xdr:cNvPr id="118" name="直線コネクタ 117">
          <a:extLst>
            <a:ext uri="{FF2B5EF4-FFF2-40B4-BE49-F238E27FC236}">
              <a16:creationId xmlns:a16="http://schemas.microsoft.com/office/drawing/2014/main" id="{D026A67E-D8EE-4F48-B097-EFDE1E4EE886}"/>
            </a:ext>
          </a:extLst>
        </xdr:cNvPr>
        <xdr:cNvCxnSpPr/>
      </xdr:nvCxnSpPr>
      <xdr:spPr>
        <a:xfrm flipV="1">
          <a:off x="4633595" y="8719531"/>
          <a:ext cx="1270" cy="156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5616</xdr:rowOff>
    </xdr:from>
    <xdr:ext cx="534377" cy="259045"/>
    <xdr:sp macro="" textlink="">
      <xdr:nvSpPr>
        <xdr:cNvPr id="119" name="物件費最小値テキスト">
          <a:extLst>
            <a:ext uri="{FF2B5EF4-FFF2-40B4-BE49-F238E27FC236}">
              <a16:creationId xmlns:a16="http://schemas.microsoft.com/office/drawing/2014/main" id="{53F303FD-A166-4461-A4BD-EB9D5F2F9A55}"/>
            </a:ext>
          </a:extLst>
        </xdr:cNvPr>
        <xdr:cNvSpPr txBox="1"/>
      </xdr:nvSpPr>
      <xdr:spPr>
        <a:xfrm>
          <a:off x="4686300" y="102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60</xdr:row>
      <xdr:rowOff>1789</xdr:rowOff>
    </xdr:from>
    <xdr:to>
      <xdr:col>24</xdr:col>
      <xdr:colOff>152400</xdr:colOff>
      <xdr:row>60</xdr:row>
      <xdr:rowOff>1789</xdr:rowOff>
    </xdr:to>
    <xdr:cxnSp macro="">
      <xdr:nvCxnSpPr>
        <xdr:cNvPr id="120" name="直線コネクタ 119">
          <a:extLst>
            <a:ext uri="{FF2B5EF4-FFF2-40B4-BE49-F238E27FC236}">
              <a16:creationId xmlns:a16="http://schemas.microsoft.com/office/drawing/2014/main" id="{A2E98D73-FD3B-4FEE-9AAE-5C6B0D5B585E}"/>
            </a:ext>
          </a:extLst>
        </xdr:cNvPr>
        <xdr:cNvCxnSpPr/>
      </xdr:nvCxnSpPr>
      <xdr:spPr>
        <a:xfrm>
          <a:off x="4546600" y="10288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93708</xdr:rowOff>
    </xdr:from>
    <xdr:ext cx="599010" cy="259045"/>
    <xdr:sp macro="" textlink="">
      <xdr:nvSpPr>
        <xdr:cNvPr id="121" name="物件費最大値テキスト">
          <a:extLst>
            <a:ext uri="{FF2B5EF4-FFF2-40B4-BE49-F238E27FC236}">
              <a16:creationId xmlns:a16="http://schemas.microsoft.com/office/drawing/2014/main" id="{4D50FBD1-6F13-4DA8-B22C-C3212FD62AA1}"/>
            </a:ext>
          </a:extLst>
        </xdr:cNvPr>
        <xdr:cNvSpPr txBox="1"/>
      </xdr:nvSpPr>
      <xdr:spPr>
        <a:xfrm>
          <a:off x="4686300" y="849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147031</xdr:rowOff>
    </xdr:from>
    <xdr:to>
      <xdr:col>24</xdr:col>
      <xdr:colOff>152400</xdr:colOff>
      <xdr:row>50</xdr:row>
      <xdr:rowOff>147031</xdr:rowOff>
    </xdr:to>
    <xdr:cxnSp macro="">
      <xdr:nvCxnSpPr>
        <xdr:cNvPr id="122" name="直線コネクタ 121">
          <a:extLst>
            <a:ext uri="{FF2B5EF4-FFF2-40B4-BE49-F238E27FC236}">
              <a16:creationId xmlns:a16="http://schemas.microsoft.com/office/drawing/2014/main" id="{3A0E79F0-63FE-4843-9202-FFA5B3F755B3}"/>
            </a:ext>
          </a:extLst>
        </xdr:cNvPr>
        <xdr:cNvCxnSpPr/>
      </xdr:nvCxnSpPr>
      <xdr:spPr>
        <a:xfrm>
          <a:off x="4546600" y="87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39295</xdr:rowOff>
    </xdr:from>
    <xdr:to>
      <xdr:col>24</xdr:col>
      <xdr:colOff>63500</xdr:colOff>
      <xdr:row>58</xdr:row>
      <xdr:rowOff>51232</xdr:rowOff>
    </xdr:to>
    <xdr:cxnSp macro="">
      <xdr:nvCxnSpPr>
        <xdr:cNvPr id="123" name="直線コネクタ 122">
          <a:extLst>
            <a:ext uri="{FF2B5EF4-FFF2-40B4-BE49-F238E27FC236}">
              <a16:creationId xmlns:a16="http://schemas.microsoft.com/office/drawing/2014/main" id="{C58FF3A4-E9DF-4EA1-9220-1C03061ADE82}"/>
            </a:ext>
          </a:extLst>
        </xdr:cNvPr>
        <xdr:cNvCxnSpPr/>
      </xdr:nvCxnSpPr>
      <xdr:spPr>
        <a:xfrm flipV="1">
          <a:off x="3797300" y="9983395"/>
          <a:ext cx="838200" cy="1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147455</xdr:rowOff>
    </xdr:from>
    <xdr:ext cx="534377" cy="259045"/>
    <xdr:sp macro="" textlink="">
      <xdr:nvSpPr>
        <xdr:cNvPr id="124" name="物件費平均値テキスト">
          <a:extLst>
            <a:ext uri="{FF2B5EF4-FFF2-40B4-BE49-F238E27FC236}">
              <a16:creationId xmlns:a16="http://schemas.microsoft.com/office/drawing/2014/main" id="{33986D18-9035-481C-8632-293F96046BE5}"/>
            </a:ext>
          </a:extLst>
        </xdr:cNvPr>
        <xdr:cNvSpPr txBox="1"/>
      </xdr:nvSpPr>
      <xdr:spPr>
        <a:xfrm>
          <a:off x="4686300" y="9577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124578</xdr:rowOff>
    </xdr:from>
    <xdr:to>
      <xdr:col>24</xdr:col>
      <xdr:colOff>114300</xdr:colOff>
      <xdr:row>57</xdr:row>
      <xdr:rowOff>54728</xdr:rowOff>
    </xdr:to>
    <xdr:sp macro="" textlink="">
      <xdr:nvSpPr>
        <xdr:cNvPr id="125" name="フローチャート: 判断 124">
          <a:extLst>
            <a:ext uri="{FF2B5EF4-FFF2-40B4-BE49-F238E27FC236}">
              <a16:creationId xmlns:a16="http://schemas.microsoft.com/office/drawing/2014/main" id="{7421A428-3456-491D-A08E-E88FCF69C248}"/>
            </a:ext>
          </a:extLst>
        </xdr:cNvPr>
        <xdr:cNvSpPr/>
      </xdr:nvSpPr>
      <xdr:spPr>
        <a:xfrm>
          <a:off x="4584700" y="972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51232</xdr:rowOff>
    </xdr:from>
    <xdr:to>
      <xdr:col>19</xdr:col>
      <xdr:colOff>177800</xdr:colOff>
      <xdr:row>58</xdr:row>
      <xdr:rowOff>60996</xdr:rowOff>
    </xdr:to>
    <xdr:cxnSp macro="">
      <xdr:nvCxnSpPr>
        <xdr:cNvPr id="126" name="直線コネクタ 125">
          <a:extLst>
            <a:ext uri="{FF2B5EF4-FFF2-40B4-BE49-F238E27FC236}">
              <a16:creationId xmlns:a16="http://schemas.microsoft.com/office/drawing/2014/main" id="{30BA39CD-87C3-48FB-8B3A-4380C25003A1}"/>
            </a:ext>
          </a:extLst>
        </xdr:cNvPr>
        <xdr:cNvCxnSpPr/>
      </xdr:nvCxnSpPr>
      <xdr:spPr>
        <a:xfrm flipV="1">
          <a:off x="2908300" y="9995332"/>
          <a:ext cx="889000" cy="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40339</xdr:rowOff>
    </xdr:from>
    <xdr:to>
      <xdr:col>20</xdr:col>
      <xdr:colOff>38100</xdr:colOff>
      <xdr:row>57</xdr:row>
      <xdr:rowOff>141939</xdr:rowOff>
    </xdr:to>
    <xdr:sp macro="" textlink="">
      <xdr:nvSpPr>
        <xdr:cNvPr id="127" name="フローチャート: 判断 126">
          <a:extLst>
            <a:ext uri="{FF2B5EF4-FFF2-40B4-BE49-F238E27FC236}">
              <a16:creationId xmlns:a16="http://schemas.microsoft.com/office/drawing/2014/main" id="{AACAB303-ACF0-43E6-9B74-6D55C70AECAE}"/>
            </a:ext>
          </a:extLst>
        </xdr:cNvPr>
        <xdr:cNvSpPr/>
      </xdr:nvSpPr>
      <xdr:spPr>
        <a:xfrm>
          <a:off x="3746500" y="98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158466</xdr:rowOff>
    </xdr:from>
    <xdr:ext cx="534377" cy="259045"/>
    <xdr:sp macro="" textlink="">
      <xdr:nvSpPr>
        <xdr:cNvPr id="128" name="テキスト ボックス 127">
          <a:extLst>
            <a:ext uri="{FF2B5EF4-FFF2-40B4-BE49-F238E27FC236}">
              <a16:creationId xmlns:a16="http://schemas.microsoft.com/office/drawing/2014/main" id="{F43BEFEC-333F-4C04-8F37-0C1EB6707AF1}"/>
            </a:ext>
          </a:extLst>
        </xdr:cNvPr>
        <xdr:cNvSpPr txBox="1"/>
      </xdr:nvSpPr>
      <xdr:spPr>
        <a:xfrm>
          <a:off x="3530111" y="95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32503</xdr:rowOff>
    </xdr:from>
    <xdr:to>
      <xdr:col>15</xdr:col>
      <xdr:colOff>50800</xdr:colOff>
      <xdr:row>58</xdr:row>
      <xdr:rowOff>60996</xdr:rowOff>
    </xdr:to>
    <xdr:cxnSp macro="">
      <xdr:nvCxnSpPr>
        <xdr:cNvPr id="129" name="直線コネクタ 128">
          <a:extLst>
            <a:ext uri="{FF2B5EF4-FFF2-40B4-BE49-F238E27FC236}">
              <a16:creationId xmlns:a16="http://schemas.microsoft.com/office/drawing/2014/main" id="{EED4C9CA-AE17-4B40-A0BF-A15B51E9442F}"/>
            </a:ext>
          </a:extLst>
        </xdr:cNvPr>
        <xdr:cNvCxnSpPr/>
      </xdr:nvCxnSpPr>
      <xdr:spPr>
        <a:xfrm>
          <a:off x="2019300" y="9976603"/>
          <a:ext cx="889000" cy="2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90092</xdr:rowOff>
    </xdr:from>
    <xdr:to>
      <xdr:col>15</xdr:col>
      <xdr:colOff>101600</xdr:colOff>
      <xdr:row>58</xdr:row>
      <xdr:rowOff>20242</xdr:rowOff>
    </xdr:to>
    <xdr:sp macro="" textlink="">
      <xdr:nvSpPr>
        <xdr:cNvPr id="130" name="フローチャート: 判断 129">
          <a:extLst>
            <a:ext uri="{FF2B5EF4-FFF2-40B4-BE49-F238E27FC236}">
              <a16:creationId xmlns:a16="http://schemas.microsoft.com/office/drawing/2014/main" id="{F42E4CAC-6011-436E-AAB7-C3D901980CA1}"/>
            </a:ext>
          </a:extLst>
        </xdr:cNvPr>
        <xdr:cNvSpPr/>
      </xdr:nvSpPr>
      <xdr:spPr>
        <a:xfrm>
          <a:off x="2857500" y="986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36769</xdr:rowOff>
    </xdr:from>
    <xdr:ext cx="534377" cy="259045"/>
    <xdr:sp macro="" textlink="">
      <xdr:nvSpPr>
        <xdr:cNvPr id="131" name="テキスト ボックス 130">
          <a:extLst>
            <a:ext uri="{FF2B5EF4-FFF2-40B4-BE49-F238E27FC236}">
              <a16:creationId xmlns:a16="http://schemas.microsoft.com/office/drawing/2014/main" id="{F947C005-09BA-4156-8532-2F38D2F8D22F}"/>
            </a:ext>
          </a:extLst>
        </xdr:cNvPr>
        <xdr:cNvSpPr txBox="1"/>
      </xdr:nvSpPr>
      <xdr:spPr>
        <a:xfrm>
          <a:off x="2641111" y="963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32503</xdr:rowOff>
    </xdr:from>
    <xdr:to>
      <xdr:col>10</xdr:col>
      <xdr:colOff>114300</xdr:colOff>
      <xdr:row>58</xdr:row>
      <xdr:rowOff>34789</xdr:rowOff>
    </xdr:to>
    <xdr:cxnSp macro="">
      <xdr:nvCxnSpPr>
        <xdr:cNvPr id="132" name="直線コネクタ 131">
          <a:extLst>
            <a:ext uri="{FF2B5EF4-FFF2-40B4-BE49-F238E27FC236}">
              <a16:creationId xmlns:a16="http://schemas.microsoft.com/office/drawing/2014/main" id="{D169B196-5795-438B-8947-D76C9CBBEE8C}"/>
            </a:ext>
          </a:extLst>
        </xdr:cNvPr>
        <xdr:cNvCxnSpPr/>
      </xdr:nvCxnSpPr>
      <xdr:spPr>
        <a:xfrm flipV="1">
          <a:off x="1130300" y="997660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56373</xdr:rowOff>
    </xdr:from>
    <xdr:to>
      <xdr:col>10</xdr:col>
      <xdr:colOff>165100</xdr:colOff>
      <xdr:row>57</xdr:row>
      <xdr:rowOff>157973</xdr:rowOff>
    </xdr:to>
    <xdr:sp macro="" textlink="">
      <xdr:nvSpPr>
        <xdr:cNvPr id="133" name="フローチャート: 判断 132">
          <a:extLst>
            <a:ext uri="{FF2B5EF4-FFF2-40B4-BE49-F238E27FC236}">
              <a16:creationId xmlns:a16="http://schemas.microsoft.com/office/drawing/2014/main" id="{474D43A4-BC05-4ACC-9C95-EB14804D52FC}"/>
            </a:ext>
          </a:extLst>
        </xdr:cNvPr>
        <xdr:cNvSpPr/>
      </xdr:nvSpPr>
      <xdr:spPr>
        <a:xfrm>
          <a:off x="1968500" y="982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3050</xdr:rowOff>
    </xdr:from>
    <xdr:ext cx="534377" cy="259045"/>
    <xdr:sp macro="" textlink="">
      <xdr:nvSpPr>
        <xdr:cNvPr id="134" name="テキスト ボックス 133">
          <a:extLst>
            <a:ext uri="{FF2B5EF4-FFF2-40B4-BE49-F238E27FC236}">
              <a16:creationId xmlns:a16="http://schemas.microsoft.com/office/drawing/2014/main" id="{822AB81F-480A-412F-A0BD-574ABEA0AFF3}"/>
            </a:ext>
          </a:extLst>
        </xdr:cNvPr>
        <xdr:cNvSpPr txBox="1"/>
      </xdr:nvSpPr>
      <xdr:spPr>
        <a:xfrm>
          <a:off x="1752111" y="960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141135</xdr:rowOff>
    </xdr:from>
    <xdr:to>
      <xdr:col>6</xdr:col>
      <xdr:colOff>38100</xdr:colOff>
      <xdr:row>58</xdr:row>
      <xdr:rowOff>71285</xdr:rowOff>
    </xdr:to>
    <xdr:sp macro="" textlink="">
      <xdr:nvSpPr>
        <xdr:cNvPr id="135" name="フローチャート: 判断 134">
          <a:extLst>
            <a:ext uri="{FF2B5EF4-FFF2-40B4-BE49-F238E27FC236}">
              <a16:creationId xmlns:a16="http://schemas.microsoft.com/office/drawing/2014/main" id="{CBAD0518-A606-4DCB-88FF-86C513715475}"/>
            </a:ext>
          </a:extLst>
        </xdr:cNvPr>
        <xdr:cNvSpPr/>
      </xdr:nvSpPr>
      <xdr:spPr>
        <a:xfrm>
          <a:off x="1079500" y="99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87812</xdr:rowOff>
    </xdr:from>
    <xdr:ext cx="534377" cy="259045"/>
    <xdr:sp macro="" textlink="">
      <xdr:nvSpPr>
        <xdr:cNvPr id="136" name="テキスト ボックス 135">
          <a:extLst>
            <a:ext uri="{FF2B5EF4-FFF2-40B4-BE49-F238E27FC236}">
              <a16:creationId xmlns:a16="http://schemas.microsoft.com/office/drawing/2014/main" id="{F8D5E11D-2D3F-4CB9-A0A4-F6B83184021B}"/>
            </a:ext>
          </a:extLst>
        </xdr:cNvPr>
        <xdr:cNvSpPr txBox="1"/>
      </xdr:nvSpPr>
      <xdr:spPr>
        <a:xfrm>
          <a:off x="863111" y="968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E88E0EA-8B71-4489-B785-1535DB70E512}"/>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2A3EB705-3D5D-4BCC-9DF5-A592554CD5BC}"/>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B21BE1E1-BE5C-4FFF-BAA5-0A9BE31836A5}"/>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CB3D6827-D6BA-4CF5-AAD9-6F08767F7F88}"/>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7BEBFB0B-3037-40E4-9FD8-C4539FC0A82D}"/>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159945</xdr:rowOff>
    </xdr:from>
    <xdr:to>
      <xdr:col>24</xdr:col>
      <xdr:colOff>114300</xdr:colOff>
      <xdr:row>58</xdr:row>
      <xdr:rowOff>90095</xdr:rowOff>
    </xdr:to>
    <xdr:sp macro="" textlink="">
      <xdr:nvSpPr>
        <xdr:cNvPr id="142" name="楕円 141">
          <a:extLst>
            <a:ext uri="{FF2B5EF4-FFF2-40B4-BE49-F238E27FC236}">
              <a16:creationId xmlns:a16="http://schemas.microsoft.com/office/drawing/2014/main" id="{5E0FC809-C4DA-482A-BDD8-B71AD5245532}"/>
            </a:ext>
          </a:extLst>
        </xdr:cNvPr>
        <xdr:cNvSpPr/>
      </xdr:nvSpPr>
      <xdr:spPr>
        <a:xfrm>
          <a:off x="4584700" y="993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138372</xdr:rowOff>
    </xdr:from>
    <xdr:ext cx="534377" cy="259045"/>
    <xdr:sp macro="" textlink="">
      <xdr:nvSpPr>
        <xdr:cNvPr id="143" name="物件費該当値テキスト">
          <a:extLst>
            <a:ext uri="{FF2B5EF4-FFF2-40B4-BE49-F238E27FC236}">
              <a16:creationId xmlns:a16="http://schemas.microsoft.com/office/drawing/2014/main" id="{6DEE8471-EAC7-4CEF-8EF1-CF13C6EE8321}"/>
            </a:ext>
          </a:extLst>
        </xdr:cNvPr>
        <xdr:cNvSpPr txBox="1"/>
      </xdr:nvSpPr>
      <xdr:spPr>
        <a:xfrm>
          <a:off x="4686300" y="991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432</xdr:rowOff>
    </xdr:from>
    <xdr:to>
      <xdr:col>20</xdr:col>
      <xdr:colOff>38100</xdr:colOff>
      <xdr:row>58</xdr:row>
      <xdr:rowOff>102032</xdr:rowOff>
    </xdr:to>
    <xdr:sp macro="" textlink="">
      <xdr:nvSpPr>
        <xdr:cNvPr id="144" name="楕円 143">
          <a:extLst>
            <a:ext uri="{FF2B5EF4-FFF2-40B4-BE49-F238E27FC236}">
              <a16:creationId xmlns:a16="http://schemas.microsoft.com/office/drawing/2014/main" id="{18612D3D-9E6B-4DE8-AB31-086896F71503}"/>
            </a:ext>
          </a:extLst>
        </xdr:cNvPr>
        <xdr:cNvSpPr/>
      </xdr:nvSpPr>
      <xdr:spPr>
        <a:xfrm>
          <a:off x="3746500" y="994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93159</xdr:rowOff>
    </xdr:from>
    <xdr:ext cx="534377" cy="259045"/>
    <xdr:sp macro="" textlink="">
      <xdr:nvSpPr>
        <xdr:cNvPr id="145" name="テキスト ボックス 144">
          <a:extLst>
            <a:ext uri="{FF2B5EF4-FFF2-40B4-BE49-F238E27FC236}">
              <a16:creationId xmlns:a16="http://schemas.microsoft.com/office/drawing/2014/main" id="{07ACA039-F71F-4AE3-B5FC-D566C6EBC868}"/>
            </a:ext>
          </a:extLst>
        </xdr:cNvPr>
        <xdr:cNvSpPr txBox="1"/>
      </xdr:nvSpPr>
      <xdr:spPr>
        <a:xfrm>
          <a:off x="3530111" y="1003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10196</xdr:rowOff>
    </xdr:from>
    <xdr:to>
      <xdr:col>15</xdr:col>
      <xdr:colOff>101600</xdr:colOff>
      <xdr:row>58</xdr:row>
      <xdr:rowOff>111796</xdr:rowOff>
    </xdr:to>
    <xdr:sp macro="" textlink="">
      <xdr:nvSpPr>
        <xdr:cNvPr id="146" name="楕円 145">
          <a:extLst>
            <a:ext uri="{FF2B5EF4-FFF2-40B4-BE49-F238E27FC236}">
              <a16:creationId xmlns:a16="http://schemas.microsoft.com/office/drawing/2014/main" id="{922D078E-E5A5-4F4E-87B6-4BF234F3D8AE}"/>
            </a:ext>
          </a:extLst>
        </xdr:cNvPr>
        <xdr:cNvSpPr/>
      </xdr:nvSpPr>
      <xdr:spPr>
        <a:xfrm>
          <a:off x="2857500" y="995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102923</xdr:rowOff>
    </xdr:from>
    <xdr:ext cx="534377" cy="259045"/>
    <xdr:sp macro="" textlink="">
      <xdr:nvSpPr>
        <xdr:cNvPr id="147" name="テキスト ボックス 146">
          <a:extLst>
            <a:ext uri="{FF2B5EF4-FFF2-40B4-BE49-F238E27FC236}">
              <a16:creationId xmlns:a16="http://schemas.microsoft.com/office/drawing/2014/main" id="{A7F8B477-D3A2-4581-9654-3E28C32C76E6}"/>
            </a:ext>
          </a:extLst>
        </xdr:cNvPr>
        <xdr:cNvSpPr txBox="1"/>
      </xdr:nvSpPr>
      <xdr:spPr>
        <a:xfrm>
          <a:off x="2641111" y="1004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153153</xdr:rowOff>
    </xdr:from>
    <xdr:to>
      <xdr:col>10</xdr:col>
      <xdr:colOff>165100</xdr:colOff>
      <xdr:row>58</xdr:row>
      <xdr:rowOff>83303</xdr:rowOff>
    </xdr:to>
    <xdr:sp macro="" textlink="">
      <xdr:nvSpPr>
        <xdr:cNvPr id="148" name="楕円 147">
          <a:extLst>
            <a:ext uri="{FF2B5EF4-FFF2-40B4-BE49-F238E27FC236}">
              <a16:creationId xmlns:a16="http://schemas.microsoft.com/office/drawing/2014/main" id="{3276AEBF-3701-4E84-BF94-04FC9F88EC52}"/>
            </a:ext>
          </a:extLst>
        </xdr:cNvPr>
        <xdr:cNvSpPr/>
      </xdr:nvSpPr>
      <xdr:spPr>
        <a:xfrm>
          <a:off x="1968500" y="992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74430</xdr:rowOff>
    </xdr:from>
    <xdr:ext cx="534377" cy="259045"/>
    <xdr:sp macro="" textlink="">
      <xdr:nvSpPr>
        <xdr:cNvPr id="149" name="テキスト ボックス 148">
          <a:extLst>
            <a:ext uri="{FF2B5EF4-FFF2-40B4-BE49-F238E27FC236}">
              <a16:creationId xmlns:a16="http://schemas.microsoft.com/office/drawing/2014/main" id="{50261048-0F22-42E0-AAD5-ABB281E2D16E}"/>
            </a:ext>
          </a:extLst>
        </xdr:cNvPr>
        <xdr:cNvSpPr txBox="1"/>
      </xdr:nvSpPr>
      <xdr:spPr>
        <a:xfrm>
          <a:off x="1752111" y="1001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155439</xdr:rowOff>
    </xdr:from>
    <xdr:to>
      <xdr:col>6</xdr:col>
      <xdr:colOff>38100</xdr:colOff>
      <xdr:row>58</xdr:row>
      <xdr:rowOff>85589</xdr:rowOff>
    </xdr:to>
    <xdr:sp macro="" textlink="">
      <xdr:nvSpPr>
        <xdr:cNvPr id="150" name="楕円 149">
          <a:extLst>
            <a:ext uri="{FF2B5EF4-FFF2-40B4-BE49-F238E27FC236}">
              <a16:creationId xmlns:a16="http://schemas.microsoft.com/office/drawing/2014/main" id="{87CEFCB2-34E1-4063-A1A8-1C568B4D3376}"/>
            </a:ext>
          </a:extLst>
        </xdr:cNvPr>
        <xdr:cNvSpPr/>
      </xdr:nvSpPr>
      <xdr:spPr>
        <a:xfrm>
          <a:off x="1079500" y="9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76716</xdr:rowOff>
    </xdr:from>
    <xdr:ext cx="534377" cy="259045"/>
    <xdr:sp macro="" textlink="">
      <xdr:nvSpPr>
        <xdr:cNvPr id="151" name="テキスト ボックス 150">
          <a:extLst>
            <a:ext uri="{FF2B5EF4-FFF2-40B4-BE49-F238E27FC236}">
              <a16:creationId xmlns:a16="http://schemas.microsoft.com/office/drawing/2014/main" id="{43F4E524-83B3-4B58-829F-EC241B442FA4}"/>
            </a:ext>
          </a:extLst>
        </xdr:cNvPr>
        <xdr:cNvSpPr txBox="1"/>
      </xdr:nvSpPr>
      <xdr:spPr>
        <a:xfrm>
          <a:off x="863111" y="1002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39308AC9-4373-43D1-8FCA-4C680561FF2F}"/>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97CE8196-7EB7-42EA-ADCA-7287D080002A}"/>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F6E8F060-C1AA-4C67-B4CF-B50BA0A9DE06}"/>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71AA5F36-DC6B-43D5-A8AD-EC7481EDDAAB}"/>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A2354F1C-8BD4-40CC-B74C-AACC180F678E}"/>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A54416D8-C9A7-4368-8C48-1BE08AC3AC42}"/>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3268162B-9C43-4256-A5B9-69854CD53D2B}"/>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172B65E0-6200-4D52-8F13-B995BB5CF955}"/>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E12F782D-4673-4D98-98C1-466404DB75A4}"/>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21DB4D7A-8AA7-401E-B753-67919F8905BE}"/>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42EC99CD-9BFE-4182-94A3-917A75AAB411}"/>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13E2E97E-543D-4C2B-BF21-0F198C46E1AA}"/>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10778EA4-E4CC-42B1-BFEC-057DB8DACCFC}"/>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2DB4F9CC-BE93-4E7A-B146-AF465EFEE4DC}"/>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FC16D337-37CD-45C3-B0B7-B605AACBC06A}"/>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A87AC2E2-5A6D-425D-81C3-42E370BC2649}"/>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BF353D0F-05A1-4F1E-8D5F-E43C1224D45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CF68413A-3F05-4F16-857B-5B1AB02573A4}"/>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3DE0258D-B658-4032-9EA9-C09A93ED438F}"/>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156331</xdr:rowOff>
    </xdr:from>
    <xdr:to>
      <xdr:col>24</xdr:col>
      <xdr:colOff>62865</xdr:colOff>
      <xdr:row>77</xdr:row>
      <xdr:rowOff>133586</xdr:rowOff>
    </xdr:to>
    <xdr:cxnSp macro="">
      <xdr:nvCxnSpPr>
        <xdr:cNvPr id="171" name="直線コネクタ 170">
          <a:extLst>
            <a:ext uri="{FF2B5EF4-FFF2-40B4-BE49-F238E27FC236}">
              <a16:creationId xmlns:a16="http://schemas.microsoft.com/office/drawing/2014/main" id="{57F0D30F-AE5B-48D5-B157-B7246614817F}"/>
            </a:ext>
          </a:extLst>
        </xdr:cNvPr>
        <xdr:cNvCxnSpPr/>
      </xdr:nvCxnSpPr>
      <xdr:spPr>
        <a:xfrm flipV="1">
          <a:off x="4633595" y="12157831"/>
          <a:ext cx="1270" cy="117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137413</xdr:rowOff>
    </xdr:from>
    <xdr:ext cx="469744" cy="259045"/>
    <xdr:sp macro="" textlink="">
      <xdr:nvSpPr>
        <xdr:cNvPr id="172" name="維持補修費最小値テキスト">
          <a:extLst>
            <a:ext uri="{FF2B5EF4-FFF2-40B4-BE49-F238E27FC236}">
              <a16:creationId xmlns:a16="http://schemas.microsoft.com/office/drawing/2014/main" id="{C94F849B-1E87-46AE-B5B3-1B114248EA9A}"/>
            </a:ext>
          </a:extLst>
        </xdr:cNvPr>
        <xdr:cNvSpPr txBox="1"/>
      </xdr:nvSpPr>
      <xdr:spPr>
        <a:xfrm>
          <a:off x="4686300" y="133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133586</xdr:rowOff>
    </xdr:from>
    <xdr:to>
      <xdr:col>24</xdr:col>
      <xdr:colOff>152400</xdr:colOff>
      <xdr:row>77</xdr:row>
      <xdr:rowOff>133586</xdr:rowOff>
    </xdr:to>
    <xdr:cxnSp macro="">
      <xdr:nvCxnSpPr>
        <xdr:cNvPr id="173" name="直線コネクタ 172">
          <a:extLst>
            <a:ext uri="{FF2B5EF4-FFF2-40B4-BE49-F238E27FC236}">
              <a16:creationId xmlns:a16="http://schemas.microsoft.com/office/drawing/2014/main" id="{BB1EA46D-1888-44A7-A16C-6F3B9D300E42}"/>
            </a:ext>
          </a:extLst>
        </xdr:cNvPr>
        <xdr:cNvCxnSpPr/>
      </xdr:nvCxnSpPr>
      <xdr:spPr>
        <a:xfrm>
          <a:off x="4546600" y="1333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103008</xdr:rowOff>
    </xdr:from>
    <xdr:ext cx="534377" cy="259045"/>
    <xdr:sp macro="" textlink="">
      <xdr:nvSpPr>
        <xdr:cNvPr id="174" name="維持補修費最大値テキスト">
          <a:extLst>
            <a:ext uri="{FF2B5EF4-FFF2-40B4-BE49-F238E27FC236}">
              <a16:creationId xmlns:a16="http://schemas.microsoft.com/office/drawing/2014/main" id="{F3A2A8B7-5228-4632-84AB-694D95718823}"/>
            </a:ext>
          </a:extLst>
        </xdr:cNvPr>
        <xdr:cNvSpPr txBox="1"/>
      </xdr:nvSpPr>
      <xdr:spPr>
        <a:xfrm>
          <a:off x="4686300" y="1193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156331</xdr:rowOff>
    </xdr:from>
    <xdr:to>
      <xdr:col>24</xdr:col>
      <xdr:colOff>152400</xdr:colOff>
      <xdr:row>70</xdr:row>
      <xdr:rowOff>156331</xdr:rowOff>
    </xdr:to>
    <xdr:cxnSp macro="">
      <xdr:nvCxnSpPr>
        <xdr:cNvPr id="175" name="直線コネクタ 174">
          <a:extLst>
            <a:ext uri="{FF2B5EF4-FFF2-40B4-BE49-F238E27FC236}">
              <a16:creationId xmlns:a16="http://schemas.microsoft.com/office/drawing/2014/main" id="{5867B89D-9BEF-4B5D-A528-ADE3AEF79187}"/>
            </a:ext>
          </a:extLst>
        </xdr:cNvPr>
        <xdr:cNvCxnSpPr/>
      </xdr:nvCxnSpPr>
      <xdr:spPr>
        <a:xfrm>
          <a:off x="4546600" y="12157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8998</xdr:rowOff>
    </xdr:from>
    <xdr:to>
      <xdr:col>24</xdr:col>
      <xdr:colOff>63500</xdr:colOff>
      <xdr:row>77</xdr:row>
      <xdr:rowOff>27287</xdr:rowOff>
    </xdr:to>
    <xdr:cxnSp macro="">
      <xdr:nvCxnSpPr>
        <xdr:cNvPr id="176" name="直線コネクタ 175">
          <a:extLst>
            <a:ext uri="{FF2B5EF4-FFF2-40B4-BE49-F238E27FC236}">
              <a16:creationId xmlns:a16="http://schemas.microsoft.com/office/drawing/2014/main" id="{FA04E5AA-478B-432C-BD37-CB2CFC2AEB5E}"/>
            </a:ext>
          </a:extLst>
        </xdr:cNvPr>
        <xdr:cNvCxnSpPr/>
      </xdr:nvCxnSpPr>
      <xdr:spPr>
        <a:xfrm flipV="1">
          <a:off x="3797300" y="13210648"/>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152982</xdr:rowOff>
    </xdr:from>
    <xdr:ext cx="469744" cy="259045"/>
    <xdr:sp macro="" textlink="">
      <xdr:nvSpPr>
        <xdr:cNvPr id="177" name="維持補修費平均値テキスト">
          <a:extLst>
            <a:ext uri="{FF2B5EF4-FFF2-40B4-BE49-F238E27FC236}">
              <a16:creationId xmlns:a16="http://schemas.microsoft.com/office/drawing/2014/main" id="{65CBAEE7-30C6-4FFC-98FD-3E9DEC9664E7}"/>
            </a:ext>
          </a:extLst>
        </xdr:cNvPr>
        <xdr:cNvSpPr txBox="1"/>
      </xdr:nvSpPr>
      <xdr:spPr>
        <a:xfrm>
          <a:off x="4686300" y="12840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130105</xdr:rowOff>
    </xdr:from>
    <xdr:to>
      <xdr:col>24</xdr:col>
      <xdr:colOff>114300</xdr:colOff>
      <xdr:row>76</xdr:row>
      <xdr:rowOff>60255</xdr:rowOff>
    </xdr:to>
    <xdr:sp macro="" textlink="">
      <xdr:nvSpPr>
        <xdr:cNvPr id="178" name="フローチャート: 判断 177">
          <a:extLst>
            <a:ext uri="{FF2B5EF4-FFF2-40B4-BE49-F238E27FC236}">
              <a16:creationId xmlns:a16="http://schemas.microsoft.com/office/drawing/2014/main" id="{E1120E5C-216E-4872-AB00-BB2DA401776B}"/>
            </a:ext>
          </a:extLst>
        </xdr:cNvPr>
        <xdr:cNvSpPr/>
      </xdr:nvSpPr>
      <xdr:spPr>
        <a:xfrm>
          <a:off x="4584700" y="129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27287</xdr:rowOff>
    </xdr:from>
    <xdr:to>
      <xdr:col>19</xdr:col>
      <xdr:colOff>177800</xdr:colOff>
      <xdr:row>77</xdr:row>
      <xdr:rowOff>84779</xdr:rowOff>
    </xdr:to>
    <xdr:cxnSp macro="">
      <xdr:nvCxnSpPr>
        <xdr:cNvPr id="179" name="直線コネクタ 178">
          <a:extLst>
            <a:ext uri="{FF2B5EF4-FFF2-40B4-BE49-F238E27FC236}">
              <a16:creationId xmlns:a16="http://schemas.microsoft.com/office/drawing/2014/main" id="{1BE0844C-0C9A-4A47-A291-B989E7307301}"/>
            </a:ext>
          </a:extLst>
        </xdr:cNvPr>
        <xdr:cNvCxnSpPr/>
      </xdr:nvCxnSpPr>
      <xdr:spPr>
        <a:xfrm flipV="1">
          <a:off x="2908300" y="13228937"/>
          <a:ext cx="889000" cy="5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97415</xdr:rowOff>
    </xdr:from>
    <xdr:to>
      <xdr:col>20</xdr:col>
      <xdr:colOff>38100</xdr:colOff>
      <xdr:row>76</xdr:row>
      <xdr:rowOff>27564</xdr:rowOff>
    </xdr:to>
    <xdr:sp macro="" textlink="">
      <xdr:nvSpPr>
        <xdr:cNvPr id="180" name="フローチャート: 判断 179">
          <a:extLst>
            <a:ext uri="{FF2B5EF4-FFF2-40B4-BE49-F238E27FC236}">
              <a16:creationId xmlns:a16="http://schemas.microsoft.com/office/drawing/2014/main" id="{A6EA452E-EE93-40E6-85F7-FBCADEEA2339}"/>
            </a:ext>
          </a:extLst>
        </xdr:cNvPr>
        <xdr:cNvSpPr/>
      </xdr:nvSpPr>
      <xdr:spPr>
        <a:xfrm>
          <a:off x="3746500" y="12956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44092</xdr:rowOff>
    </xdr:from>
    <xdr:ext cx="469744" cy="259045"/>
    <xdr:sp macro="" textlink="">
      <xdr:nvSpPr>
        <xdr:cNvPr id="181" name="テキスト ボックス 180">
          <a:extLst>
            <a:ext uri="{FF2B5EF4-FFF2-40B4-BE49-F238E27FC236}">
              <a16:creationId xmlns:a16="http://schemas.microsoft.com/office/drawing/2014/main" id="{BC5181E2-E10C-42FB-A896-50C6209504EE}"/>
            </a:ext>
          </a:extLst>
        </xdr:cNvPr>
        <xdr:cNvSpPr txBox="1"/>
      </xdr:nvSpPr>
      <xdr:spPr>
        <a:xfrm>
          <a:off x="3562428" y="1273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84779</xdr:rowOff>
    </xdr:from>
    <xdr:to>
      <xdr:col>15</xdr:col>
      <xdr:colOff>50800</xdr:colOff>
      <xdr:row>77</xdr:row>
      <xdr:rowOff>97695</xdr:rowOff>
    </xdr:to>
    <xdr:cxnSp macro="">
      <xdr:nvCxnSpPr>
        <xdr:cNvPr id="182" name="直線コネクタ 181">
          <a:extLst>
            <a:ext uri="{FF2B5EF4-FFF2-40B4-BE49-F238E27FC236}">
              <a16:creationId xmlns:a16="http://schemas.microsoft.com/office/drawing/2014/main" id="{28B0F55F-0377-4387-9A11-9F19F205DD2F}"/>
            </a:ext>
          </a:extLst>
        </xdr:cNvPr>
        <xdr:cNvCxnSpPr/>
      </xdr:nvCxnSpPr>
      <xdr:spPr>
        <a:xfrm flipV="1">
          <a:off x="2019300" y="13286429"/>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3690</xdr:rowOff>
    </xdr:from>
    <xdr:to>
      <xdr:col>15</xdr:col>
      <xdr:colOff>101600</xdr:colOff>
      <xdr:row>75</xdr:row>
      <xdr:rowOff>105290</xdr:rowOff>
    </xdr:to>
    <xdr:sp macro="" textlink="">
      <xdr:nvSpPr>
        <xdr:cNvPr id="183" name="フローチャート: 判断 182">
          <a:extLst>
            <a:ext uri="{FF2B5EF4-FFF2-40B4-BE49-F238E27FC236}">
              <a16:creationId xmlns:a16="http://schemas.microsoft.com/office/drawing/2014/main" id="{D7CEA3F9-5F03-4C37-BFF8-98536F4D7A9E}"/>
            </a:ext>
          </a:extLst>
        </xdr:cNvPr>
        <xdr:cNvSpPr/>
      </xdr:nvSpPr>
      <xdr:spPr>
        <a:xfrm>
          <a:off x="2857500" y="1286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121817</xdr:rowOff>
    </xdr:from>
    <xdr:ext cx="469744" cy="259045"/>
    <xdr:sp macro="" textlink="">
      <xdr:nvSpPr>
        <xdr:cNvPr id="184" name="テキスト ボックス 183">
          <a:extLst>
            <a:ext uri="{FF2B5EF4-FFF2-40B4-BE49-F238E27FC236}">
              <a16:creationId xmlns:a16="http://schemas.microsoft.com/office/drawing/2014/main" id="{F0D429E8-09CC-40DD-87C2-69C29727F656}"/>
            </a:ext>
          </a:extLst>
        </xdr:cNvPr>
        <xdr:cNvSpPr txBox="1"/>
      </xdr:nvSpPr>
      <xdr:spPr>
        <a:xfrm>
          <a:off x="2673428" y="1263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78893</xdr:rowOff>
    </xdr:from>
    <xdr:to>
      <xdr:col>10</xdr:col>
      <xdr:colOff>114300</xdr:colOff>
      <xdr:row>77</xdr:row>
      <xdr:rowOff>97695</xdr:rowOff>
    </xdr:to>
    <xdr:cxnSp macro="">
      <xdr:nvCxnSpPr>
        <xdr:cNvPr id="185" name="直線コネクタ 184">
          <a:extLst>
            <a:ext uri="{FF2B5EF4-FFF2-40B4-BE49-F238E27FC236}">
              <a16:creationId xmlns:a16="http://schemas.microsoft.com/office/drawing/2014/main" id="{D2FBCF18-C0B5-4419-B3F2-B706DB6FABA1}"/>
            </a:ext>
          </a:extLst>
        </xdr:cNvPr>
        <xdr:cNvCxnSpPr/>
      </xdr:nvCxnSpPr>
      <xdr:spPr>
        <a:xfrm>
          <a:off x="1130300" y="13280543"/>
          <a:ext cx="889000" cy="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54439</xdr:rowOff>
    </xdr:from>
    <xdr:to>
      <xdr:col>10</xdr:col>
      <xdr:colOff>165100</xdr:colOff>
      <xdr:row>75</xdr:row>
      <xdr:rowOff>156039</xdr:rowOff>
    </xdr:to>
    <xdr:sp macro="" textlink="">
      <xdr:nvSpPr>
        <xdr:cNvPr id="186" name="フローチャート: 判断 185">
          <a:extLst>
            <a:ext uri="{FF2B5EF4-FFF2-40B4-BE49-F238E27FC236}">
              <a16:creationId xmlns:a16="http://schemas.microsoft.com/office/drawing/2014/main" id="{0C2D82B8-C9AB-4047-91CF-5015421B94C4}"/>
            </a:ext>
          </a:extLst>
        </xdr:cNvPr>
        <xdr:cNvSpPr/>
      </xdr:nvSpPr>
      <xdr:spPr>
        <a:xfrm>
          <a:off x="1968500" y="129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1116</xdr:rowOff>
    </xdr:from>
    <xdr:ext cx="469744" cy="259045"/>
    <xdr:sp macro="" textlink="">
      <xdr:nvSpPr>
        <xdr:cNvPr id="187" name="テキスト ボックス 186">
          <a:extLst>
            <a:ext uri="{FF2B5EF4-FFF2-40B4-BE49-F238E27FC236}">
              <a16:creationId xmlns:a16="http://schemas.microsoft.com/office/drawing/2014/main" id="{E600B523-E113-4DAD-B070-28889FB18DC0}"/>
            </a:ext>
          </a:extLst>
        </xdr:cNvPr>
        <xdr:cNvSpPr txBox="1"/>
      </xdr:nvSpPr>
      <xdr:spPr>
        <a:xfrm>
          <a:off x="1784428" y="1268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51696</xdr:rowOff>
    </xdr:from>
    <xdr:to>
      <xdr:col>6</xdr:col>
      <xdr:colOff>38100</xdr:colOff>
      <xdr:row>76</xdr:row>
      <xdr:rowOff>153296</xdr:rowOff>
    </xdr:to>
    <xdr:sp macro="" textlink="">
      <xdr:nvSpPr>
        <xdr:cNvPr id="188" name="フローチャート: 判断 187">
          <a:extLst>
            <a:ext uri="{FF2B5EF4-FFF2-40B4-BE49-F238E27FC236}">
              <a16:creationId xmlns:a16="http://schemas.microsoft.com/office/drawing/2014/main" id="{BF631B08-C29E-4978-9DD2-B9AD080E76A2}"/>
            </a:ext>
          </a:extLst>
        </xdr:cNvPr>
        <xdr:cNvSpPr/>
      </xdr:nvSpPr>
      <xdr:spPr>
        <a:xfrm>
          <a:off x="1079500" y="1308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169822</xdr:rowOff>
    </xdr:from>
    <xdr:ext cx="469744" cy="259045"/>
    <xdr:sp macro="" textlink="">
      <xdr:nvSpPr>
        <xdr:cNvPr id="189" name="テキスト ボックス 188">
          <a:extLst>
            <a:ext uri="{FF2B5EF4-FFF2-40B4-BE49-F238E27FC236}">
              <a16:creationId xmlns:a16="http://schemas.microsoft.com/office/drawing/2014/main" id="{E5807DEC-6BA0-4EC3-B267-3E18F6D2B7B1}"/>
            </a:ext>
          </a:extLst>
        </xdr:cNvPr>
        <xdr:cNvSpPr txBox="1"/>
      </xdr:nvSpPr>
      <xdr:spPr>
        <a:xfrm>
          <a:off x="895428" y="1285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B61485D2-38E9-4481-BC45-9E984CCDAFA2}"/>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154D20A5-0D14-457D-9C99-0D300C732DA4}"/>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4C497D22-82B5-406C-9A51-64C46A327FE4}"/>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68D03E50-EE04-4433-BC7C-48E2F998EE79}"/>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A3B83846-3688-4893-B91E-B2BADC05294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129648</xdr:rowOff>
    </xdr:from>
    <xdr:to>
      <xdr:col>24</xdr:col>
      <xdr:colOff>114300</xdr:colOff>
      <xdr:row>77</xdr:row>
      <xdr:rowOff>59798</xdr:rowOff>
    </xdr:to>
    <xdr:sp macro="" textlink="">
      <xdr:nvSpPr>
        <xdr:cNvPr id="195" name="楕円 194">
          <a:extLst>
            <a:ext uri="{FF2B5EF4-FFF2-40B4-BE49-F238E27FC236}">
              <a16:creationId xmlns:a16="http://schemas.microsoft.com/office/drawing/2014/main" id="{42C51908-F840-46BE-B738-995BBD18047A}"/>
            </a:ext>
          </a:extLst>
        </xdr:cNvPr>
        <xdr:cNvSpPr/>
      </xdr:nvSpPr>
      <xdr:spPr>
        <a:xfrm>
          <a:off x="4584700" y="1315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44575</xdr:rowOff>
    </xdr:from>
    <xdr:ext cx="469744" cy="259045"/>
    <xdr:sp macro="" textlink="">
      <xdr:nvSpPr>
        <xdr:cNvPr id="196" name="維持補修費該当値テキスト">
          <a:extLst>
            <a:ext uri="{FF2B5EF4-FFF2-40B4-BE49-F238E27FC236}">
              <a16:creationId xmlns:a16="http://schemas.microsoft.com/office/drawing/2014/main" id="{56694AE9-C21D-4CBE-BDDD-3517E3B6A1DB}"/>
            </a:ext>
          </a:extLst>
        </xdr:cNvPr>
        <xdr:cNvSpPr txBox="1"/>
      </xdr:nvSpPr>
      <xdr:spPr>
        <a:xfrm>
          <a:off x="4686300" y="1307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147937</xdr:rowOff>
    </xdr:from>
    <xdr:to>
      <xdr:col>20</xdr:col>
      <xdr:colOff>38100</xdr:colOff>
      <xdr:row>77</xdr:row>
      <xdr:rowOff>78087</xdr:rowOff>
    </xdr:to>
    <xdr:sp macro="" textlink="">
      <xdr:nvSpPr>
        <xdr:cNvPr id="197" name="楕円 196">
          <a:extLst>
            <a:ext uri="{FF2B5EF4-FFF2-40B4-BE49-F238E27FC236}">
              <a16:creationId xmlns:a16="http://schemas.microsoft.com/office/drawing/2014/main" id="{7181B0DC-767B-465E-8478-38DC20B411D3}"/>
            </a:ext>
          </a:extLst>
        </xdr:cNvPr>
        <xdr:cNvSpPr/>
      </xdr:nvSpPr>
      <xdr:spPr>
        <a:xfrm>
          <a:off x="3746500" y="131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69214</xdr:rowOff>
    </xdr:from>
    <xdr:ext cx="469744" cy="259045"/>
    <xdr:sp macro="" textlink="">
      <xdr:nvSpPr>
        <xdr:cNvPr id="198" name="テキスト ボックス 197">
          <a:extLst>
            <a:ext uri="{FF2B5EF4-FFF2-40B4-BE49-F238E27FC236}">
              <a16:creationId xmlns:a16="http://schemas.microsoft.com/office/drawing/2014/main" id="{A027BA95-B14D-4AD4-93A1-E54A65E263DA}"/>
            </a:ext>
          </a:extLst>
        </xdr:cNvPr>
        <xdr:cNvSpPr txBox="1"/>
      </xdr:nvSpPr>
      <xdr:spPr>
        <a:xfrm>
          <a:off x="3562428" y="132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33979</xdr:rowOff>
    </xdr:from>
    <xdr:to>
      <xdr:col>15</xdr:col>
      <xdr:colOff>101600</xdr:colOff>
      <xdr:row>77</xdr:row>
      <xdr:rowOff>135579</xdr:rowOff>
    </xdr:to>
    <xdr:sp macro="" textlink="">
      <xdr:nvSpPr>
        <xdr:cNvPr id="199" name="楕円 198">
          <a:extLst>
            <a:ext uri="{FF2B5EF4-FFF2-40B4-BE49-F238E27FC236}">
              <a16:creationId xmlns:a16="http://schemas.microsoft.com/office/drawing/2014/main" id="{09A42E21-D942-4BA2-A1A2-F6E8A4CBA2F6}"/>
            </a:ext>
          </a:extLst>
        </xdr:cNvPr>
        <xdr:cNvSpPr/>
      </xdr:nvSpPr>
      <xdr:spPr>
        <a:xfrm>
          <a:off x="2857500" y="1323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126706</xdr:rowOff>
    </xdr:from>
    <xdr:ext cx="469744" cy="259045"/>
    <xdr:sp macro="" textlink="">
      <xdr:nvSpPr>
        <xdr:cNvPr id="200" name="テキスト ボックス 199">
          <a:extLst>
            <a:ext uri="{FF2B5EF4-FFF2-40B4-BE49-F238E27FC236}">
              <a16:creationId xmlns:a16="http://schemas.microsoft.com/office/drawing/2014/main" id="{5106B8C1-BE8C-4FF2-8A3D-F2DD6AF13E0F}"/>
            </a:ext>
          </a:extLst>
        </xdr:cNvPr>
        <xdr:cNvSpPr txBox="1"/>
      </xdr:nvSpPr>
      <xdr:spPr>
        <a:xfrm>
          <a:off x="2673428" y="1332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46895</xdr:rowOff>
    </xdr:from>
    <xdr:to>
      <xdr:col>10</xdr:col>
      <xdr:colOff>165100</xdr:colOff>
      <xdr:row>77</xdr:row>
      <xdr:rowOff>148495</xdr:rowOff>
    </xdr:to>
    <xdr:sp macro="" textlink="">
      <xdr:nvSpPr>
        <xdr:cNvPr id="201" name="楕円 200">
          <a:extLst>
            <a:ext uri="{FF2B5EF4-FFF2-40B4-BE49-F238E27FC236}">
              <a16:creationId xmlns:a16="http://schemas.microsoft.com/office/drawing/2014/main" id="{2D940A3D-A659-419A-831E-53D528653A57}"/>
            </a:ext>
          </a:extLst>
        </xdr:cNvPr>
        <xdr:cNvSpPr/>
      </xdr:nvSpPr>
      <xdr:spPr>
        <a:xfrm>
          <a:off x="1968500" y="132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139622</xdr:rowOff>
    </xdr:from>
    <xdr:ext cx="469744" cy="259045"/>
    <xdr:sp macro="" textlink="">
      <xdr:nvSpPr>
        <xdr:cNvPr id="202" name="テキスト ボックス 201">
          <a:extLst>
            <a:ext uri="{FF2B5EF4-FFF2-40B4-BE49-F238E27FC236}">
              <a16:creationId xmlns:a16="http://schemas.microsoft.com/office/drawing/2014/main" id="{A6589DE0-C209-46F4-A8CE-957892109262}"/>
            </a:ext>
          </a:extLst>
        </xdr:cNvPr>
        <xdr:cNvSpPr txBox="1"/>
      </xdr:nvSpPr>
      <xdr:spPr>
        <a:xfrm>
          <a:off x="1784428" y="1334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28093</xdr:rowOff>
    </xdr:from>
    <xdr:to>
      <xdr:col>6</xdr:col>
      <xdr:colOff>38100</xdr:colOff>
      <xdr:row>77</xdr:row>
      <xdr:rowOff>129693</xdr:rowOff>
    </xdr:to>
    <xdr:sp macro="" textlink="">
      <xdr:nvSpPr>
        <xdr:cNvPr id="203" name="楕円 202">
          <a:extLst>
            <a:ext uri="{FF2B5EF4-FFF2-40B4-BE49-F238E27FC236}">
              <a16:creationId xmlns:a16="http://schemas.microsoft.com/office/drawing/2014/main" id="{DC1C6BD4-0377-4FB8-B503-8E397DF9E64D}"/>
            </a:ext>
          </a:extLst>
        </xdr:cNvPr>
        <xdr:cNvSpPr/>
      </xdr:nvSpPr>
      <xdr:spPr>
        <a:xfrm>
          <a:off x="1079500" y="1322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120820</xdr:rowOff>
    </xdr:from>
    <xdr:ext cx="469744" cy="259045"/>
    <xdr:sp macro="" textlink="">
      <xdr:nvSpPr>
        <xdr:cNvPr id="204" name="テキスト ボックス 203">
          <a:extLst>
            <a:ext uri="{FF2B5EF4-FFF2-40B4-BE49-F238E27FC236}">
              <a16:creationId xmlns:a16="http://schemas.microsoft.com/office/drawing/2014/main" id="{D599032E-68EB-4DB5-A3C9-7A5653E5CE3D}"/>
            </a:ext>
          </a:extLst>
        </xdr:cNvPr>
        <xdr:cNvSpPr txBox="1"/>
      </xdr:nvSpPr>
      <xdr:spPr>
        <a:xfrm>
          <a:off x="895428" y="1332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6271D1DC-DA0F-48E2-90AA-E1018AF0BE14}"/>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1FF0A9CD-E013-4DD9-8664-537D93B90978}"/>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3043B3FA-D203-4496-BFEB-9813CD6F5ADD}"/>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C8A8B99-C1E4-464D-ACE4-803905C8668D}"/>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3145E27C-81C1-48FF-880C-338E90AEFB5A}"/>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FA8676ED-117C-44D8-8604-4D032E5BD3FD}"/>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3CC41534-E03B-4481-92A5-E450A061F346}"/>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6CECCA0-32CF-4034-8C8C-6A58F33EF414}"/>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49B0C97B-53D1-4CEB-A0C8-C926557FC52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D55149B4-DE6F-475B-8D1B-466929A96F49}"/>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EFE8EF26-4FEF-4BE2-8506-2C0E4978CC38}"/>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79776346-9530-4929-BD53-E6DE94D46045}"/>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AB4EAB66-CE00-4740-AD0C-595FD212A1A9}"/>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C561A0D2-E103-458E-B43E-88B6523BE10B}"/>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19825494-04E0-4F51-BC1F-38107B13014D}"/>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ADF8A4F8-6506-4DBE-B975-C7496DDCB9FB}"/>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76663290-0870-4E73-B001-E63B2EC87DAD}"/>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3FEAB9FE-AECD-44A8-A0A5-268C69E23F2A}"/>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DCE33B8D-51AE-45F6-987E-B541FBDAAC67}"/>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A6928433-DDF5-4F8F-B46A-CF500A471AA3}"/>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A8B1FFBF-3E0C-4735-B2CA-A86F11C5F267}"/>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42CD9928-B4D2-406D-9455-9AA33960E1D3}"/>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690FA0B9-75E6-4E0E-A373-C2A979DE3368}"/>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3F51FDFB-AC27-4DD8-A46B-C34D9A87A606}"/>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20162</xdr:rowOff>
    </xdr:from>
    <xdr:to>
      <xdr:col>24</xdr:col>
      <xdr:colOff>62865</xdr:colOff>
      <xdr:row>97</xdr:row>
      <xdr:rowOff>55023</xdr:rowOff>
    </xdr:to>
    <xdr:cxnSp macro="">
      <xdr:nvCxnSpPr>
        <xdr:cNvPr id="229" name="直線コネクタ 228">
          <a:extLst>
            <a:ext uri="{FF2B5EF4-FFF2-40B4-BE49-F238E27FC236}">
              <a16:creationId xmlns:a16="http://schemas.microsoft.com/office/drawing/2014/main" id="{884C9F1F-E549-4648-9EC7-0E44BCA227C0}"/>
            </a:ext>
          </a:extLst>
        </xdr:cNvPr>
        <xdr:cNvCxnSpPr/>
      </xdr:nvCxnSpPr>
      <xdr:spPr>
        <a:xfrm flipV="1">
          <a:off x="4633595" y="15450662"/>
          <a:ext cx="1270" cy="1235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58850</xdr:rowOff>
    </xdr:from>
    <xdr:ext cx="534377" cy="259045"/>
    <xdr:sp macro="" textlink="">
      <xdr:nvSpPr>
        <xdr:cNvPr id="230" name="扶助費最小値テキスト">
          <a:extLst>
            <a:ext uri="{FF2B5EF4-FFF2-40B4-BE49-F238E27FC236}">
              <a16:creationId xmlns:a16="http://schemas.microsoft.com/office/drawing/2014/main" id="{E4F53FEC-282D-4CE8-A961-E99E361B4006}"/>
            </a:ext>
          </a:extLst>
        </xdr:cNvPr>
        <xdr:cNvSpPr txBox="1"/>
      </xdr:nvSpPr>
      <xdr:spPr>
        <a:xfrm>
          <a:off x="4686300" y="1668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55023</xdr:rowOff>
    </xdr:from>
    <xdr:to>
      <xdr:col>24</xdr:col>
      <xdr:colOff>152400</xdr:colOff>
      <xdr:row>97</xdr:row>
      <xdr:rowOff>55023</xdr:rowOff>
    </xdr:to>
    <xdr:cxnSp macro="">
      <xdr:nvCxnSpPr>
        <xdr:cNvPr id="231" name="直線コネクタ 230">
          <a:extLst>
            <a:ext uri="{FF2B5EF4-FFF2-40B4-BE49-F238E27FC236}">
              <a16:creationId xmlns:a16="http://schemas.microsoft.com/office/drawing/2014/main" id="{E4EE0A6F-1259-4EA7-9EF0-EC7A9FA94265}"/>
            </a:ext>
          </a:extLst>
        </xdr:cNvPr>
        <xdr:cNvCxnSpPr/>
      </xdr:nvCxnSpPr>
      <xdr:spPr>
        <a:xfrm>
          <a:off x="4546600" y="1668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138289</xdr:rowOff>
    </xdr:from>
    <xdr:ext cx="599010" cy="259045"/>
    <xdr:sp macro="" textlink="">
      <xdr:nvSpPr>
        <xdr:cNvPr id="232" name="扶助費最大値テキスト">
          <a:extLst>
            <a:ext uri="{FF2B5EF4-FFF2-40B4-BE49-F238E27FC236}">
              <a16:creationId xmlns:a16="http://schemas.microsoft.com/office/drawing/2014/main" id="{34D69BA2-FB98-4EE7-BD88-6A1C8AA524E6}"/>
            </a:ext>
          </a:extLst>
        </xdr:cNvPr>
        <xdr:cNvSpPr txBox="1"/>
      </xdr:nvSpPr>
      <xdr:spPr>
        <a:xfrm>
          <a:off x="4686300" y="1522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20162</xdr:rowOff>
    </xdr:from>
    <xdr:to>
      <xdr:col>24</xdr:col>
      <xdr:colOff>152400</xdr:colOff>
      <xdr:row>90</xdr:row>
      <xdr:rowOff>20162</xdr:rowOff>
    </xdr:to>
    <xdr:cxnSp macro="">
      <xdr:nvCxnSpPr>
        <xdr:cNvPr id="233" name="直線コネクタ 232">
          <a:extLst>
            <a:ext uri="{FF2B5EF4-FFF2-40B4-BE49-F238E27FC236}">
              <a16:creationId xmlns:a16="http://schemas.microsoft.com/office/drawing/2014/main" id="{2D755129-ED66-4E92-90A7-AAC8011673B5}"/>
            </a:ext>
          </a:extLst>
        </xdr:cNvPr>
        <xdr:cNvCxnSpPr/>
      </xdr:nvCxnSpPr>
      <xdr:spPr>
        <a:xfrm>
          <a:off x="4546600" y="15450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55023</xdr:rowOff>
    </xdr:from>
    <xdr:to>
      <xdr:col>24</xdr:col>
      <xdr:colOff>63500</xdr:colOff>
      <xdr:row>97</xdr:row>
      <xdr:rowOff>64185</xdr:rowOff>
    </xdr:to>
    <xdr:cxnSp macro="">
      <xdr:nvCxnSpPr>
        <xdr:cNvPr id="234" name="直線コネクタ 233">
          <a:extLst>
            <a:ext uri="{FF2B5EF4-FFF2-40B4-BE49-F238E27FC236}">
              <a16:creationId xmlns:a16="http://schemas.microsoft.com/office/drawing/2014/main" id="{168171CA-60CF-4FD3-965C-20114344D6C4}"/>
            </a:ext>
          </a:extLst>
        </xdr:cNvPr>
        <xdr:cNvCxnSpPr/>
      </xdr:nvCxnSpPr>
      <xdr:spPr>
        <a:xfrm flipV="1">
          <a:off x="3797300" y="16685673"/>
          <a:ext cx="838200" cy="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82478</xdr:rowOff>
    </xdr:from>
    <xdr:ext cx="534377" cy="259045"/>
    <xdr:sp macro="" textlink="">
      <xdr:nvSpPr>
        <xdr:cNvPr id="235" name="扶助費平均値テキスト">
          <a:extLst>
            <a:ext uri="{FF2B5EF4-FFF2-40B4-BE49-F238E27FC236}">
              <a16:creationId xmlns:a16="http://schemas.microsoft.com/office/drawing/2014/main" id="{035ED532-BC77-4508-A055-04F9421EBB97}"/>
            </a:ext>
          </a:extLst>
        </xdr:cNvPr>
        <xdr:cNvSpPr txBox="1"/>
      </xdr:nvSpPr>
      <xdr:spPr>
        <a:xfrm>
          <a:off x="4686300" y="16027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59601</xdr:rowOff>
    </xdr:from>
    <xdr:to>
      <xdr:col>24</xdr:col>
      <xdr:colOff>114300</xdr:colOff>
      <xdr:row>94</xdr:row>
      <xdr:rowOff>161201</xdr:rowOff>
    </xdr:to>
    <xdr:sp macro="" textlink="">
      <xdr:nvSpPr>
        <xdr:cNvPr id="236" name="フローチャート: 判断 235">
          <a:extLst>
            <a:ext uri="{FF2B5EF4-FFF2-40B4-BE49-F238E27FC236}">
              <a16:creationId xmlns:a16="http://schemas.microsoft.com/office/drawing/2014/main" id="{74A6E994-105F-4818-A4E2-50F3399595DB}"/>
            </a:ext>
          </a:extLst>
        </xdr:cNvPr>
        <xdr:cNvSpPr/>
      </xdr:nvSpPr>
      <xdr:spPr>
        <a:xfrm>
          <a:off x="4584700" y="16175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57899</xdr:rowOff>
    </xdr:from>
    <xdr:to>
      <xdr:col>19</xdr:col>
      <xdr:colOff>177800</xdr:colOff>
      <xdr:row>97</xdr:row>
      <xdr:rowOff>64185</xdr:rowOff>
    </xdr:to>
    <xdr:cxnSp macro="">
      <xdr:nvCxnSpPr>
        <xdr:cNvPr id="237" name="直線コネクタ 236">
          <a:extLst>
            <a:ext uri="{FF2B5EF4-FFF2-40B4-BE49-F238E27FC236}">
              <a16:creationId xmlns:a16="http://schemas.microsoft.com/office/drawing/2014/main" id="{F96F0E2E-B146-49CA-949D-725910B050AD}"/>
            </a:ext>
          </a:extLst>
        </xdr:cNvPr>
        <xdr:cNvCxnSpPr/>
      </xdr:nvCxnSpPr>
      <xdr:spPr>
        <a:xfrm>
          <a:off x="2908300" y="16688549"/>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109550</xdr:rowOff>
    </xdr:from>
    <xdr:to>
      <xdr:col>20</xdr:col>
      <xdr:colOff>38100</xdr:colOff>
      <xdr:row>95</xdr:row>
      <xdr:rowOff>39700</xdr:rowOff>
    </xdr:to>
    <xdr:sp macro="" textlink="">
      <xdr:nvSpPr>
        <xdr:cNvPr id="238" name="フローチャート: 判断 237">
          <a:extLst>
            <a:ext uri="{FF2B5EF4-FFF2-40B4-BE49-F238E27FC236}">
              <a16:creationId xmlns:a16="http://schemas.microsoft.com/office/drawing/2014/main" id="{CBBA0B54-AFF3-4928-9E58-CF86E701A8EE}"/>
            </a:ext>
          </a:extLst>
        </xdr:cNvPr>
        <xdr:cNvSpPr/>
      </xdr:nvSpPr>
      <xdr:spPr>
        <a:xfrm>
          <a:off x="3746500" y="1622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56227</xdr:rowOff>
    </xdr:from>
    <xdr:ext cx="534377" cy="259045"/>
    <xdr:sp macro="" textlink="">
      <xdr:nvSpPr>
        <xdr:cNvPr id="239" name="テキスト ボックス 238">
          <a:extLst>
            <a:ext uri="{FF2B5EF4-FFF2-40B4-BE49-F238E27FC236}">
              <a16:creationId xmlns:a16="http://schemas.microsoft.com/office/drawing/2014/main" id="{A5FC1B05-AF8C-4CF2-8D1C-EB48CDA2DE5C}"/>
            </a:ext>
          </a:extLst>
        </xdr:cNvPr>
        <xdr:cNvSpPr txBox="1"/>
      </xdr:nvSpPr>
      <xdr:spPr>
        <a:xfrm>
          <a:off x="3530111" y="1600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57899</xdr:rowOff>
    </xdr:from>
    <xdr:to>
      <xdr:col>15</xdr:col>
      <xdr:colOff>50800</xdr:colOff>
      <xdr:row>97</xdr:row>
      <xdr:rowOff>59386</xdr:rowOff>
    </xdr:to>
    <xdr:cxnSp macro="">
      <xdr:nvCxnSpPr>
        <xdr:cNvPr id="240" name="直線コネクタ 239">
          <a:extLst>
            <a:ext uri="{FF2B5EF4-FFF2-40B4-BE49-F238E27FC236}">
              <a16:creationId xmlns:a16="http://schemas.microsoft.com/office/drawing/2014/main" id="{F9B52440-F6B0-4368-A815-DA9F07DB9F27}"/>
            </a:ext>
          </a:extLst>
        </xdr:cNvPr>
        <xdr:cNvCxnSpPr/>
      </xdr:nvCxnSpPr>
      <xdr:spPr>
        <a:xfrm flipV="1">
          <a:off x="2019300" y="16688549"/>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100749</xdr:rowOff>
    </xdr:from>
    <xdr:to>
      <xdr:col>15</xdr:col>
      <xdr:colOff>101600</xdr:colOff>
      <xdr:row>95</xdr:row>
      <xdr:rowOff>30899</xdr:rowOff>
    </xdr:to>
    <xdr:sp macro="" textlink="">
      <xdr:nvSpPr>
        <xdr:cNvPr id="241" name="フローチャート: 判断 240">
          <a:extLst>
            <a:ext uri="{FF2B5EF4-FFF2-40B4-BE49-F238E27FC236}">
              <a16:creationId xmlns:a16="http://schemas.microsoft.com/office/drawing/2014/main" id="{9725D71B-A92D-43AF-B527-097B56443415}"/>
            </a:ext>
          </a:extLst>
        </xdr:cNvPr>
        <xdr:cNvSpPr/>
      </xdr:nvSpPr>
      <xdr:spPr>
        <a:xfrm>
          <a:off x="2857500" y="1621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47426</xdr:rowOff>
    </xdr:from>
    <xdr:ext cx="534377" cy="259045"/>
    <xdr:sp macro="" textlink="">
      <xdr:nvSpPr>
        <xdr:cNvPr id="242" name="テキスト ボックス 241">
          <a:extLst>
            <a:ext uri="{FF2B5EF4-FFF2-40B4-BE49-F238E27FC236}">
              <a16:creationId xmlns:a16="http://schemas.microsoft.com/office/drawing/2014/main" id="{79B6A9E8-0F68-44F5-AE2E-DEB454101960}"/>
            </a:ext>
          </a:extLst>
        </xdr:cNvPr>
        <xdr:cNvSpPr txBox="1"/>
      </xdr:nvSpPr>
      <xdr:spPr>
        <a:xfrm>
          <a:off x="2641111" y="1599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59386</xdr:rowOff>
    </xdr:from>
    <xdr:to>
      <xdr:col>10</xdr:col>
      <xdr:colOff>114300</xdr:colOff>
      <xdr:row>97</xdr:row>
      <xdr:rowOff>113258</xdr:rowOff>
    </xdr:to>
    <xdr:cxnSp macro="">
      <xdr:nvCxnSpPr>
        <xdr:cNvPr id="243" name="直線コネクタ 242">
          <a:extLst>
            <a:ext uri="{FF2B5EF4-FFF2-40B4-BE49-F238E27FC236}">
              <a16:creationId xmlns:a16="http://schemas.microsoft.com/office/drawing/2014/main" id="{55B76862-FBAB-4A25-B50F-8716125FF03E}"/>
            </a:ext>
          </a:extLst>
        </xdr:cNvPr>
        <xdr:cNvCxnSpPr/>
      </xdr:nvCxnSpPr>
      <xdr:spPr>
        <a:xfrm flipV="1">
          <a:off x="1130300" y="16690036"/>
          <a:ext cx="889000" cy="5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95186</xdr:rowOff>
    </xdr:from>
    <xdr:to>
      <xdr:col>10</xdr:col>
      <xdr:colOff>165100</xdr:colOff>
      <xdr:row>95</xdr:row>
      <xdr:rowOff>25336</xdr:rowOff>
    </xdr:to>
    <xdr:sp macro="" textlink="">
      <xdr:nvSpPr>
        <xdr:cNvPr id="244" name="フローチャート: 判断 243">
          <a:extLst>
            <a:ext uri="{FF2B5EF4-FFF2-40B4-BE49-F238E27FC236}">
              <a16:creationId xmlns:a16="http://schemas.microsoft.com/office/drawing/2014/main" id="{096A187A-240A-4AA5-B455-97A20B84B790}"/>
            </a:ext>
          </a:extLst>
        </xdr:cNvPr>
        <xdr:cNvSpPr/>
      </xdr:nvSpPr>
      <xdr:spPr>
        <a:xfrm>
          <a:off x="1968500" y="1621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41863</xdr:rowOff>
    </xdr:from>
    <xdr:ext cx="534377" cy="259045"/>
    <xdr:sp macro="" textlink="">
      <xdr:nvSpPr>
        <xdr:cNvPr id="245" name="テキスト ボックス 244">
          <a:extLst>
            <a:ext uri="{FF2B5EF4-FFF2-40B4-BE49-F238E27FC236}">
              <a16:creationId xmlns:a16="http://schemas.microsoft.com/office/drawing/2014/main" id="{753C7447-5D85-48EC-A2C8-1A1F22606455}"/>
            </a:ext>
          </a:extLst>
        </xdr:cNvPr>
        <xdr:cNvSpPr txBox="1"/>
      </xdr:nvSpPr>
      <xdr:spPr>
        <a:xfrm>
          <a:off x="1752111" y="1598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162224</xdr:rowOff>
    </xdr:from>
    <xdr:to>
      <xdr:col>6</xdr:col>
      <xdr:colOff>38100</xdr:colOff>
      <xdr:row>95</xdr:row>
      <xdr:rowOff>92374</xdr:rowOff>
    </xdr:to>
    <xdr:sp macro="" textlink="">
      <xdr:nvSpPr>
        <xdr:cNvPr id="246" name="フローチャート: 判断 245">
          <a:extLst>
            <a:ext uri="{FF2B5EF4-FFF2-40B4-BE49-F238E27FC236}">
              <a16:creationId xmlns:a16="http://schemas.microsoft.com/office/drawing/2014/main" id="{79EAE067-AA44-4C0B-8A40-2D7514522F7A}"/>
            </a:ext>
          </a:extLst>
        </xdr:cNvPr>
        <xdr:cNvSpPr/>
      </xdr:nvSpPr>
      <xdr:spPr>
        <a:xfrm>
          <a:off x="1079500" y="1627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108901</xdr:rowOff>
    </xdr:from>
    <xdr:ext cx="534377" cy="259045"/>
    <xdr:sp macro="" textlink="">
      <xdr:nvSpPr>
        <xdr:cNvPr id="247" name="テキスト ボックス 246">
          <a:extLst>
            <a:ext uri="{FF2B5EF4-FFF2-40B4-BE49-F238E27FC236}">
              <a16:creationId xmlns:a16="http://schemas.microsoft.com/office/drawing/2014/main" id="{F9803AE9-ACA9-43E0-880E-97A409487422}"/>
            </a:ext>
          </a:extLst>
        </xdr:cNvPr>
        <xdr:cNvSpPr txBox="1"/>
      </xdr:nvSpPr>
      <xdr:spPr>
        <a:xfrm>
          <a:off x="863111" y="1605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83CDC9C9-F194-4098-815C-4DADECC6D1F8}"/>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7F1A8076-8A95-436A-99FC-8145C78A0791}"/>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FD8935DE-D1F8-4CF4-94F0-0A7806EC6DA6}"/>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5D37613-9CEB-4AB2-B0ED-286493E30A66}"/>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380BACF4-88C0-49DB-8526-CFE8C01F5418}"/>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4223</xdr:rowOff>
    </xdr:from>
    <xdr:to>
      <xdr:col>24</xdr:col>
      <xdr:colOff>114300</xdr:colOff>
      <xdr:row>97</xdr:row>
      <xdr:rowOff>105823</xdr:rowOff>
    </xdr:to>
    <xdr:sp macro="" textlink="">
      <xdr:nvSpPr>
        <xdr:cNvPr id="253" name="楕円 252">
          <a:extLst>
            <a:ext uri="{FF2B5EF4-FFF2-40B4-BE49-F238E27FC236}">
              <a16:creationId xmlns:a16="http://schemas.microsoft.com/office/drawing/2014/main" id="{0C492683-9F9A-48A4-B4FA-04366D5699F7}"/>
            </a:ext>
          </a:extLst>
        </xdr:cNvPr>
        <xdr:cNvSpPr/>
      </xdr:nvSpPr>
      <xdr:spPr>
        <a:xfrm>
          <a:off x="4584700" y="1663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90600</xdr:rowOff>
    </xdr:from>
    <xdr:ext cx="534377" cy="259045"/>
    <xdr:sp macro="" textlink="">
      <xdr:nvSpPr>
        <xdr:cNvPr id="254" name="扶助費該当値テキスト">
          <a:extLst>
            <a:ext uri="{FF2B5EF4-FFF2-40B4-BE49-F238E27FC236}">
              <a16:creationId xmlns:a16="http://schemas.microsoft.com/office/drawing/2014/main" id="{E3EDEE98-AF9B-4F7F-B9B5-B3D1C8372C80}"/>
            </a:ext>
          </a:extLst>
        </xdr:cNvPr>
        <xdr:cNvSpPr txBox="1"/>
      </xdr:nvSpPr>
      <xdr:spPr>
        <a:xfrm>
          <a:off x="4686300" y="1654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13385</xdr:rowOff>
    </xdr:from>
    <xdr:to>
      <xdr:col>20</xdr:col>
      <xdr:colOff>38100</xdr:colOff>
      <xdr:row>97</xdr:row>
      <xdr:rowOff>114985</xdr:rowOff>
    </xdr:to>
    <xdr:sp macro="" textlink="">
      <xdr:nvSpPr>
        <xdr:cNvPr id="255" name="楕円 254">
          <a:extLst>
            <a:ext uri="{FF2B5EF4-FFF2-40B4-BE49-F238E27FC236}">
              <a16:creationId xmlns:a16="http://schemas.microsoft.com/office/drawing/2014/main" id="{009307FF-7468-460D-A96C-007C68E0B3E1}"/>
            </a:ext>
          </a:extLst>
        </xdr:cNvPr>
        <xdr:cNvSpPr/>
      </xdr:nvSpPr>
      <xdr:spPr>
        <a:xfrm>
          <a:off x="3746500" y="166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106112</xdr:rowOff>
    </xdr:from>
    <xdr:ext cx="534377" cy="259045"/>
    <xdr:sp macro="" textlink="">
      <xdr:nvSpPr>
        <xdr:cNvPr id="256" name="テキスト ボックス 255">
          <a:extLst>
            <a:ext uri="{FF2B5EF4-FFF2-40B4-BE49-F238E27FC236}">
              <a16:creationId xmlns:a16="http://schemas.microsoft.com/office/drawing/2014/main" id="{FD6F418E-DC6C-4815-99B2-E1C6C4884542}"/>
            </a:ext>
          </a:extLst>
        </xdr:cNvPr>
        <xdr:cNvSpPr txBox="1"/>
      </xdr:nvSpPr>
      <xdr:spPr>
        <a:xfrm>
          <a:off x="3530111" y="1673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7099</xdr:rowOff>
    </xdr:from>
    <xdr:to>
      <xdr:col>15</xdr:col>
      <xdr:colOff>101600</xdr:colOff>
      <xdr:row>97</xdr:row>
      <xdr:rowOff>108699</xdr:rowOff>
    </xdr:to>
    <xdr:sp macro="" textlink="">
      <xdr:nvSpPr>
        <xdr:cNvPr id="257" name="楕円 256">
          <a:extLst>
            <a:ext uri="{FF2B5EF4-FFF2-40B4-BE49-F238E27FC236}">
              <a16:creationId xmlns:a16="http://schemas.microsoft.com/office/drawing/2014/main" id="{46E9541A-6895-433E-9F2C-7EB88120B4C1}"/>
            </a:ext>
          </a:extLst>
        </xdr:cNvPr>
        <xdr:cNvSpPr/>
      </xdr:nvSpPr>
      <xdr:spPr>
        <a:xfrm>
          <a:off x="2857500" y="1663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99826</xdr:rowOff>
    </xdr:from>
    <xdr:ext cx="534377" cy="259045"/>
    <xdr:sp macro="" textlink="">
      <xdr:nvSpPr>
        <xdr:cNvPr id="258" name="テキスト ボックス 257">
          <a:extLst>
            <a:ext uri="{FF2B5EF4-FFF2-40B4-BE49-F238E27FC236}">
              <a16:creationId xmlns:a16="http://schemas.microsoft.com/office/drawing/2014/main" id="{4C25D395-D4E1-4D8D-A087-8BA5D340039F}"/>
            </a:ext>
          </a:extLst>
        </xdr:cNvPr>
        <xdr:cNvSpPr txBox="1"/>
      </xdr:nvSpPr>
      <xdr:spPr>
        <a:xfrm>
          <a:off x="2641111" y="1673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8586</xdr:rowOff>
    </xdr:from>
    <xdr:to>
      <xdr:col>10</xdr:col>
      <xdr:colOff>165100</xdr:colOff>
      <xdr:row>97</xdr:row>
      <xdr:rowOff>110186</xdr:rowOff>
    </xdr:to>
    <xdr:sp macro="" textlink="">
      <xdr:nvSpPr>
        <xdr:cNvPr id="259" name="楕円 258">
          <a:extLst>
            <a:ext uri="{FF2B5EF4-FFF2-40B4-BE49-F238E27FC236}">
              <a16:creationId xmlns:a16="http://schemas.microsoft.com/office/drawing/2014/main" id="{08632C4D-4794-4747-8813-7E4A9AAF621A}"/>
            </a:ext>
          </a:extLst>
        </xdr:cNvPr>
        <xdr:cNvSpPr/>
      </xdr:nvSpPr>
      <xdr:spPr>
        <a:xfrm>
          <a:off x="1968500" y="166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101313</xdr:rowOff>
    </xdr:from>
    <xdr:ext cx="534377" cy="259045"/>
    <xdr:sp macro="" textlink="">
      <xdr:nvSpPr>
        <xdr:cNvPr id="260" name="テキスト ボックス 259">
          <a:extLst>
            <a:ext uri="{FF2B5EF4-FFF2-40B4-BE49-F238E27FC236}">
              <a16:creationId xmlns:a16="http://schemas.microsoft.com/office/drawing/2014/main" id="{4A7AC142-992A-4CCB-A828-8BC6263F37E1}"/>
            </a:ext>
          </a:extLst>
        </xdr:cNvPr>
        <xdr:cNvSpPr txBox="1"/>
      </xdr:nvSpPr>
      <xdr:spPr>
        <a:xfrm>
          <a:off x="1752111" y="1673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62458</xdr:rowOff>
    </xdr:from>
    <xdr:to>
      <xdr:col>6</xdr:col>
      <xdr:colOff>38100</xdr:colOff>
      <xdr:row>97</xdr:row>
      <xdr:rowOff>164058</xdr:rowOff>
    </xdr:to>
    <xdr:sp macro="" textlink="">
      <xdr:nvSpPr>
        <xdr:cNvPr id="261" name="楕円 260">
          <a:extLst>
            <a:ext uri="{FF2B5EF4-FFF2-40B4-BE49-F238E27FC236}">
              <a16:creationId xmlns:a16="http://schemas.microsoft.com/office/drawing/2014/main" id="{D09A4C1F-68B4-4C79-BEA6-8CA4C4C55310}"/>
            </a:ext>
          </a:extLst>
        </xdr:cNvPr>
        <xdr:cNvSpPr/>
      </xdr:nvSpPr>
      <xdr:spPr>
        <a:xfrm>
          <a:off x="1079500" y="1669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155185</xdr:rowOff>
    </xdr:from>
    <xdr:ext cx="534377" cy="259045"/>
    <xdr:sp macro="" textlink="">
      <xdr:nvSpPr>
        <xdr:cNvPr id="262" name="テキスト ボックス 261">
          <a:extLst>
            <a:ext uri="{FF2B5EF4-FFF2-40B4-BE49-F238E27FC236}">
              <a16:creationId xmlns:a16="http://schemas.microsoft.com/office/drawing/2014/main" id="{8D8DF64B-AAB9-4948-AA74-A1B25F3B5A36}"/>
            </a:ext>
          </a:extLst>
        </xdr:cNvPr>
        <xdr:cNvSpPr txBox="1"/>
      </xdr:nvSpPr>
      <xdr:spPr>
        <a:xfrm>
          <a:off x="863111" y="1678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F09BCDE5-0016-4D0E-AF8F-CD13133F1097}"/>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113AB1C6-BA2C-4166-9AD3-61A2242C27FB}"/>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13153262-9274-4681-ACA3-4BD01D0A6E24}"/>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2DB235F8-4C59-4D81-A599-806E1132D34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A70728BA-CC07-47BC-969C-AF7A9274279A}"/>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95429191-597F-4B78-9BF4-E894711052A5}"/>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AEBAEE57-5532-4DD8-8278-9C05FE0BE731}"/>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69A18C6D-CE40-46C3-B6F2-030D74736B78}"/>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944327F5-4037-4B8A-9C89-61754E73EF3D}"/>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9DEB2F0F-5F02-446E-BD66-0A37B5F91227}"/>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F6504F79-AB89-4FE0-BAA1-4BC871D82FF6}"/>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380C24C2-638C-41AF-ACDA-F5EB3BA70DFF}"/>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DD6C992A-D2CC-4C54-A32A-1F8A93F369E2}"/>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51AEDB7D-FA7C-4DB1-8F82-63EE9F66F826}"/>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D68A1FC6-D8F0-4E93-9270-90ED24C49EC7}"/>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451CFB61-6EFA-44B5-BF88-C064417BDECC}"/>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3BC3CEE4-AE90-4D45-B39A-71A19DDAB316}"/>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19E94B05-3EA7-4735-873D-F34FB469444D}"/>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4A4B0D66-E4BE-4969-A63E-70A473186452}"/>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19B46FE4-7083-46DF-BF73-8CB415795D9A}"/>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4CF5D7EF-C75B-401C-925A-8595A15F8C99}"/>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8863</xdr:rowOff>
    </xdr:from>
    <xdr:to>
      <xdr:col>54</xdr:col>
      <xdr:colOff>189865</xdr:colOff>
      <xdr:row>37</xdr:row>
      <xdr:rowOff>119880</xdr:rowOff>
    </xdr:to>
    <xdr:cxnSp macro="">
      <xdr:nvCxnSpPr>
        <xdr:cNvPr id="284" name="直線コネクタ 283">
          <a:extLst>
            <a:ext uri="{FF2B5EF4-FFF2-40B4-BE49-F238E27FC236}">
              <a16:creationId xmlns:a16="http://schemas.microsoft.com/office/drawing/2014/main" id="{EE33045D-E1F5-4D07-A0CD-7D9DB6121CA3}"/>
            </a:ext>
          </a:extLst>
        </xdr:cNvPr>
        <xdr:cNvCxnSpPr/>
      </xdr:nvCxnSpPr>
      <xdr:spPr>
        <a:xfrm flipV="1">
          <a:off x="10475595" y="5323813"/>
          <a:ext cx="1270" cy="1139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123707</xdr:rowOff>
    </xdr:from>
    <xdr:ext cx="534377" cy="259045"/>
    <xdr:sp macro="" textlink="">
      <xdr:nvSpPr>
        <xdr:cNvPr id="285" name="補助費等最小値テキスト">
          <a:extLst>
            <a:ext uri="{FF2B5EF4-FFF2-40B4-BE49-F238E27FC236}">
              <a16:creationId xmlns:a16="http://schemas.microsoft.com/office/drawing/2014/main" id="{6ADF996C-F93F-42EC-B27B-C3AECBEEFFC3}"/>
            </a:ext>
          </a:extLst>
        </xdr:cNvPr>
        <xdr:cNvSpPr txBox="1"/>
      </xdr:nvSpPr>
      <xdr:spPr>
        <a:xfrm>
          <a:off x="10528300" y="64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119880</xdr:rowOff>
    </xdr:from>
    <xdr:to>
      <xdr:col>55</xdr:col>
      <xdr:colOff>88900</xdr:colOff>
      <xdr:row>37</xdr:row>
      <xdr:rowOff>119880</xdr:rowOff>
    </xdr:to>
    <xdr:cxnSp macro="">
      <xdr:nvCxnSpPr>
        <xdr:cNvPr id="286" name="直線コネクタ 285">
          <a:extLst>
            <a:ext uri="{FF2B5EF4-FFF2-40B4-BE49-F238E27FC236}">
              <a16:creationId xmlns:a16="http://schemas.microsoft.com/office/drawing/2014/main" id="{16967B87-4CE4-4995-82F5-D4941C9953D2}"/>
            </a:ext>
          </a:extLst>
        </xdr:cNvPr>
        <xdr:cNvCxnSpPr/>
      </xdr:nvCxnSpPr>
      <xdr:spPr>
        <a:xfrm>
          <a:off x="10388600" y="646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126990</xdr:rowOff>
    </xdr:from>
    <xdr:ext cx="599010" cy="259045"/>
    <xdr:sp macro="" textlink="">
      <xdr:nvSpPr>
        <xdr:cNvPr id="287" name="補助費等最大値テキスト">
          <a:extLst>
            <a:ext uri="{FF2B5EF4-FFF2-40B4-BE49-F238E27FC236}">
              <a16:creationId xmlns:a16="http://schemas.microsoft.com/office/drawing/2014/main" id="{62DBBB3C-D829-4934-B27C-2A9EB88B3CF9}"/>
            </a:ext>
          </a:extLst>
        </xdr:cNvPr>
        <xdr:cNvSpPr txBox="1"/>
      </xdr:nvSpPr>
      <xdr:spPr>
        <a:xfrm>
          <a:off x="10528300" y="509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8863</xdr:rowOff>
    </xdr:from>
    <xdr:to>
      <xdr:col>55</xdr:col>
      <xdr:colOff>88900</xdr:colOff>
      <xdr:row>31</xdr:row>
      <xdr:rowOff>8863</xdr:rowOff>
    </xdr:to>
    <xdr:cxnSp macro="">
      <xdr:nvCxnSpPr>
        <xdr:cNvPr id="288" name="直線コネクタ 287">
          <a:extLst>
            <a:ext uri="{FF2B5EF4-FFF2-40B4-BE49-F238E27FC236}">
              <a16:creationId xmlns:a16="http://schemas.microsoft.com/office/drawing/2014/main" id="{9BF83E3D-E06C-4D3B-AF30-972D54C33914}"/>
            </a:ext>
          </a:extLst>
        </xdr:cNvPr>
        <xdr:cNvCxnSpPr/>
      </xdr:nvCxnSpPr>
      <xdr:spPr>
        <a:xfrm>
          <a:off x="10388600" y="532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97395</xdr:rowOff>
    </xdr:from>
    <xdr:to>
      <xdr:col>55</xdr:col>
      <xdr:colOff>0</xdr:colOff>
      <xdr:row>37</xdr:row>
      <xdr:rowOff>111660</xdr:rowOff>
    </xdr:to>
    <xdr:cxnSp macro="">
      <xdr:nvCxnSpPr>
        <xdr:cNvPr id="289" name="直線コネクタ 288">
          <a:extLst>
            <a:ext uri="{FF2B5EF4-FFF2-40B4-BE49-F238E27FC236}">
              <a16:creationId xmlns:a16="http://schemas.microsoft.com/office/drawing/2014/main" id="{9E7AD9C6-9987-4E1B-A706-C33633CB2779}"/>
            </a:ext>
          </a:extLst>
        </xdr:cNvPr>
        <xdr:cNvCxnSpPr/>
      </xdr:nvCxnSpPr>
      <xdr:spPr>
        <a:xfrm flipV="1">
          <a:off x="9639300" y="6441045"/>
          <a:ext cx="8382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46928</xdr:rowOff>
    </xdr:from>
    <xdr:ext cx="534377" cy="259045"/>
    <xdr:sp macro="" textlink="">
      <xdr:nvSpPr>
        <xdr:cNvPr id="290" name="補助費等平均値テキスト">
          <a:extLst>
            <a:ext uri="{FF2B5EF4-FFF2-40B4-BE49-F238E27FC236}">
              <a16:creationId xmlns:a16="http://schemas.microsoft.com/office/drawing/2014/main" id="{810B6A84-4336-4A80-ABAC-6B9A7CD167E9}"/>
            </a:ext>
          </a:extLst>
        </xdr:cNvPr>
        <xdr:cNvSpPr txBox="1"/>
      </xdr:nvSpPr>
      <xdr:spPr>
        <a:xfrm>
          <a:off x="10528300" y="6047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24051</xdr:rowOff>
    </xdr:from>
    <xdr:to>
      <xdr:col>55</xdr:col>
      <xdr:colOff>50800</xdr:colOff>
      <xdr:row>36</xdr:row>
      <xdr:rowOff>125651</xdr:rowOff>
    </xdr:to>
    <xdr:sp macro="" textlink="">
      <xdr:nvSpPr>
        <xdr:cNvPr id="291" name="フローチャート: 判断 290">
          <a:extLst>
            <a:ext uri="{FF2B5EF4-FFF2-40B4-BE49-F238E27FC236}">
              <a16:creationId xmlns:a16="http://schemas.microsoft.com/office/drawing/2014/main" id="{768CA560-63B2-4247-BF82-109BD80C1D44}"/>
            </a:ext>
          </a:extLst>
        </xdr:cNvPr>
        <xdr:cNvSpPr/>
      </xdr:nvSpPr>
      <xdr:spPr>
        <a:xfrm>
          <a:off x="104267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111660</xdr:rowOff>
    </xdr:from>
    <xdr:to>
      <xdr:col>50</xdr:col>
      <xdr:colOff>114300</xdr:colOff>
      <xdr:row>37</xdr:row>
      <xdr:rowOff>124471</xdr:rowOff>
    </xdr:to>
    <xdr:cxnSp macro="">
      <xdr:nvCxnSpPr>
        <xdr:cNvPr id="292" name="直線コネクタ 291">
          <a:extLst>
            <a:ext uri="{FF2B5EF4-FFF2-40B4-BE49-F238E27FC236}">
              <a16:creationId xmlns:a16="http://schemas.microsoft.com/office/drawing/2014/main" id="{72FC15AB-3531-40A5-81D1-9E2450D78098}"/>
            </a:ext>
          </a:extLst>
        </xdr:cNvPr>
        <xdr:cNvCxnSpPr/>
      </xdr:nvCxnSpPr>
      <xdr:spPr>
        <a:xfrm flipV="1">
          <a:off x="8750300" y="6455310"/>
          <a:ext cx="889000" cy="1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158500</xdr:rowOff>
    </xdr:from>
    <xdr:to>
      <xdr:col>50</xdr:col>
      <xdr:colOff>165100</xdr:colOff>
      <xdr:row>36</xdr:row>
      <xdr:rowOff>88650</xdr:rowOff>
    </xdr:to>
    <xdr:sp macro="" textlink="">
      <xdr:nvSpPr>
        <xdr:cNvPr id="293" name="フローチャート: 判断 292">
          <a:extLst>
            <a:ext uri="{FF2B5EF4-FFF2-40B4-BE49-F238E27FC236}">
              <a16:creationId xmlns:a16="http://schemas.microsoft.com/office/drawing/2014/main" id="{79A989ED-88B6-4213-AB24-9F640E1CFF6A}"/>
            </a:ext>
          </a:extLst>
        </xdr:cNvPr>
        <xdr:cNvSpPr/>
      </xdr:nvSpPr>
      <xdr:spPr>
        <a:xfrm>
          <a:off x="9588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105177</xdr:rowOff>
    </xdr:from>
    <xdr:ext cx="534377" cy="259045"/>
    <xdr:sp macro="" textlink="">
      <xdr:nvSpPr>
        <xdr:cNvPr id="294" name="テキスト ボックス 293">
          <a:extLst>
            <a:ext uri="{FF2B5EF4-FFF2-40B4-BE49-F238E27FC236}">
              <a16:creationId xmlns:a16="http://schemas.microsoft.com/office/drawing/2014/main" id="{D98E58BC-2C92-4A94-9BA3-FDA70DB788D1}"/>
            </a:ext>
          </a:extLst>
        </xdr:cNvPr>
        <xdr:cNvSpPr txBox="1"/>
      </xdr:nvSpPr>
      <xdr:spPr>
        <a:xfrm>
          <a:off x="9372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124471</xdr:rowOff>
    </xdr:from>
    <xdr:to>
      <xdr:col>45</xdr:col>
      <xdr:colOff>177800</xdr:colOff>
      <xdr:row>37</xdr:row>
      <xdr:rowOff>131813</xdr:rowOff>
    </xdr:to>
    <xdr:cxnSp macro="">
      <xdr:nvCxnSpPr>
        <xdr:cNvPr id="295" name="直線コネクタ 294">
          <a:extLst>
            <a:ext uri="{FF2B5EF4-FFF2-40B4-BE49-F238E27FC236}">
              <a16:creationId xmlns:a16="http://schemas.microsoft.com/office/drawing/2014/main" id="{35FF854E-9A40-42AE-9F3B-E60D38182853}"/>
            </a:ext>
          </a:extLst>
        </xdr:cNvPr>
        <xdr:cNvCxnSpPr/>
      </xdr:nvCxnSpPr>
      <xdr:spPr>
        <a:xfrm flipV="1">
          <a:off x="7861300" y="6468121"/>
          <a:ext cx="889000" cy="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67883</xdr:rowOff>
    </xdr:from>
    <xdr:to>
      <xdr:col>46</xdr:col>
      <xdr:colOff>38100</xdr:colOff>
      <xdr:row>36</xdr:row>
      <xdr:rowOff>169483</xdr:rowOff>
    </xdr:to>
    <xdr:sp macro="" textlink="">
      <xdr:nvSpPr>
        <xdr:cNvPr id="296" name="フローチャート: 判断 295">
          <a:extLst>
            <a:ext uri="{FF2B5EF4-FFF2-40B4-BE49-F238E27FC236}">
              <a16:creationId xmlns:a16="http://schemas.microsoft.com/office/drawing/2014/main" id="{01FAF93D-5957-4FBE-BD87-A85770FA1073}"/>
            </a:ext>
          </a:extLst>
        </xdr:cNvPr>
        <xdr:cNvSpPr/>
      </xdr:nvSpPr>
      <xdr:spPr>
        <a:xfrm>
          <a:off x="8699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14560</xdr:rowOff>
    </xdr:from>
    <xdr:ext cx="534377" cy="259045"/>
    <xdr:sp macro="" textlink="">
      <xdr:nvSpPr>
        <xdr:cNvPr id="297" name="テキスト ボックス 296">
          <a:extLst>
            <a:ext uri="{FF2B5EF4-FFF2-40B4-BE49-F238E27FC236}">
              <a16:creationId xmlns:a16="http://schemas.microsoft.com/office/drawing/2014/main" id="{33625BA8-0CFE-4B8F-BF9F-B4465F597E78}"/>
            </a:ext>
          </a:extLst>
        </xdr:cNvPr>
        <xdr:cNvSpPr txBox="1"/>
      </xdr:nvSpPr>
      <xdr:spPr>
        <a:xfrm>
          <a:off x="8483111" y="60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85746</xdr:rowOff>
    </xdr:from>
    <xdr:to>
      <xdr:col>41</xdr:col>
      <xdr:colOff>50800</xdr:colOff>
      <xdr:row>37</xdr:row>
      <xdr:rowOff>131813</xdr:rowOff>
    </xdr:to>
    <xdr:cxnSp macro="">
      <xdr:nvCxnSpPr>
        <xdr:cNvPr id="298" name="直線コネクタ 297">
          <a:extLst>
            <a:ext uri="{FF2B5EF4-FFF2-40B4-BE49-F238E27FC236}">
              <a16:creationId xmlns:a16="http://schemas.microsoft.com/office/drawing/2014/main" id="{C0BED88A-30E2-4BCC-8D17-AFEFFEF0B5D2}"/>
            </a:ext>
          </a:extLst>
        </xdr:cNvPr>
        <xdr:cNvCxnSpPr/>
      </xdr:nvCxnSpPr>
      <xdr:spPr>
        <a:xfrm>
          <a:off x="6972300" y="6429396"/>
          <a:ext cx="889000" cy="4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79660</xdr:rowOff>
    </xdr:from>
    <xdr:to>
      <xdr:col>41</xdr:col>
      <xdr:colOff>101600</xdr:colOff>
      <xdr:row>37</xdr:row>
      <xdr:rowOff>9810</xdr:rowOff>
    </xdr:to>
    <xdr:sp macro="" textlink="">
      <xdr:nvSpPr>
        <xdr:cNvPr id="299" name="フローチャート: 判断 298">
          <a:extLst>
            <a:ext uri="{FF2B5EF4-FFF2-40B4-BE49-F238E27FC236}">
              <a16:creationId xmlns:a16="http://schemas.microsoft.com/office/drawing/2014/main" id="{3D9B5F41-B6C1-48B5-BA27-BE40B10A1D0A}"/>
            </a:ext>
          </a:extLst>
        </xdr:cNvPr>
        <xdr:cNvSpPr/>
      </xdr:nvSpPr>
      <xdr:spPr>
        <a:xfrm>
          <a:off x="7810500" y="62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26337</xdr:rowOff>
    </xdr:from>
    <xdr:ext cx="534377" cy="259045"/>
    <xdr:sp macro="" textlink="">
      <xdr:nvSpPr>
        <xdr:cNvPr id="300" name="テキスト ボックス 299">
          <a:extLst>
            <a:ext uri="{FF2B5EF4-FFF2-40B4-BE49-F238E27FC236}">
              <a16:creationId xmlns:a16="http://schemas.microsoft.com/office/drawing/2014/main" id="{765BC505-0020-4BE8-8CA2-36D0FFAEE77B}"/>
            </a:ext>
          </a:extLst>
        </xdr:cNvPr>
        <xdr:cNvSpPr txBox="1"/>
      </xdr:nvSpPr>
      <xdr:spPr>
        <a:xfrm>
          <a:off x="7594111" y="60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100847</xdr:rowOff>
    </xdr:from>
    <xdr:to>
      <xdr:col>36</xdr:col>
      <xdr:colOff>165100</xdr:colOff>
      <xdr:row>37</xdr:row>
      <xdr:rowOff>30997</xdr:rowOff>
    </xdr:to>
    <xdr:sp macro="" textlink="">
      <xdr:nvSpPr>
        <xdr:cNvPr id="301" name="フローチャート: 判断 300">
          <a:extLst>
            <a:ext uri="{FF2B5EF4-FFF2-40B4-BE49-F238E27FC236}">
              <a16:creationId xmlns:a16="http://schemas.microsoft.com/office/drawing/2014/main" id="{35CB3FFC-958C-4447-BBC3-9223A8B5C3FC}"/>
            </a:ext>
          </a:extLst>
        </xdr:cNvPr>
        <xdr:cNvSpPr/>
      </xdr:nvSpPr>
      <xdr:spPr>
        <a:xfrm>
          <a:off x="6921500" y="627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47524</xdr:rowOff>
    </xdr:from>
    <xdr:ext cx="534377" cy="259045"/>
    <xdr:sp macro="" textlink="">
      <xdr:nvSpPr>
        <xdr:cNvPr id="302" name="テキスト ボックス 301">
          <a:extLst>
            <a:ext uri="{FF2B5EF4-FFF2-40B4-BE49-F238E27FC236}">
              <a16:creationId xmlns:a16="http://schemas.microsoft.com/office/drawing/2014/main" id="{A5717DC1-0657-4382-B9F1-9A9747B674DA}"/>
            </a:ext>
          </a:extLst>
        </xdr:cNvPr>
        <xdr:cNvSpPr txBox="1"/>
      </xdr:nvSpPr>
      <xdr:spPr>
        <a:xfrm>
          <a:off x="6705111" y="604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DCB51132-6B9F-461A-9A77-4D32C5BFE03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7C24708F-8FC0-45EF-8AED-9A6B70ECD7A9}"/>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3E4E3476-B6BF-42BA-BA3E-3AEFD46229C8}"/>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BD3A41BE-ADED-4EC4-9DCC-DFC8FB454FA7}"/>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657F5E23-7F1D-4C97-8BDE-0EC55D439C25}"/>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46595</xdr:rowOff>
    </xdr:from>
    <xdr:to>
      <xdr:col>55</xdr:col>
      <xdr:colOff>50800</xdr:colOff>
      <xdr:row>37</xdr:row>
      <xdr:rowOff>148195</xdr:rowOff>
    </xdr:to>
    <xdr:sp macro="" textlink="">
      <xdr:nvSpPr>
        <xdr:cNvPr id="308" name="楕円 307">
          <a:extLst>
            <a:ext uri="{FF2B5EF4-FFF2-40B4-BE49-F238E27FC236}">
              <a16:creationId xmlns:a16="http://schemas.microsoft.com/office/drawing/2014/main" id="{B6BD02AA-93F8-4B66-AC92-7BA56B71CF93}"/>
            </a:ext>
          </a:extLst>
        </xdr:cNvPr>
        <xdr:cNvSpPr/>
      </xdr:nvSpPr>
      <xdr:spPr>
        <a:xfrm>
          <a:off x="10426700" y="63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132972</xdr:rowOff>
    </xdr:from>
    <xdr:ext cx="534377" cy="259045"/>
    <xdr:sp macro="" textlink="">
      <xdr:nvSpPr>
        <xdr:cNvPr id="309" name="補助費等該当値テキスト">
          <a:extLst>
            <a:ext uri="{FF2B5EF4-FFF2-40B4-BE49-F238E27FC236}">
              <a16:creationId xmlns:a16="http://schemas.microsoft.com/office/drawing/2014/main" id="{639AB49B-35B6-4DF3-9A10-2E281BCE58A7}"/>
            </a:ext>
          </a:extLst>
        </xdr:cNvPr>
        <xdr:cNvSpPr txBox="1"/>
      </xdr:nvSpPr>
      <xdr:spPr>
        <a:xfrm>
          <a:off x="10528300" y="630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60860</xdr:rowOff>
    </xdr:from>
    <xdr:to>
      <xdr:col>50</xdr:col>
      <xdr:colOff>165100</xdr:colOff>
      <xdr:row>37</xdr:row>
      <xdr:rowOff>162460</xdr:rowOff>
    </xdr:to>
    <xdr:sp macro="" textlink="">
      <xdr:nvSpPr>
        <xdr:cNvPr id="310" name="楕円 309">
          <a:extLst>
            <a:ext uri="{FF2B5EF4-FFF2-40B4-BE49-F238E27FC236}">
              <a16:creationId xmlns:a16="http://schemas.microsoft.com/office/drawing/2014/main" id="{77EF949C-B2C9-45F9-826F-94ED0D552E26}"/>
            </a:ext>
          </a:extLst>
        </xdr:cNvPr>
        <xdr:cNvSpPr/>
      </xdr:nvSpPr>
      <xdr:spPr>
        <a:xfrm>
          <a:off x="9588500" y="640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153587</xdr:rowOff>
    </xdr:from>
    <xdr:ext cx="534377" cy="259045"/>
    <xdr:sp macro="" textlink="">
      <xdr:nvSpPr>
        <xdr:cNvPr id="311" name="テキスト ボックス 310">
          <a:extLst>
            <a:ext uri="{FF2B5EF4-FFF2-40B4-BE49-F238E27FC236}">
              <a16:creationId xmlns:a16="http://schemas.microsoft.com/office/drawing/2014/main" id="{1509B137-B58F-4A43-8609-3DF96DB4A859}"/>
            </a:ext>
          </a:extLst>
        </xdr:cNvPr>
        <xdr:cNvSpPr txBox="1"/>
      </xdr:nvSpPr>
      <xdr:spPr>
        <a:xfrm>
          <a:off x="9372111" y="64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73671</xdr:rowOff>
    </xdr:from>
    <xdr:to>
      <xdr:col>46</xdr:col>
      <xdr:colOff>38100</xdr:colOff>
      <xdr:row>38</xdr:row>
      <xdr:rowOff>3821</xdr:rowOff>
    </xdr:to>
    <xdr:sp macro="" textlink="">
      <xdr:nvSpPr>
        <xdr:cNvPr id="312" name="楕円 311">
          <a:extLst>
            <a:ext uri="{FF2B5EF4-FFF2-40B4-BE49-F238E27FC236}">
              <a16:creationId xmlns:a16="http://schemas.microsoft.com/office/drawing/2014/main" id="{444FF439-60CB-439D-BF3C-EC9777565D8F}"/>
            </a:ext>
          </a:extLst>
        </xdr:cNvPr>
        <xdr:cNvSpPr/>
      </xdr:nvSpPr>
      <xdr:spPr>
        <a:xfrm>
          <a:off x="8699500" y="641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166398</xdr:rowOff>
    </xdr:from>
    <xdr:ext cx="534377" cy="259045"/>
    <xdr:sp macro="" textlink="">
      <xdr:nvSpPr>
        <xdr:cNvPr id="313" name="テキスト ボックス 312">
          <a:extLst>
            <a:ext uri="{FF2B5EF4-FFF2-40B4-BE49-F238E27FC236}">
              <a16:creationId xmlns:a16="http://schemas.microsoft.com/office/drawing/2014/main" id="{51F98AAF-583C-45D9-BB8C-DDC2E0360335}"/>
            </a:ext>
          </a:extLst>
        </xdr:cNvPr>
        <xdr:cNvSpPr txBox="1"/>
      </xdr:nvSpPr>
      <xdr:spPr>
        <a:xfrm>
          <a:off x="8483111" y="651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81013</xdr:rowOff>
    </xdr:from>
    <xdr:to>
      <xdr:col>41</xdr:col>
      <xdr:colOff>101600</xdr:colOff>
      <xdr:row>38</xdr:row>
      <xdr:rowOff>11164</xdr:rowOff>
    </xdr:to>
    <xdr:sp macro="" textlink="">
      <xdr:nvSpPr>
        <xdr:cNvPr id="314" name="楕円 313">
          <a:extLst>
            <a:ext uri="{FF2B5EF4-FFF2-40B4-BE49-F238E27FC236}">
              <a16:creationId xmlns:a16="http://schemas.microsoft.com/office/drawing/2014/main" id="{E699A23D-35B3-4F82-A70C-E392DC171F10}"/>
            </a:ext>
          </a:extLst>
        </xdr:cNvPr>
        <xdr:cNvSpPr/>
      </xdr:nvSpPr>
      <xdr:spPr>
        <a:xfrm>
          <a:off x="7810500" y="64246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2291</xdr:rowOff>
    </xdr:from>
    <xdr:ext cx="534377" cy="259045"/>
    <xdr:sp macro="" textlink="">
      <xdr:nvSpPr>
        <xdr:cNvPr id="315" name="テキスト ボックス 314">
          <a:extLst>
            <a:ext uri="{FF2B5EF4-FFF2-40B4-BE49-F238E27FC236}">
              <a16:creationId xmlns:a16="http://schemas.microsoft.com/office/drawing/2014/main" id="{BFDFD964-C18C-4AF0-AA6C-A38DF8A0F62D}"/>
            </a:ext>
          </a:extLst>
        </xdr:cNvPr>
        <xdr:cNvSpPr txBox="1"/>
      </xdr:nvSpPr>
      <xdr:spPr>
        <a:xfrm>
          <a:off x="7594111" y="651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34946</xdr:rowOff>
    </xdr:from>
    <xdr:to>
      <xdr:col>36</xdr:col>
      <xdr:colOff>165100</xdr:colOff>
      <xdr:row>37</xdr:row>
      <xdr:rowOff>136546</xdr:rowOff>
    </xdr:to>
    <xdr:sp macro="" textlink="">
      <xdr:nvSpPr>
        <xdr:cNvPr id="316" name="楕円 315">
          <a:extLst>
            <a:ext uri="{FF2B5EF4-FFF2-40B4-BE49-F238E27FC236}">
              <a16:creationId xmlns:a16="http://schemas.microsoft.com/office/drawing/2014/main" id="{C608E06C-12F3-4FC5-B273-7C77046A1F88}"/>
            </a:ext>
          </a:extLst>
        </xdr:cNvPr>
        <xdr:cNvSpPr/>
      </xdr:nvSpPr>
      <xdr:spPr>
        <a:xfrm>
          <a:off x="6921500" y="637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127673</xdr:rowOff>
    </xdr:from>
    <xdr:ext cx="534377" cy="259045"/>
    <xdr:sp macro="" textlink="">
      <xdr:nvSpPr>
        <xdr:cNvPr id="317" name="テキスト ボックス 316">
          <a:extLst>
            <a:ext uri="{FF2B5EF4-FFF2-40B4-BE49-F238E27FC236}">
              <a16:creationId xmlns:a16="http://schemas.microsoft.com/office/drawing/2014/main" id="{E4BD5FA7-7108-4D6D-BE22-502A5BF71B6A}"/>
            </a:ext>
          </a:extLst>
        </xdr:cNvPr>
        <xdr:cNvSpPr txBox="1"/>
      </xdr:nvSpPr>
      <xdr:spPr>
        <a:xfrm>
          <a:off x="6705111" y="64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3A187217-3DDD-4D1D-8CCD-C48EFB3337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59934450-5781-4BDD-B1A4-B4C8F9ABA2B2}"/>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864F1FE-47C6-47E3-B926-1436067B3A2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42380631-B01F-4118-83B3-E979B3CAB5C6}"/>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B28EDE87-D637-4F64-B772-037BE5EFA68C}"/>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FFFC6EEC-33F6-4256-96AE-599F59693736}"/>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4BC7203A-86CB-4B6A-809D-D568EFC898F5}"/>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852C1D0F-318B-46B9-AC62-1890E72D948F}"/>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98F5575B-3676-4C25-BCFD-B74F498F5D4B}"/>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C4402687-8BE6-4404-9A88-3BCB5C7C9D8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50F27536-5F26-439A-A91A-50F021B8DE4E}"/>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107E60BB-E9AD-4CC3-957D-1111F3387022}"/>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C8FE1908-1776-42AF-9606-D723C3DAC69C}"/>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728BD1F2-59C5-411F-889E-98BD135C8FD2}"/>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1E9D82D1-5C0C-49AC-9901-3EFDF890F45B}"/>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DA75AD8C-5CCD-4BE5-9466-CF9EB263A97E}"/>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4536C847-BCCB-4D25-B685-9FCD4B0EE377}"/>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5832B8C9-DB86-49E7-8008-F5FEC0F431CA}"/>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D56F55A3-A092-4249-A47A-6E08FDC9E1F9}"/>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AF866E4C-970A-4241-9B41-250AACF60C6C}"/>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B03E6ABA-BBAF-48AA-9F83-3A239CA09839}"/>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70D4FB1D-721C-4A94-982A-6665A976CDC2}"/>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F84DFE5A-CA29-4BEB-8F66-0F6871C90C0D}"/>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127931</xdr:rowOff>
    </xdr:from>
    <xdr:to>
      <xdr:col>54</xdr:col>
      <xdr:colOff>189865</xdr:colOff>
      <xdr:row>58</xdr:row>
      <xdr:rowOff>106862</xdr:rowOff>
    </xdr:to>
    <xdr:cxnSp macro="">
      <xdr:nvCxnSpPr>
        <xdr:cNvPr id="341" name="直線コネクタ 340">
          <a:extLst>
            <a:ext uri="{FF2B5EF4-FFF2-40B4-BE49-F238E27FC236}">
              <a16:creationId xmlns:a16="http://schemas.microsoft.com/office/drawing/2014/main" id="{728C6042-976F-49BF-9C35-DAA2EEF82D51}"/>
            </a:ext>
          </a:extLst>
        </xdr:cNvPr>
        <xdr:cNvCxnSpPr/>
      </xdr:nvCxnSpPr>
      <xdr:spPr>
        <a:xfrm flipV="1">
          <a:off x="10475595" y="8528981"/>
          <a:ext cx="1270" cy="15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110689</xdr:rowOff>
    </xdr:from>
    <xdr:ext cx="534377" cy="259045"/>
    <xdr:sp macro="" textlink="">
      <xdr:nvSpPr>
        <xdr:cNvPr id="342" name="普通建設事業費最小値テキスト">
          <a:extLst>
            <a:ext uri="{FF2B5EF4-FFF2-40B4-BE49-F238E27FC236}">
              <a16:creationId xmlns:a16="http://schemas.microsoft.com/office/drawing/2014/main" id="{58E04669-58B7-4E25-9EC7-D452F3F269D6}"/>
            </a:ext>
          </a:extLst>
        </xdr:cNvPr>
        <xdr:cNvSpPr txBox="1"/>
      </xdr:nvSpPr>
      <xdr:spPr>
        <a:xfrm>
          <a:off x="10528300" y="1005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106862</xdr:rowOff>
    </xdr:from>
    <xdr:to>
      <xdr:col>55</xdr:col>
      <xdr:colOff>88900</xdr:colOff>
      <xdr:row>58</xdr:row>
      <xdr:rowOff>106862</xdr:rowOff>
    </xdr:to>
    <xdr:cxnSp macro="">
      <xdr:nvCxnSpPr>
        <xdr:cNvPr id="343" name="直線コネクタ 342">
          <a:extLst>
            <a:ext uri="{FF2B5EF4-FFF2-40B4-BE49-F238E27FC236}">
              <a16:creationId xmlns:a16="http://schemas.microsoft.com/office/drawing/2014/main" id="{47AA92F9-7015-4558-A4DB-C4819D91E11B}"/>
            </a:ext>
          </a:extLst>
        </xdr:cNvPr>
        <xdr:cNvCxnSpPr/>
      </xdr:nvCxnSpPr>
      <xdr:spPr>
        <a:xfrm>
          <a:off x="10388600" y="1005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74608</xdr:rowOff>
    </xdr:from>
    <xdr:ext cx="599010" cy="259045"/>
    <xdr:sp macro="" textlink="">
      <xdr:nvSpPr>
        <xdr:cNvPr id="344" name="普通建設事業費最大値テキスト">
          <a:extLst>
            <a:ext uri="{FF2B5EF4-FFF2-40B4-BE49-F238E27FC236}">
              <a16:creationId xmlns:a16="http://schemas.microsoft.com/office/drawing/2014/main" id="{4FF58A7B-9C53-4B67-A6AF-B0F4427B0A5F}"/>
            </a:ext>
          </a:extLst>
        </xdr:cNvPr>
        <xdr:cNvSpPr txBox="1"/>
      </xdr:nvSpPr>
      <xdr:spPr>
        <a:xfrm>
          <a:off x="10528300" y="830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127931</xdr:rowOff>
    </xdr:from>
    <xdr:to>
      <xdr:col>55</xdr:col>
      <xdr:colOff>88900</xdr:colOff>
      <xdr:row>49</xdr:row>
      <xdr:rowOff>127931</xdr:rowOff>
    </xdr:to>
    <xdr:cxnSp macro="">
      <xdr:nvCxnSpPr>
        <xdr:cNvPr id="345" name="直線コネクタ 344">
          <a:extLst>
            <a:ext uri="{FF2B5EF4-FFF2-40B4-BE49-F238E27FC236}">
              <a16:creationId xmlns:a16="http://schemas.microsoft.com/office/drawing/2014/main" id="{1B129092-3888-4431-8038-65F3F94121B7}"/>
            </a:ext>
          </a:extLst>
        </xdr:cNvPr>
        <xdr:cNvCxnSpPr/>
      </xdr:nvCxnSpPr>
      <xdr:spPr>
        <a:xfrm>
          <a:off x="10388600" y="852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120517</xdr:rowOff>
    </xdr:from>
    <xdr:to>
      <xdr:col>55</xdr:col>
      <xdr:colOff>0</xdr:colOff>
      <xdr:row>58</xdr:row>
      <xdr:rowOff>49867</xdr:rowOff>
    </xdr:to>
    <xdr:cxnSp macro="">
      <xdr:nvCxnSpPr>
        <xdr:cNvPr id="346" name="直線コネクタ 345">
          <a:extLst>
            <a:ext uri="{FF2B5EF4-FFF2-40B4-BE49-F238E27FC236}">
              <a16:creationId xmlns:a16="http://schemas.microsoft.com/office/drawing/2014/main" id="{D4036C02-901D-44F7-B0A3-1399643BD8E4}"/>
            </a:ext>
          </a:extLst>
        </xdr:cNvPr>
        <xdr:cNvCxnSpPr/>
      </xdr:nvCxnSpPr>
      <xdr:spPr>
        <a:xfrm>
          <a:off x="9639300" y="9893167"/>
          <a:ext cx="838200" cy="10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42804</xdr:rowOff>
    </xdr:from>
    <xdr:ext cx="534377" cy="259045"/>
    <xdr:sp macro="" textlink="">
      <xdr:nvSpPr>
        <xdr:cNvPr id="347" name="普通建設事業費平均値テキスト">
          <a:extLst>
            <a:ext uri="{FF2B5EF4-FFF2-40B4-BE49-F238E27FC236}">
              <a16:creationId xmlns:a16="http://schemas.microsoft.com/office/drawing/2014/main" id="{12962BFD-2F35-4D9E-A60B-D82F28825B4C}"/>
            </a:ext>
          </a:extLst>
        </xdr:cNvPr>
        <xdr:cNvSpPr txBox="1"/>
      </xdr:nvSpPr>
      <xdr:spPr>
        <a:xfrm>
          <a:off x="10528300" y="9644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19927</xdr:rowOff>
    </xdr:from>
    <xdr:to>
      <xdr:col>55</xdr:col>
      <xdr:colOff>50800</xdr:colOff>
      <xdr:row>57</xdr:row>
      <xdr:rowOff>121527</xdr:rowOff>
    </xdr:to>
    <xdr:sp macro="" textlink="">
      <xdr:nvSpPr>
        <xdr:cNvPr id="348" name="フローチャート: 判断 347">
          <a:extLst>
            <a:ext uri="{FF2B5EF4-FFF2-40B4-BE49-F238E27FC236}">
              <a16:creationId xmlns:a16="http://schemas.microsoft.com/office/drawing/2014/main" id="{E537B99A-04B9-4825-86FC-BCC40233DD02}"/>
            </a:ext>
          </a:extLst>
        </xdr:cNvPr>
        <xdr:cNvSpPr/>
      </xdr:nvSpPr>
      <xdr:spPr>
        <a:xfrm>
          <a:off x="10426700" y="979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123782</xdr:rowOff>
    </xdr:from>
    <xdr:to>
      <xdr:col>50</xdr:col>
      <xdr:colOff>114300</xdr:colOff>
      <xdr:row>57</xdr:row>
      <xdr:rowOff>120517</xdr:rowOff>
    </xdr:to>
    <xdr:cxnSp macro="">
      <xdr:nvCxnSpPr>
        <xdr:cNvPr id="349" name="直線コネクタ 348">
          <a:extLst>
            <a:ext uri="{FF2B5EF4-FFF2-40B4-BE49-F238E27FC236}">
              <a16:creationId xmlns:a16="http://schemas.microsoft.com/office/drawing/2014/main" id="{84FA1234-F985-47AF-AFD4-667CC5EAA750}"/>
            </a:ext>
          </a:extLst>
        </xdr:cNvPr>
        <xdr:cNvCxnSpPr/>
      </xdr:nvCxnSpPr>
      <xdr:spPr>
        <a:xfrm>
          <a:off x="8750300" y="9553532"/>
          <a:ext cx="889000" cy="33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140480</xdr:rowOff>
    </xdr:from>
    <xdr:to>
      <xdr:col>50</xdr:col>
      <xdr:colOff>165100</xdr:colOff>
      <xdr:row>57</xdr:row>
      <xdr:rowOff>70630</xdr:rowOff>
    </xdr:to>
    <xdr:sp macro="" textlink="">
      <xdr:nvSpPr>
        <xdr:cNvPr id="350" name="フローチャート: 判断 349">
          <a:extLst>
            <a:ext uri="{FF2B5EF4-FFF2-40B4-BE49-F238E27FC236}">
              <a16:creationId xmlns:a16="http://schemas.microsoft.com/office/drawing/2014/main" id="{06AB781B-EDC4-4B7B-BCD6-E0DD56A69801}"/>
            </a:ext>
          </a:extLst>
        </xdr:cNvPr>
        <xdr:cNvSpPr/>
      </xdr:nvSpPr>
      <xdr:spPr>
        <a:xfrm>
          <a:off x="9588500" y="97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87157</xdr:rowOff>
    </xdr:from>
    <xdr:ext cx="534377" cy="259045"/>
    <xdr:sp macro="" textlink="">
      <xdr:nvSpPr>
        <xdr:cNvPr id="351" name="テキスト ボックス 350">
          <a:extLst>
            <a:ext uri="{FF2B5EF4-FFF2-40B4-BE49-F238E27FC236}">
              <a16:creationId xmlns:a16="http://schemas.microsoft.com/office/drawing/2014/main" id="{A9C1B786-577C-409C-BC90-0CA12D162A87}"/>
            </a:ext>
          </a:extLst>
        </xdr:cNvPr>
        <xdr:cNvSpPr txBox="1"/>
      </xdr:nvSpPr>
      <xdr:spPr>
        <a:xfrm>
          <a:off x="9372111" y="95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123782</xdr:rowOff>
    </xdr:from>
    <xdr:to>
      <xdr:col>45</xdr:col>
      <xdr:colOff>177800</xdr:colOff>
      <xdr:row>57</xdr:row>
      <xdr:rowOff>136362</xdr:rowOff>
    </xdr:to>
    <xdr:cxnSp macro="">
      <xdr:nvCxnSpPr>
        <xdr:cNvPr id="352" name="直線コネクタ 351">
          <a:extLst>
            <a:ext uri="{FF2B5EF4-FFF2-40B4-BE49-F238E27FC236}">
              <a16:creationId xmlns:a16="http://schemas.microsoft.com/office/drawing/2014/main" id="{94A03414-8571-41FD-AC43-440574F8DDAD}"/>
            </a:ext>
          </a:extLst>
        </xdr:cNvPr>
        <xdr:cNvCxnSpPr/>
      </xdr:nvCxnSpPr>
      <xdr:spPr>
        <a:xfrm flipV="1">
          <a:off x="7861300" y="9553532"/>
          <a:ext cx="889000" cy="35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131195</xdr:rowOff>
    </xdr:from>
    <xdr:to>
      <xdr:col>46</xdr:col>
      <xdr:colOff>38100</xdr:colOff>
      <xdr:row>57</xdr:row>
      <xdr:rowOff>61345</xdr:rowOff>
    </xdr:to>
    <xdr:sp macro="" textlink="">
      <xdr:nvSpPr>
        <xdr:cNvPr id="353" name="フローチャート: 判断 352">
          <a:extLst>
            <a:ext uri="{FF2B5EF4-FFF2-40B4-BE49-F238E27FC236}">
              <a16:creationId xmlns:a16="http://schemas.microsoft.com/office/drawing/2014/main" id="{D7976369-F1C5-4B4F-8BC9-08127C770E8B}"/>
            </a:ext>
          </a:extLst>
        </xdr:cNvPr>
        <xdr:cNvSpPr/>
      </xdr:nvSpPr>
      <xdr:spPr>
        <a:xfrm>
          <a:off x="8699500" y="973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52472</xdr:rowOff>
    </xdr:from>
    <xdr:ext cx="534377" cy="259045"/>
    <xdr:sp macro="" textlink="">
      <xdr:nvSpPr>
        <xdr:cNvPr id="354" name="テキスト ボックス 353">
          <a:extLst>
            <a:ext uri="{FF2B5EF4-FFF2-40B4-BE49-F238E27FC236}">
              <a16:creationId xmlns:a16="http://schemas.microsoft.com/office/drawing/2014/main" id="{85D313F4-F021-456D-A082-A51AFC7D6015}"/>
            </a:ext>
          </a:extLst>
        </xdr:cNvPr>
        <xdr:cNvSpPr txBox="1"/>
      </xdr:nvSpPr>
      <xdr:spPr>
        <a:xfrm>
          <a:off x="8483111" y="98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97379</xdr:rowOff>
    </xdr:from>
    <xdr:to>
      <xdr:col>41</xdr:col>
      <xdr:colOff>50800</xdr:colOff>
      <xdr:row>57</xdr:row>
      <xdr:rowOff>136362</xdr:rowOff>
    </xdr:to>
    <xdr:cxnSp macro="">
      <xdr:nvCxnSpPr>
        <xdr:cNvPr id="355" name="直線コネクタ 354">
          <a:extLst>
            <a:ext uri="{FF2B5EF4-FFF2-40B4-BE49-F238E27FC236}">
              <a16:creationId xmlns:a16="http://schemas.microsoft.com/office/drawing/2014/main" id="{75336044-8997-4713-A9FF-4AD01A7CC3CE}"/>
            </a:ext>
          </a:extLst>
        </xdr:cNvPr>
        <xdr:cNvCxnSpPr/>
      </xdr:nvCxnSpPr>
      <xdr:spPr>
        <a:xfrm>
          <a:off x="6972300" y="9870029"/>
          <a:ext cx="889000" cy="3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69381</xdr:rowOff>
    </xdr:from>
    <xdr:to>
      <xdr:col>41</xdr:col>
      <xdr:colOff>101600</xdr:colOff>
      <xdr:row>56</xdr:row>
      <xdr:rowOff>170981</xdr:rowOff>
    </xdr:to>
    <xdr:sp macro="" textlink="">
      <xdr:nvSpPr>
        <xdr:cNvPr id="356" name="フローチャート: 判断 355">
          <a:extLst>
            <a:ext uri="{FF2B5EF4-FFF2-40B4-BE49-F238E27FC236}">
              <a16:creationId xmlns:a16="http://schemas.microsoft.com/office/drawing/2014/main" id="{7FBAEF20-B09F-4A6D-B0B1-454E52FF7B4A}"/>
            </a:ext>
          </a:extLst>
        </xdr:cNvPr>
        <xdr:cNvSpPr/>
      </xdr:nvSpPr>
      <xdr:spPr>
        <a:xfrm>
          <a:off x="7810500" y="967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16058</xdr:rowOff>
    </xdr:from>
    <xdr:ext cx="599010" cy="259045"/>
    <xdr:sp macro="" textlink="">
      <xdr:nvSpPr>
        <xdr:cNvPr id="357" name="テキスト ボックス 356">
          <a:extLst>
            <a:ext uri="{FF2B5EF4-FFF2-40B4-BE49-F238E27FC236}">
              <a16:creationId xmlns:a16="http://schemas.microsoft.com/office/drawing/2014/main" id="{FE795F35-77D8-49A5-8AB1-6682B85377C7}"/>
            </a:ext>
          </a:extLst>
        </xdr:cNvPr>
        <xdr:cNvSpPr txBox="1"/>
      </xdr:nvSpPr>
      <xdr:spPr>
        <a:xfrm>
          <a:off x="7561795" y="944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40982</xdr:rowOff>
    </xdr:from>
    <xdr:to>
      <xdr:col>36</xdr:col>
      <xdr:colOff>165100</xdr:colOff>
      <xdr:row>57</xdr:row>
      <xdr:rowOff>142582</xdr:rowOff>
    </xdr:to>
    <xdr:sp macro="" textlink="">
      <xdr:nvSpPr>
        <xdr:cNvPr id="358" name="フローチャート: 判断 357">
          <a:extLst>
            <a:ext uri="{FF2B5EF4-FFF2-40B4-BE49-F238E27FC236}">
              <a16:creationId xmlns:a16="http://schemas.microsoft.com/office/drawing/2014/main" id="{74671E64-9E0A-4DB5-9443-41F24A463D1A}"/>
            </a:ext>
          </a:extLst>
        </xdr:cNvPr>
        <xdr:cNvSpPr/>
      </xdr:nvSpPr>
      <xdr:spPr>
        <a:xfrm>
          <a:off x="6921500" y="98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159109</xdr:rowOff>
    </xdr:from>
    <xdr:ext cx="534377" cy="259045"/>
    <xdr:sp macro="" textlink="">
      <xdr:nvSpPr>
        <xdr:cNvPr id="359" name="テキスト ボックス 358">
          <a:extLst>
            <a:ext uri="{FF2B5EF4-FFF2-40B4-BE49-F238E27FC236}">
              <a16:creationId xmlns:a16="http://schemas.microsoft.com/office/drawing/2014/main" id="{8F399929-3C6B-45A5-A024-D3A7C3F3B48C}"/>
            </a:ext>
          </a:extLst>
        </xdr:cNvPr>
        <xdr:cNvSpPr txBox="1"/>
      </xdr:nvSpPr>
      <xdr:spPr>
        <a:xfrm>
          <a:off x="6705111" y="958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6641A8CA-5724-48B7-A479-A82DF2C31119}"/>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7FB83547-8AFB-4358-92DD-E8BF8F582BB1}"/>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BA0D3496-BB5A-4670-8063-937820050901}"/>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3F3CE8A2-38AB-4566-A144-7419C012C6C5}"/>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35458480-1377-4302-9215-6FDA1B958A6F}"/>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170517</xdr:rowOff>
    </xdr:from>
    <xdr:to>
      <xdr:col>55</xdr:col>
      <xdr:colOff>50800</xdr:colOff>
      <xdr:row>58</xdr:row>
      <xdr:rowOff>100667</xdr:rowOff>
    </xdr:to>
    <xdr:sp macro="" textlink="">
      <xdr:nvSpPr>
        <xdr:cNvPr id="365" name="楕円 364">
          <a:extLst>
            <a:ext uri="{FF2B5EF4-FFF2-40B4-BE49-F238E27FC236}">
              <a16:creationId xmlns:a16="http://schemas.microsoft.com/office/drawing/2014/main" id="{984DC2CC-F578-48EB-ABB7-4F53265ECEDA}"/>
            </a:ext>
          </a:extLst>
        </xdr:cNvPr>
        <xdr:cNvSpPr/>
      </xdr:nvSpPr>
      <xdr:spPr>
        <a:xfrm>
          <a:off x="10426700" y="994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85444</xdr:rowOff>
    </xdr:from>
    <xdr:ext cx="534377" cy="259045"/>
    <xdr:sp macro="" textlink="">
      <xdr:nvSpPr>
        <xdr:cNvPr id="366" name="普通建設事業費該当値テキスト">
          <a:extLst>
            <a:ext uri="{FF2B5EF4-FFF2-40B4-BE49-F238E27FC236}">
              <a16:creationId xmlns:a16="http://schemas.microsoft.com/office/drawing/2014/main" id="{E2C3CF4E-D906-437C-9E00-0E4BFBC56E7E}"/>
            </a:ext>
          </a:extLst>
        </xdr:cNvPr>
        <xdr:cNvSpPr txBox="1"/>
      </xdr:nvSpPr>
      <xdr:spPr>
        <a:xfrm>
          <a:off x="10528300" y="98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69717</xdr:rowOff>
    </xdr:from>
    <xdr:to>
      <xdr:col>50</xdr:col>
      <xdr:colOff>165100</xdr:colOff>
      <xdr:row>57</xdr:row>
      <xdr:rowOff>171317</xdr:rowOff>
    </xdr:to>
    <xdr:sp macro="" textlink="">
      <xdr:nvSpPr>
        <xdr:cNvPr id="367" name="楕円 366">
          <a:extLst>
            <a:ext uri="{FF2B5EF4-FFF2-40B4-BE49-F238E27FC236}">
              <a16:creationId xmlns:a16="http://schemas.microsoft.com/office/drawing/2014/main" id="{424CCE94-6457-43C5-8CD4-5B9ED816CC39}"/>
            </a:ext>
          </a:extLst>
        </xdr:cNvPr>
        <xdr:cNvSpPr/>
      </xdr:nvSpPr>
      <xdr:spPr>
        <a:xfrm>
          <a:off x="9588500" y="984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162444</xdr:rowOff>
    </xdr:from>
    <xdr:ext cx="534377" cy="259045"/>
    <xdr:sp macro="" textlink="">
      <xdr:nvSpPr>
        <xdr:cNvPr id="368" name="テキスト ボックス 367">
          <a:extLst>
            <a:ext uri="{FF2B5EF4-FFF2-40B4-BE49-F238E27FC236}">
              <a16:creationId xmlns:a16="http://schemas.microsoft.com/office/drawing/2014/main" id="{6BAE2E72-1F9B-4563-97EE-FC7D6D76A3F8}"/>
            </a:ext>
          </a:extLst>
        </xdr:cNvPr>
        <xdr:cNvSpPr txBox="1"/>
      </xdr:nvSpPr>
      <xdr:spPr>
        <a:xfrm>
          <a:off x="9372111" y="993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72982</xdr:rowOff>
    </xdr:from>
    <xdr:to>
      <xdr:col>46</xdr:col>
      <xdr:colOff>38100</xdr:colOff>
      <xdr:row>56</xdr:row>
      <xdr:rowOff>3132</xdr:rowOff>
    </xdr:to>
    <xdr:sp macro="" textlink="">
      <xdr:nvSpPr>
        <xdr:cNvPr id="369" name="楕円 368">
          <a:extLst>
            <a:ext uri="{FF2B5EF4-FFF2-40B4-BE49-F238E27FC236}">
              <a16:creationId xmlns:a16="http://schemas.microsoft.com/office/drawing/2014/main" id="{547AD779-D492-42B1-981F-DB8520297928}"/>
            </a:ext>
          </a:extLst>
        </xdr:cNvPr>
        <xdr:cNvSpPr/>
      </xdr:nvSpPr>
      <xdr:spPr>
        <a:xfrm>
          <a:off x="8699500" y="950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19659</xdr:rowOff>
    </xdr:from>
    <xdr:ext cx="599010" cy="259045"/>
    <xdr:sp macro="" textlink="">
      <xdr:nvSpPr>
        <xdr:cNvPr id="370" name="テキスト ボックス 369">
          <a:extLst>
            <a:ext uri="{FF2B5EF4-FFF2-40B4-BE49-F238E27FC236}">
              <a16:creationId xmlns:a16="http://schemas.microsoft.com/office/drawing/2014/main" id="{5E396FE6-63DD-4C1C-9211-13C682EA7C7E}"/>
            </a:ext>
          </a:extLst>
        </xdr:cNvPr>
        <xdr:cNvSpPr txBox="1"/>
      </xdr:nvSpPr>
      <xdr:spPr>
        <a:xfrm>
          <a:off x="8450795" y="927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85562</xdr:rowOff>
    </xdr:from>
    <xdr:to>
      <xdr:col>41</xdr:col>
      <xdr:colOff>101600</xdr:colOff>
      <xdr:row>58</xdr:row>
      <xdr:rowOff>15712</xdr:rowOff>
    </xdr:to>
    <xdr:sp macro="" textlink="">
      <xdr:nvSpPr>
        <xdr:cNvPr id="371" name="楕円 370">
          <a:extLst>
            <a:ext uri="{FF2B5EF4-FFF2-40B4-BE49-F238E27FC236}">
              <a16:creationId xmlns:a16="http://schemas.microsoft.com/office/drawing/2014/main" id="{955DCD66-E225-479C-9BFC-470E0CDB16F5}"/>
            </a:ext>
          </a:extLst>
        </xdr:cNvPr>
        <xdr:cNvSpPr/>
      </xdr:nvSpPr>
      <xdr:spPr>
        <a:xfrm>
          <a:off x="7810500" y="98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6839</xdr:rowOff>
    </xdr:from>
    <xdr:ext cx="534377" cy="259045"/>
    <xdr:sp macro="" textlink="">
      <xdr:nvSpPr>
        <xdr:cNvPr id="372" name="テキスト ボックス 371">
          <a:extLst>
            <a:ext uri="{FF2B5EF4-FFF2-40B4-BE49-F238E27FC236}">
              <a16:creationId xmlns:a16="http://schemas.microsoft.com/office/drawing/2014/main" id="{9A29C173-FFC6-454E-93E1-161E42C6411D}"/>
            </a:ext>
          </a:extLst>
        </xdr:cNvPr>
        <xdr:cNvSpPr txBox="1"/>
      </xdr:nvSpPr>
      <xdr:spPr>
        <a:xfrm>
          <a:off x="7594111" y="995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46579</xdr:rowOff>
    </xdr:from>
    <xdr:to>
      <xdr:col>36</xdr:col>
      <xdr:colOff>165100</xdr:colOff>
      <xdr:row>57</xdr:row>
      <xdr:rowOff>148179</xdr:rowOff>
    </xdr:to>
    <xdr:sp macro="" textlink="">
      <xdr:nvSpPr>
        <xdr:cNvPr id="373" name="楕円 372">
          <a:extLst>
            <a:ext uri="{FF2B5EF4-FFF2-40B4-BE49-F238E27FC236}">
              <a16:creationId xmlns:a16="http://schemas.microsoft.com/office/drawing/2014/main" id="{DCBDAB87-1E9B-4F34-A6B1-1891A5126215}"/>
            </a:ext>
          </a:extLst>
        </xdr:cNvPr>
        <xdr:cNvSpPr/>
      </xdr:nvSpPr>
      <xdr:spPr>
        <a:xfrm>
          <a:off x="6921500" y="981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139306</xdr:rowOff>
    </xdr:from>
    <xdr:ext cx="534377" cy="259045"/>
    <xdr:sp macro="" textlink="">
      <xdr:nvSpPr>
        <xdr:cNvPr id="374" name="テキスト ボックス 373">
          <a:extLst>
            <a:ext uri="{FF2B5EF4-FFF2-40B4-BE49-F238E27FC236}">
              <a16:creationId xmlns:a16="http://schemas.microsoft.com/office/drawing/2014/main" id="{FE379D2A-33B1-4344-A1DD-797C3AD83954}"/>
            </a:ext>
          </a:extLst>
        </xdr:cNvPr>
        <xdr:cNvSpPr txBox="1"/>
      </xdr:nvSpPr>
      <xdr:spPr>
        <a:xfrm>
          <a:off x="6705111" y="991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CA189136-F46E-4EE2-935F-B1A2328FFD77}"/>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50614FEA-6862-4F28-A252-7896E815C565}"/>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F3FBC7B8-27F5-4966-A468-B51118DBC84F}"/>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CCE492A8-E0C5-4F65-A2B6-C8DDE87B328E}"/>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2CCEA096-FB48-4B7F-93C6-234F0579F802}"/>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F5A301A6-D89D-49EB-8BA9-9AF917288EA3}"/>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ADD5F162-7601-4BEC-8B95-C81BB53F7483}"/>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1FAFC54F-586F-4C76-8E49-FDD6C447126B}"/>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718EBBE0-4EA2-414D-81B4-DD85AAF6618C}"/>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223AA421-E8DD-4FC3-BA10-D476627B1B0D}"/>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EAAF1CDC-31C3-4668-B9B5-693162DB8AEE}"/>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79898BA-1628-45E3-9076-CD14FC5D1A1B}"/>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F0413596-6537-48B6-B854-D3461E0B2BB4}"/>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34D80895-5777-4F7E-A647-67F81A20A293}"/>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87D70431-010B-4944-9550-38F8E9C06B29}"/>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EFD10FF0-A465-4DDB-9883-CC6A49EA9CA8}"/>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94FC0E91-3BDD-474D-B3DF-3BE3BF663FDF}"/>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A796DE8-FA4F-41BD-9A91-009E9E28FE0D}"/>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3A700B96-6D6F-4992-969F-4A0A244FCBC5}"/>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3FBC1562-F02C-4AEB-81CE-CD27C3B72E0C}"/>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4034DF37-88C9-46E5-85E4-8941D34922C9}"/>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E288C95F-CF6A-4629-B7B4-B9BF0F79D0DC}"/>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35709C06-403E-46F6-BA59-901DA8AAFD77}"/>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167734</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CB432B87-65B9-45B7-99F8-726325832F67}"/>
            </a:ext>
          </a:extLst>
        </xdr:cNvPr>
        <xdr:cNvCxnSpPr/>
      </xdr:nvCxnSpPr>
      <xdr:spPr>
        <a:xfrm flipV="1">
          <a:off x="10475595" y="12169234"/>
          <a:ext cx="1270" cy="141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21EF6D62-1104-4966-8A2F-4D7DD437F0D1}"/>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9D8C84EA-5E7E-40AB-BE18-3402ECF68264}"/>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114411</xdr:rowOff>
    </xdr:from>
    <xdr:ext cx="599010" cy="259045"/>
    <xdr:sp macro="" textlink="">
      <xdr:nvSpPr>
        <xdr:cNvPr id="401" name="普通建設事業費 （ うち新規整備　）最大値テキスト">
          <a:extLst>
            <a:ext uri="{FF2B5EF4-FFF2-40B4-BE49-F238E27FC236}">
              <a16:creationId xmlns:a16="http://schemas.microsoft.com/office/drawing/2014/main" id="{BF778706-7F52-4792-81B8-9F7EAFC5224C}"/>
            </a:ext>
          </a:extLst>
        </xdr:cNvPr>
        <xdr:cNvSpPr txBox="1"/>
      </xdr:nvSpPr>
      <xdr:spPr>
        <a:xfrm>
          <a:off x="10528300" y="1194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167734</xdr:rowOff>
    </xdr:from>
    <xdr:to>
      <xdr:col>55</xdr:col>
      <xdr:colOff>88900</xdr:colOff>
      <xdr:row>70</xdr:row>
      <xdr:rowOff>167734</xdr:rowOff>
    </xdr:to>
    <xdr:cxnSp macro="">
      <xdr:nvCxnSpPr>
        <xdr:cNvPr id="402" name="直線コネクタ 401">
          <a:extLst>
            <a:ext uri="{FF2B5EF4-FFF2-40B4-BE49-F238E27FC236}">
              <a16:creationId xmlns:a16="http://schemas.microsoft.com/office/drawing/2014/main" id="{A7A74B9F-01C7-4EB3-BFD3-C1F735A0082F}"/>
            </a:ext>
          </a:extLst>
        </xdr:cNvPr>
        <xdr:cNvCxnSpPr/>
      </xdr:nvCxnSpPr>
      <xdr:spPr>
        <a:xfrm>
          <a:off x="10388600" y="1216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3942</xdr:rowOff>
    </xdr:from>
    <xdr:to>
      <xdr:col>55</xdr:col>
      <xdr:colOff>0</xdr:colOff>
      <xdr:row>79</xdr:row>
      <xdr:rowOff>17852</xdr:rowOff>
    </xdr:to>
    <xdr:cxnSp macro="">
      <xdr:nvCxnSpPr>
        <xdr:cNvPr id="403" name="直線コネクタ 402">
          <a:extLst>
            <a:ext uri="{FF2B5EF4-FFF2-40B4-BE49-F238E27FC236}">
              <a16:creationId xmlns:a16="http://schemas.microsoft.com/office/drawing/2014/main" id="{86A5EF4C-3804-41BF-B718-0168B34B49BE}"/>
            </a:ext>
          </a:extLst>
        </xdr:cNvPr>
        <xdr:cNvCxnSpPr/>
      </xdr:nvCxnSpPr>
      <xdr:spPr>
        <a:xfrm>
          <a:off x="9639300" y="13548492"/>
          <a:ext cx="838200" cy="1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65592</xdr:rowOff>
    </xdr:from>
    <xdr:ext cx="534377" cy="259045"/>
    <xdr:sp macro="" textlink="">
      <xdr:nvSpPr>
        <xdr:cNvPr id="404" name="普通建設事業費 （ うち新規整備　）平均値テキスト">
          <a:extLst>
            <a:ext uri="{FF2B5EF4-FFF2-40B4-BE49-F238E27FC236}">
              <a16:creationId xmlns:a16="http://schemas.microsoft.com/office/drawing/2014/main" id="{47E29335-D490-4D6E-9074-8379C2A3C6C7}"/>
            </a:ext>
          </a:extLst>
        </xdr:cNvPr>
        <xdr:cNvSpPr txBox="1"/>
      </xdr:nvSpPr>
      <xdr:spPr>
        <a:xfrm>
          <a:off x="10528300" y="1326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42715</xdr:rowOff>
    </xdr:from>
    <xdr:to>
      <xdr:col>55</xdr:col>
      <xdr:colOff>50800</xdr:colOff>
      <xdr:row>78</xdr:row>
      <xdr:rowOff>144315</xdr:rowOff>
    </xdr:to>
    <xdr:sp macro="" textlink="">
      <xdr:nvSpPr>
        <xdr:cNvPr id="405" name="フローチャート: 判断 404">
          <a:extLst>
            <a:ext uri="{FF2B5EF4-FFF2-40B4-BE49-F238E27FC236}">
              <a16:creationId xmlns:a16="http://schemas.microsoft.com/office/drawing/2014/main" id="{176F2B89-42FF-4B2F-9B17-48933DE733A3}"/>
            </a:ext>
          </a:extLst>
        </xdr:cNvPr>
        <xdr:cNvSpPr/>
      </xdr:nvSpPr>
      <xdr:spPr>
        <a:xfrm>
          <a:off x="10426700" y="13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116729</xdr:rowOff>
    </xdr:from>
    <xdr:to>
      <xdr:col>50</xdr:col>
      <xdr:colOff>114300</xdr:colOff>
      <xdr:row>79</xdr:row>
      <xdr:rowOff>3942</xdr:rowOff>
    </xdr:to>
    <xdr:cxnSp macro="">
      <xdr:nvCxnSpPr>
        <xdr:cNvPr id="406" name="直線コネクタ 405">
          <a:extLst>
            <a:ext uri="{FF2B5EF4-FFF2-40B4-BE49-F238E27FC236}">
              <a16:creationId xmlns:a16="http://schemas.microsoft.com/office/drawing/2014/main" id="{91174B8C-3743-4EBA-AC37-4A421E22908A}"/>
            </a:ext>
          </a:extLst>
        </xdr:cNvPr>
        <xdr:cNvCxnSpPr/>
      </xdr:nvCxnSpPr>
      <xdr:spPr>
        <a:xfrm>
          <a:off x="8750300" y="13146929"/>
          <a:ext cx="889000" cy="40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162460</xdr:rowOff>
    </xdr:from>
    <xdr:to>
      <xdr:col>50</xdr:col>
      <xdr:colOff>165100</xdr:colOff>
      <xdr:row>78</xdr:row>
      <xdr:rowOff>92610</xdr:rowOff>
    </xdr:to>
    <xdr:sp macro="" textlink="">
      <xdr:nvSpPr>
        <xdr:cNvPr id="407" name="フローチャート: 判断 406">
          <a:extLst>
            <a:ext uri="{FF2B5EF4-FFF2-40B4-BE49-F238E27FC236}">
              <a16:creationId xmlns:a16="http://schemas.microsoft.com/office/drawing/2014/main" id="{B6A313A0-1C66-450C-A6DB-6277BAE89150}"/>
            </a:ext>
          </a:extLst>
        </xdr:cNvPr>
        <xdr:cNvSpPr/>
      </xdr:nvSpPr>
      <xdr:spPr>
        <a:xfrm>
          <a:off x="9588500" y="1336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109137</xdr:rowOff>
    </xdr:from>
    <xdr:ext cx="534377" cy="259045"/>
    <xdr:sp macro="" textlink="">
      <xdr:nvSpPr>
        <xdr:cNvPr id="408" name="テキスト ボックス 407">
          <a:extLst>
            <a:ext uri="{FF2B5EF4-FFF2-40B4-BE49-F238E27FC236}">
              <a16:creationId xmlns:a16="http://schemas.microsoft.com/office/drawing/2014/main" id="{D641B11D-176E-4864-96E3-EB13E19ED336}"/>
            </a:ext>
          </a:extLst>
        </xdr:cNvPr>
        <xdr:cNvSpPr txBox="1"/>
      </xdr:nvSpPr>
      <xdr:spPr>
        <a:xfrm>
          <a:off x="9372111" y="13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116729</xdr:rowOff>
    </xdr:from>
    <xdr:to>
      <xdr:col>45</xdr:col>
      <xdr:colOff>177800</xdr:colOff>
      <xdr:row>78</xdr:row>
      <xdr:rowOff>78431</xdr:rowOff>
    </xdr:to>
    <xdr:cxnSp macro="">
      <xdr:nvCxnSpPr>
        <xdr:cNvPr id="409" name="直線コネクタ 408">
          <a:extLst>
            <a:ext uri="{FF2B5EF4-FFF2-40B4-BE49-F238E27FC236}">
              <a16:creationId xmlns:a16="http://schemas.microsoft.com/office/drawing/2014/main" id="{455EF75C-E1D3-4293-8D06-679CBB167A10}"/>
            </a:ext>
          </a:extLst>
        </xdr:cNvPr>
        <xdr:cNvCxnSpPr/>
      </xdr:nvCxnSpPr>
      <xdr:spPr>
        <a:xfrm flipV="1">
          <a:off x="7861300" y="13146929"/>
          <a:ext cx="889000" cy="30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144881</xdr:rowOff>
    </xdr:from>
    <xdr:to>
      <xdr:col>46</xdr:col>
      <xdr:colOff>38100</xdr:colOff>
      <xdr:row>78</xdr:row>
      <xdr:rowOff>75031</xdr:rowOff>
    </xdr:to>
    <xdr:sp macro="" textlink="">
      <xdr:nvSpPr>
        <xdr:cNvPr id="410" name="フローチャート: 判断 409">
          <a:extLst>
            <a:ext uri="{FF2B5EF4-FFF2-40B4-BE49-F238E27FC236}">
              <a16:creationId xmlns:a16="http://schemas.microsoft.com/office/drawing/2014/main" id="{DA20F937-6A1E-48CF-9C6B-77EA6A755544}"/>
            </a:ext>
          </a:extLst>
        </xdr:cNvPr>
        <xdr:cNvSpPr/>
      </xdr:nvSpPr>
      <xdr:spPr>
        <a:xfrm>
          <a:off x="8699500" y="1334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66158</xdr:rowOff>
    </xdr:from>
    <xdr:ext cx="534377" cy="259045"/>
    <xdr:sp macro="" textlink="">
      <xdr:nvSpPr>
        <xdr:cNvPr id="411" name="テキスト ボックス 410">
          <a:extLst>
            <a:ext uri="{FF2B5EF4-FFF2-40B4-BE49-F238E27FC236}">
              <a16:creationId xmlns:a16="http://schemas.microsoft.com/office/drawing/2014/main" id="{F2271FF8-9032-4D2A-901E-041B6DA47D47}"/>
            </a:ext>
          </a:extLst>
        </xdr:cNvPr>
        <xdr:cNvSpPr txBox="1"/>
      </xdr:nvSpPr>
      <xdr:spPr>
        <a:xfrm>
          <a:off x="8483111" y="1343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78431</xdr:rowOff>
    </xdr:from>
    <xdr:to>
      <xdr:col>41</xdr:col>
      <xdr:colOff>50800</xdr:colOff>
      <xdr:row>78</xdr:row>
      <xdr:rowOff>150448</xdr:rowOff>
    </xdr:to>
    <xdr:cxnSp macro="">
      <xdr:nvCxnSpPr>
        <xdr:cNvPr id="412" name="直線コネクタ 411">
          <a:extLst>
            <a:ext uri="{FF2B5EF4-FFF2-40B4-BE49-F238E27FC236}">
              <a16:creationId xmlns:a16="http://schemas.microsoft.com/office/drawing/2014/main" id="{2A1BE2F7-3FE4-4373-BF01-D2B7DE08FB86}"/>
            </a:ext>
          </a:extLst>
        </xdr:cNvPr>
        <xdr:cNvCxnSpPr/>
      </xdr:nvCxnSpPr>
      <xdr:spPr>
        <a:xfrm flipV="1">
          <a:off x="6972300" y="13451531"/>
          <a:ext cx="889000" cy="7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103862</xdr:rowOff>
    </xdr:from>
    <xdr:to>
      <xdr:col>41</xdr:col>
      <xdr:colOff>101600</xdr:colOff>
      <xdr:row>78</xdr:row>
      <xdr:rowOff>34012</xdr:rowOff>
    </xdr:to>
    <xdr:sp macro="" textlink="">
      <xdr:nvSpPr>
        <xdr:cNvPr id="413" name="フローチャート: 判断 412">
          <a:extLst>
            <a:ext uri="{FF2B5EF4-FFF2-40B4-BE49-F238E27FC236}">
              <a16:creationId xmlns:a16="http://schemas.microsoft.com/office/drawing/2014/main" id="{AA1D7339-0681-41BB-BA36-BFA9CEF9F723}"/>
            </a:ext>
          </a:extLst>
        </xdr:cNvPr>
        <xdr:cNvSpPr/>
      </xdr:nvSpPr>
      <xdr:spPr>
        <a:xfrm>
          <a:off x="7810500" y="1330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50539</xdr:rowOff>
    </xdr:from>
    <xdr:ext cx="534377" cy="259045"/>
    <xdr:sp macro="" textlink="">
      <xdr:nvSpPr>
        <xdr:cNvPr id="414" name="テキスト ボックス 413">
          <a:extLst>
            <a:ext uri="{FF2B5EF4-FFF2-40B4-BE49-F238E27FC236}">
              <a16:creationId xmlns:a16="http://schemas.microsoft.com/office/drawing/2014/main" id="{36FE093A-8A45-48C4-AEFA-7666D1B151A5}"/>
            </a:ext>
          </a:extLst>
        </xdr:cNvPr>
        <xdr:cNvSpPr txBox="1"/>
      </xdr:nvSpPr>
      <xdr:spPr>
        <a:xfrm>
          <a:off x="7594111" y="1308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14346</xdr:rowOff>
    </xdr:from>
    <xdr:to>
      <xdr:col>36</xdr:col>
      <xdr:colOff>165100</xdr:colOff>
      <xdr:row>78</xdr:row>
      <xdr:rowOff>115946</xdr:rowOff>
    </xdr:to>
    <xdr:sp macro="" textlink="">
      <xdr:nvSpPr>
        <xdr:cNvPr id="415" name="フローチャート: 判断 414">
          <a:extLst>
            <a:ext uri="{FF2B5EF4-FFF2-40B4-BE49-F238E27FC236}">
              <a16:creationId xmlns:a16="http://schemas.microsoft.com/office/drawing/2014/main" id="{4FA9F615-7047-4047-8B1B-64C815D6ED80}"/>
            </a:ext>
          </a:extLst>
        </xdr:cNvPr>
        <xdr:cNvSpPr/>
      </xdr:nvSpPr>
      <xdr:spPr>
        <a:xfrm>
          <a:off x="6921500" y="1338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132473</xdr:rowOff>
    </xdr:from>
    <xdr:ext cx="534377" cy="259045"/>
    <xdr:sp macro="" textlink="">
      <xdr:nvSpPr>
        <xdr:cNvPr id="416" name="テキスト ボックス 415">
          <a:extLst>
            <a:ext uri="{FF2B5EF4-FFF2-40B4-BE49-F238E27FC236}">
              <a16:creationId xmlns:a16="http://schemas.microsoft.com/office/drawing/2014/main" id="{038CD6A5-F177-4AD0-B359-39CA6F486025}"/>
            </a:ext>
          </a:extLst>
        </xdr:cNvPr>
        <xdr:cNvSpPr txBox="1"/>
      </xdr:nvSpPr>
      <xdr:spPr>
        <a:xfrm>
          <a:off x="6705111" y="1316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CAE37AED-746E-44ED-8E16-030937069B88}"/>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B6B8A227-72ED-477E-A91F-5B8ACCEA489A}"/>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B261BD08-C5C7-4E31-89B4-DACF4A294E97}"/>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7ED8570C-CDA7-416C-BCE1-0A16E1767EB4}"/>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4182138-1C5C-4188-A571-3C9A7590C5C4}"/>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138502</xdr:rowOff>
    </xdr:from>
    <xdr:to>
      <xdr:col>55</xdr:col>
      <xdr:colOff>50800</xdr:colOff>
      <xdr:row>79</xdr:row>
      <xdr:rowOff>68652</xdr:rowOff>
    </xdr:to>
    <xdr:sp macro="" textlink="">
      <xdr:nvSpPr>
        <xdr:cNvPr id="422" name="楕円 421">
          <a:extLst>
            <a:ext uri="{FF2B5EF4-FFF2-40B4-BE49-F238E27FC236}">
              <a16:creationId xmlns:a16="http://schemas.microsoft.com/office/drawing/2014/main" id="{DF444C5B-870C-4420-BD5B-198B2F5AFA0F}"/>
            </a:ext>
          </a:extLst>
        </xdr:cNvPr>
        <xdr:cNvSpPr/>
      </xdr:nvSpPr>
      <xdr:spPr>
        <a:xfrm>
          <a:off x="10426700" y="1351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53429</xdr:rowOff>
    </xdr:from>
    <xdr:ext cx="469744" cy="259045"/>
    <xdr:sp macro="" textlink="">
      <xdr:nvSpPr>
        <xdr:cNvPr id="423" name="普通建設事業費 （ うち新規整備　）該当値テキスト">
          <a:extLst>
            <a:ext uri="{FF2B5EF4-FFF2-40B4-BE49-F238E27FC236}">
              <a16:creationId xmlns:a16="http://schemas.microsoft.com/office/drawing/2014/main" id="{8ACF7915-CAE6-42DD-B45E-D64017F303A4}"/>
            </a:ext>
          </a:extLst>
        </xdr:cNvPr>
        <xdr:cNvSpPr txBox="1"/>
      </xdr:nvSpPr>
      <xdr:spPr>
        <a:xfrm>
          <a:off x="10528300" y="134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124592</xdr:rowOff>
    </xdr:from>
    <xdr:to>
      <xdr:col>50</xdr:col>
      <xdr:colOff>165100</xdr:colOff>
      <xdr:row>79</xdr:row>
      <xdr:rowOff>54742</xdr:rowOff>
    </xdr:to>
    <xdr:sp macro="" textlink="">
      <xdr:nvSpPr>
        <xdr:cNvPr id="424" name="楕円 423">
          <a:extLst>
            <a:ext uri="{FF2B5EF4-FFF2-40B4-BE49-F238E27FC236}">
              <a16:creationId xmlns:a16="http://schemas.microsoft.com/office/drawing/2014/main" id="{12CA4D4A-82F2-4F0D-A3FA-02A37799A742}"/>
            </a:ext>
          </a:extLst>
        </xdr:cNvPr>
        <xdr:cNvSpPr/>
      </xdr:nvSpPr>
      <xdr:spPr>
        <a:xfrm>
          <a:off x="9588500" y="1349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45869</xdr:rowOff>
    </xdr:from>
    <xdr:ext cx="534377" cy="259045"/>
    <xdr:sp macro="" textlink="">
      <xdr:nvSpPr>
        <xdr:cNvPr id="425" name="テキスト ボックス 424">
          <a:extLst>
            <a:ext uri="{FF2B5EF4-FFF2-40B4-BE49-F238E27FC236}">
              <a16:creationId xmlns:a16="http://schemas.microsoft.com/office/drawing/2014/main" id="{40646742-FF13-44D8-A934-A5CB2A37F416}"/>
            </a:ext>
          </a:extLst>
        </xdr:cNvPr>
        <xdr:cNvSpPr txBox="1"/>
      </xdr:nvSpPr>
      <xdr:spPr>
        <a:xfrm>
          <a:off x="9372111" y="1359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65929</xdr:rowOff>
    </xdr:from>
    <xdr:to>
      <xdr:col>46</xdr:col>
      <xdr:colOff>38100</xdr:colOff>
      <xdr:row>76</xdr:row>
      <xdr:rowOff>167529</xdr:rowOff>
    </xdr:to>
    <xdr:sp macro="" textlink="">
      <xdr:nvSpPr>
        <xdr:cNvPr id="426" name="楕円 425">
          <a:extLst>
            <a:ext uri="{FF2B5EF4-FFF2-40B4-BE49-F238E27FC236}">
              <a16:creationId xmlns:a16="http://schemas.microsoft.com/office/drawing/2014/main" id="{3C1FC56B-C712-4100-B7B0-4056D1B85E21}"/>
            </a:ext>
          </a:extLst>
        </xdr:cNvPr>
        <xdr:cNvSpPr/>
      </xdr:nvSpPr>
      <xdr:spPr>
        <a:xfrm>
          <a:off x="8699500" y="1309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12606</xdr:rowOff>
    </xdr:from>
    <xdr:ext cx="599010" cy="259045"/>
    <xdr:sp macro="" textlink="">
      <xdr:nvSpPr>
        <xdr:cNvPr id="427" name="テキスト ボックス 426">
          <a:extLst>
            <a:ext uri="{FF2B5EF4-FFF2-40B4-BE49-F238E27FC236}">
              <a16:creationId xmlns:a16="http://schemas.microsoft.com/office/drawing/2014/main" id="{4830DE78-8FAB-4F65-AEB3-FBF099B60E7B}"/>
            </a:ext>
          </a:extLst>
        </xdr:cNvPr>
        <xdr:cNvSpPr txBox="1"/>
      </xdr:nvSpPr>
      <xdr:spPr>
        <a:xfrm>
          <a:off x="8450795" y="128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27631</xdr:rowOff>
    </xdr:from>
    <xdr:to>
      <xdr:col>41</xdr:col>
      <xdr:colOff>101600</xdr:colOff>
      <xdr:row>78</xdr:row>
      <xdr:rowOff>129231</xdr:rowOff>
    </xdr:to>
    <xdr:sp macro="" textlink="">
      <xdr:nvSpPr>
        <xdr:cNvPr id="428" name="楕円 427">
          <a:extLst>
            <a:ext uri="{FF2B5EF4-FFF2-40B4-BE49-F238E27FC236}">
              <a16:creationId xmlns:a16="http://schemas.microsoft.com/office/drawing/2014/main" id="{AEA3E21F-8F07-4AD5-B8BE-81FDC97C8F04}"/>
            </a:ext>
          </a:extLst>
        </xdr:cNvPr>
        <xdr:cNvSpPr/>
      </xdr:nvSpPr>
      <xdr:spPr>
        <a:xfrm>
          <a:off x="7810500" y="1340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120358</xdr:rowOff>
    </xdr:from>
    <xdr:ext cx="534377" cy="259045"/>
    <xdr:sp macro="" textlink="">
      <xdr:nvSpPr>
        <xdr:cNvPr id="429" name="テキスト ボックス 428">
          <a:extLst>
            <a:ext uri="{FF2B5EF4-FFF2-40B4-BE49-F238E27FC236}">
              <a16:creationId xmlns:a16="http://schemas.microsoft.com/office/drawing/2014/main" id="{1E0EA79A-546C-4608-BFC6-96056E61B5C1}"/>
            </a:ext>
          </a:extLst>
        </xdr:cNvPr>
        <xdr:cNvSpPr txBox="1"/>
      </xdr:nvSpPr>
      <xdr:spPr>
        <a:xfrm>
          <a:off x="7594111" y="1349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99648</xdr:rowOff>
    </xdr:from>
    <xdr:to>
      <xdr:col>36</xdr:col>
      <xdr:colOff>165100</xdr:colOff>
      <xdr:row>79</xdr:row>
      <xdr:rowOff>29798</xdr:rowOff>
    </xdr:to>
    <xdr:sp macro="" textlink="">
      <xdr:nvSpPr>
        <xdr:cNvPr id="430" name="楕円 429">
          <a:extLst>
            <a:ext uri="{FF2B5EF4-FFF2-40B4-BE49-F238E27FC236}">
              <a16:creationId xmlns:a16="http://schemas.microsoft.com/office/drawing/2014/main" id="{DD23983F-E7B5-4119-96A8-A7A06A8841A4}"/>
            </a:ext>
          </a:extLst>
        </xdr:cNvPr>
        <xdr:cNvSpPr/>
      </xdr:nvSpPr>
      <xdr:spPr>
        <a:xfrm>
          <a:off x="6921500" y="1347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20925</xdr:rowOff>
    </xdr:from>
    <xdr:ext cx="534377" cy="259045"/>
    <xdr:sp macro="" textlink="">
      <xdr:nvSpPr>
        <xdr:cNvPr id="431" name="テキスト ボックス 430">
          <a:extLst>
            <a:ext uri="{FF2B5EF4-FFF2-40B4-BE49-F238E27FC236}">
              <a16:creationId xmlns:a16="http://schemas.microsoft.com/office/drawing/2014/main" id="{E04B58A4-B6FF-42B6-BB28-F9BC443E7037}"/>
            </a:ext>
          </a:extLst>
        </xdr:cNvPr>
        <xdr:cNvSpPr txBox="1"/>
      </xdr:nvSpPr>
      <xdr:spPr>
        <a:xfrm>
          <a:off x="6705111" y="135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6119BAA5-AFD8-49C5-BE58-CDDE4A4EE95A}"/>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4B7ADB91-C8FF-4A85-A31B-D23EFD318DC4}"/>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5A9530FE-3738-4DCE-9BA4-979B8656F125}"/>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C13DE4A1-5C1B-4DD0-BF99-CD09BB45DD0D}"/>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9837D9C7-B32D-404C-8193-80CFB27B47F6}"/>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F2FB42B5-F957-44BD-AEAD-7E815724FBE6}"/>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87A00736-3C59-46F8-A1A4-F528E7E6A66A}"/>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32D6773C-1C6F-4BE6-BC60-FB1B6CFE924D}"/>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78EF3EA0-20DA-4165-B25D-6406B2C72A13}"/>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D57AC90C-951C-4334-818A-0E67137382B5}"/>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4CA8C648-3370-4FA6-846B-3FFB7D149083}"/>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6048E6FF-CC45-4757-B027-CBDFB259E6D7}"/>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1D2F59E9-9B4D-4501-A9C2-826D4C7F8C79}"/>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293EFE53-2D3B-4901-8101-BD6A7AAF9E2E}"/>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7D7DCF03-7894-4936-A3F4-E55C99604E19}"/>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9B3901E2-EB66-4E0E-B12E-7E8D69FB792C}"/>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7A484331-AFFE-4359-95BD-39CE804100EC}"/>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93DCD55F-D340-43CF-B250-4683E5EAA647}"/>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7F141260-A74D-4DA0-BE31-D4A6178FB473}"/>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87A3AB57-FF1E-4494-AE83-CAF3DB790456}"/>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F5319BC1-C08D-4515-9E44-18F400839FE7}"/>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21F368A2-CF0D-4C84-8654-DCBEC7433533}"/>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2E7FFA3A-21F6-4DBD-B9ED-483EDEC0FAEA}"/>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15520</xdr:rowOff>
    </xdr:from>
    <xdr:to>
      <xdr:col>54</xdr:col>
      <xdr:colOff>189865</xdr:colOff>
      <xdr:row>98</xdr:row>
      <xdr:rowOff>103149</xdr:rowOff>
    </xdr:to>
    <xdr:cxnSp macro="">
      <xdr:nvCxnSpPr>
        <xdr:cNvPr id="455" name="直線コネクタ 454">
          <a:extLst>
            <a:ext uri="{FF2B5EF4-FFF2-40B4-BE49-F238E27FC236}">
              <a16:creationId xmlns:a16="http://schemas.microsoft.com/office/drawing/2014/main" id="{90709B3D-6DEC-4ECD-A61D-26E5954B67FC}"/>
            </a:ext>
          </a:extLst>
        </xdr:cNvPr>
        <xdr:cNvCxnSpPr/>
      </xdr:nvCxnSpPr>
      <xdr:spPr>
        <a:xfrm flipV="1">
          <a:off x="10475595" y="15446020"/>
          <a:ext cx="127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106976</xdr:rowOff>
    </xdr:from>
    <xdr:ext cx="469744" cy="259045"/>
    <xdr:sp macro="" textlink="">
      <xdr:nvSpPr>
        <xdr:cNvPr id="456" name="普通建設事業費 （ うち更新整備　）最小値テキスト">
          <a:extLst>
            <a:ext uri="{FF2B5EF4-FFF2-40B4-BE49-F238E27FC236}">
              <a16:creationId xmlns:a16="http://schemas.microsoft.com/office/drawing/2014/main" id="{EF8DE4C4-376E-4318-8F86-F605C63F83A4}"/>
            </a:ext>
          </a:extLst>
        </xdr:cNvPr>
        <xdr:cNvSpPr txBox="1"/>
      </xdr:nvSpPr>
      <xdr:spPr>
        <a:xfrm>
          <a:off x="10528300" y="1690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103149</xdr:rowOff>
    </xdr:from>
    <xdr:to>
      <xdr:col>55</xdr:col>
      <xdr:colOff>88900</xdr:colOff>
      <xdr:row>98</xdr:row>
      <xdr:rowOff>103149</xdr:rowOff>
    </xdr:to>
    <xdr:cxnSp macro="">
      <xdr:nvCxnSpPr>
        <xdr:cNvPr id="457" name="直線コネクタ 456">
          <a:extLst>
            <a:ext uri="{FF2B5EF4-FFF2-40B4-BE49-F238E27FC236}">
              <a16:creationId xmlns:a16="http://schemas.microsoft.com/office/drawing/2014/main" id="{18DD791A-F6B2-46B1-B72F-5B54ADBCAFE1}"/>
            </a:ext>
          </a:extLst>
        </xdr:cNvPr>
        <xdr:cNvCxnSpPr/>
      </xdr:nvCxnSpPr>
      <xdr:spPr>
        <a:xfrm>
          <a:off x="10388600" y="1690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133647</xdr:rowOff>
    </xdr:from>
    <xdr:ext cx="599010" cy="259045"/>
    <xdr:sp macro="" textlink="">
      <xdr:nvSpPr>
        <xdr:cNvPr id="458" name="普通建設事業費 （ うち更新整備　）最大値テキスト">
          <a:extLst>
            <a:ext uri="{FF2B5EF4-FFF2-40B4-BE49-F238E27FC236}">
              <a16:creationId xmlns:a16="http://schemas.microsoft.com/office/drawing/2014/main" id="{26DB654C-BB03-4C66-ACB9-9CF5629412AE}"/>
            </a:ext>
          </a:extLst>
        </xdr:cNvPr>
        <xdr:cNvSpPr txBox="1"/>
      </xdr:nvSpPr>
      <xdr:spPr>
        <a:xfrm>
          <a:off x="10528300" y="1522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15520</xdr:rowOff>
    </xdr:from>
    <xdr:to>
      <xdr:col>55</xdr:col>
      <xdr:colOff>88900</xdr:colOff>
      <xdr:row>90</xdr:row>
      <xdr:rowOff>15520</xdr:rowOff>
    </xdr:to>
    <xdr:cxnSp macro="">
      <xdr:nvCxnSpPr>
        <xdr:cNvPr id="459" name="直線コネクタ 458">
          <a:extLst>
            <a:ext uri="{FF2B5EF4-FFF2-40B4-BE49-F238E27FC236}">
              <a16:creationId xmlns:a16="http://schemas.microsoft.com/office/drawing/2014/main" id="{3514AC72-46A9-41AE-ABF2-DCFC471860A0}"/>
            </a:ext>
          </a:extLst>
        </xdr:cNvPr>
        <xdr:cNvCxnSpPr/>
      </xdr:nvCxnSpPr>
      <xdr:spPr>
        <a:xfrm>
          <a:off x="10388600" y="154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103760</xdr:rowOff>
    </xdr:from>
    <xdr:to>
      <xdr:col>55</xdr:col>
      <xdr:colOff>0</xdr:colOff>
      <xdr:row>96</xdr:row>
      <xdr:rowOff>106718</xdr:rowOff>
    </xdr:to>
    <xdr:cxnSp macro="">
      <xdr:nvCxnSpPr>
        <xdr:cNvPr id="460" name="直線コネクタ 459">
          <a:extLst>
            <a:ext uri="{FF2B5EF4-FFF2-40B4-BE49-F238E27FC236}">
              <a16:creationId xmlns:a16="http://schemas.microsoft.com/office/drawing/2014/main" id="{B0FB3519-90A1-43B2-9E25-AF8751EFF2DE}"/>
            </a:ext>
          </a:extLst>
        </xdr:cNvPr>
        <xdr:cNvCxnSpPr/>
      </xdr:nvCxnSpPr>
      <xdr:spPr>
        <a:xfrm>
          <a:off x="9639300" y="16391510"/>
          <a:ext cx="838200" cy="17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24159</xdr:rowOff>
    </xdr:from>
    <xdr:ext cx="534377" cy="259045"/>
    <xdr:sp macro="" textlink="">
      <xdr:nvSpPr>
        <xdr:cNvPr id="461" name="普通建設事業費 （ うち更新整備　）平均値テキスト">
          <a:extLst>
            <a:ext uri="{FF2B5EF4-FFF2-40B4-BE49-F238E27FC236}">
              <a16:creationId xmlns:a16="http://schemas.microsoft.com/office/drawing/2014/main" id="{9C0C68A7-B239-461D-8E53-0671CDEF72DF}"/>
            </a:ext>
          </a:extLst>
        </xdr:cNvPr>
        <xdr:cNvSpPr txBox="1"/>
      </xdr:nvSpPr>
      <xdr:spPr>
        <a:xfrm>
          <a:off x="10528300" y="16311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1282</xdr:rowOff>
    </xdr:from>
    <xdr:to>
      <xdr:col>55</xdr:col>
      <xdr:colOff>50800</xdr:colOff>
      <xdr:row>96</xdr:row>
      <xdr:rowOff>102882</xdr:rowOff>
    </xdr:to>
    <xdr:sp macro="" textlink="">
      <xdr:nvSpPr>
        <xdr:cNvPr id="462" name="フローチャート: 判断 461">
          <a:extLst>
            <a:ext uri="{FF2B5EF4-FFF2-40B4-BE49-F238E27FC236}">
              <a16:creationId xmlns:a16="http://schemas.microsoft.com/office/drawing/2014/main" id="{31C61DB6-B591-4B69-8FB3-672E6561379D}"/>
            </a:ext>
          </a:extLst>
        </xdr:cNvPr>
        <xdr:cNvSpPr/>
      </xdr:nvSpPr>
      <xdr:spPr>
        <a:xfrm>
          <a:off x="10426700" y="1646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103760</xdr:rowOff>
    </xdr:from>
    <xdr:to>
      <xdr:col>50</xdr:col>
      <xdr:colOff>114300</xdr:colOff>
      <xdr:row>96</xdr:row>
      <xdr:rowOff>30353</xdr:rowOff>
    </xdr:to>
    <xdr:cxnSp macro="">
      <xdr:nvCxnSpPr>
        <xdr:cNvPr id="463" name="直線コネクタ 462">
          <a:extLst>
            <a:ext uri="{FF2B5EF4-FFF2-40B4-BE49-F238E27FC236}">
              <a16:creationId xmlns:a16="http://schemas.microsoft.com/office/drawing/2014/main" id="{695A6B95-D784-4F21-9A9C-FFB7B95C867A}"/>
            </a:ext>
          </a:extLst>
        </xdr:cNvPr>
        <xdr:cNvCxnSpPr/>
      </xdr:nvCxnSpPr>
      <xdr:spPr>
        <a:xfrm flipV="1">
          <a:off x="8750300" y="16391510"/>
          <a:ext cx="889000" cy="9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52960</xdr:rowOff>
    </xdr:from>
    <xdr:to>
      <xdr:col>50</xdr:col>
      <xdr:colOff>165100</xdr:colOff>
      <xdr:row>96</xdr:row>
      <xdr:rowOff>154560</xdr:rowOff>
    </xdr:to>
    <xdr:sp macro="" textlink="">
      <xdr:nvSpPr>
        <xdr:cNvPr id="464" name="フローチャート: 判断 463">
          <a:extLst>
            <a:ext uri="{FF2B5EF4-FFF2-40B4-BE49-F238E27FC236}">
              <a16:creationId xmlns:a16="http://schemas.microsoft.com/office/drawing/2014/main" id="{E5C9DDAF-0160-4686-A430-A04777EC10A5}"/>
            </a:ext>
          </a:extLst>
        </xdr:cNvPr>
        <xdr:cNvSpPr/>
      </xdr:nvSpPr>
      <xdr:spPr>
        <a:xfrm>
          <a:off x="9588500" y="1651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145687</xdr:rowOff>
    </xdr:from>
    <xdr:ext cx="534377" cy="259045"/>
    <xdr:sp macro="" textlink="">
      <xdr:nvSpPr>
        <xdr:cNvPr id="465" name="テキスト ボックス 464">
          <a:extLst>
            <a:ext uri="{FF2B5EF4-FFF2-40B4-BE49-F238E27FC236}">
              <a16:creationId xmlns:a16="http://schemas.microsoft.com/office/drawing/2014/main" id="{9D830197-81B7-4736-AA38-B91F29A8876E}"/>
            </a:ext>
          </a:extLst>
        </xdr:cNvPr>
        <xdr:cNvSpPr txBox="1"/>
      </xdr:nvSpPr>
      <xdr:spPr>
        <a:xfrm>
          <a:off x="9372111" y="1660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30353</xdr:rowOff>
    </xdr:from>
    <xdr:to>
      <xdr:col>45</xdr:col>
      <xdr:colOff>177800</xdr:colOff>
      <xdr:row>97</xdr:row>
      <xdr:rowOff>103873</xdr:rowOff>
    </xdr:to>
    <xdr:cxnSp macro="">
      <xdr:nvCxnSpPr>
        <xdr:cNvPr id="466" name="直線コネクタ 465">
          <a:extLst>
            <a:ext uri="{FF2B5EF4-FFF2-40B4-BE49-F238E27FC236}">
              <a16:creationId xmlns:a16="http://schemas.microsoft.com/office/drawing/2014/main" id="{8CD20BD0-FFA7-4A67-B989-F6893D2E6BDD}"/>
            </a:ext>
          </a:extLst>
        </xdr:cNvPr>
        <xdr:cNvCxnSpPr/>
      </xdr:nvCxnSpPr>
      <xdr:spPr>
        <a:xfrm flipV="1">
          <a:off x="7861300" y="16489553"/>
          <a:ext cx="889000" cy="24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34404</xdr:rowOff>
    </xdr:from>
    <xdr:to>
      <xdr:col>46</xdr:col>
      <xdr:colOff>38100</xdr:colOff>
      <xdr:row>96</xdr:row>
      <xdr:rowOff>136004</xdr:rowOff>
    </xdr:to>
    <xdr:sp macro="" textlink="">
      <xdr:nvSpPr>
        <xdr:cNvPr id="467" name="フローチャート: 判断 466">
          <a:extLst>
            <a:ext uri="{FF2B5EF4-FFF2-40B4-BE49-F238E27FC236}">
              <a16:creationId xmlns:a16="http://schemas.microsoft.com/office/drawing/2014/main" id="{1AE07A8D-A9FD-4749-873D-24A5D1B80CCB}"/>
            </a:ext>
          </a:extLst>
        </xdr:cNvPr>
        <xdr:cNvSpPr/>
      </xdr:nvSpPr>
      <xdr:spPr>
        <a:xfrm>
          <a:off x="8699500" y="164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127131</xdr:rowOff>
    </xdr:from>
    <xdr:ext cx="534377" cy="259045"/>
    <xdr:sp macro="" textlink="">
      <xdr:nvSpPr>
        <xdr:cNvPr id="468" name="テキスト ボックス 467">
          <a:extLst>
            <a:ext uri="{FF2B5EF4-FFF2-40B4-BE49-F238E27FC236}">
              <a16:creationId xmlns:a16="http://schemas.microsoft.com/office/drawing/2014/main" id="{2FD37763-B501-422A-8A23-13E0A742EBBB}"/>
            </a:ext>
          </a:extLst>
        </xdr:cNvPr>
        <xdr:cNvSpPr txBox="1"/>
      </xdr:nvSpPr>
      <xdr:spPr>
        <a:xfrm>
          <a:off x="8483111" y="1658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98337</xdr:rowOff>
    </xdr:from>
    <xdr:to>
      <xdr:col>41</xdr:col>
      <xdr:colOff>50800</xdr:colOff>
      <xdr:row>97</xdr:row>
      <xdr:rowOff>103873</xdr:rowOff>
    </xdr:to>
    <xdr:cxnSp macro="">
      <xdr:nvCxnSpPr>
        <xdr:cNvPr id="469" name="直線コネクタ 468">
          <a:extLst>
            <a:ext uri="{FF2B5EF4-FFF2-40B4-BE49-F238E27FC236}">
              <a16:creationId xmlns:a16="http://schemas.microsoft.com/office/drawing/2014/main" id="{948F391B-498C-4AB6-97A1-F7AFD0589F8A}"/>
            </a:ext>
          </a:extLst>
        </xdr:cNvPr>
        <xdr:cNvCxnSpPr/>
      </xdr:nvCxnSpPr>
      <xdr:spPr>
        <a:xfrm>
          <a:off x="6972300" y="16557537"/>
          <a:ext cx="889000" cy="17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137173</xdr:rowOff>
    </xdr:from>
    <xdr:to>
      <xdr:col>41</xdr:col>
      <xdr:colOff>101600</xdr:colOff>
      <xdr:row>97</xdr:row>
      <xdr:rowOff>67323</xdr:rowOff>
    </xdr:to>
    <xdr:sp macro="" textlink="">
      <xdr:nvSpPr>
        <xdr:cNvPr id="470" name="フローチャート: 判断 469">
          <a:extLst>
            <a:ext uri="{FF2B5EF4-FFF2-40B4-BE49-F238E27FC236}">
              <a16:creationId xmlns:a16="http://schemas.microsoft.com/office/drawing/2014/main" id="{A32624AF-D174-4E0E-AAF4-B8A8EECF0464}"/>
            </a:ext>
          </a:extLst>
        </xdr:cNvPr>
        <xdr:cNvSpPr/>
      </xdr:nvSpPr>
      <xdr:spPr>
        <a:xfrm>
          <a:off x="7810500" y="165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83850</xdr:rowOff>
    </xdr:from>
    <xdr:ext cx="534377" cy="259045"/>
    <xdr:sp macro="" textlink="">
      <xdr:nvSpPr>
        <xdr:cNvPr id="471" name="テキスト ボックス 470">
          <a:extLst>
            <a:ext uri="{FF2B5EF4-FFF2-40B4-BE49-F238E27FC236}">
              <a16:creationId xmlns:a16="http://schemas.microsoft.com/office/drawing/2014/main" id="{5DE8F748-9059-48F1-80AB-9A093B90B891}"/>
            </a:ext>
          </a:extLst>
        </xdr:cNvPr>
        <xdr:cNvSpPr txBox="1"/>
      </xdr:nvSpPr>
      <xdr:spPr>
        <a:xfrm>
          <a:off x="7594111" y="163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148462</xdr:rowOff>
    </xdr:from>
    <xdr:to>
      <xdr:col>36</xdr:col>
      <xdr:colOff>165100</xdr:colOff>
      <xdr:row>97</xdr:row>
      <xdr:rowOff>78612</xdr:rowOff>
    </xdr:to>
    <xdr:sp macro="" textlink="">
      <xdr:nvSpPr>
        <xdr:cNvPr id="472" name="フローチャート: 判断 471">
          <a:extLst>
            <a:ext uri="{FF2B5EF4-FFF2-40B4-BE49-F238E27FC236}">
              <a16:creationId xmlns:a16="http://schemas.microsoft.com/office/drawing/2014/main" id="{DA5BAC58-D01C-4763-BF61-FB87B745585E}"/>
            </a:ext>
          </a:extLst>
        </xdr:cNvPr>
        <xdr:cNvSpPr/>
      </xdr:nvSpPr>
      <xdr:spPr>
        <a:xfrm>
          <a:off x="6921500" y="166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69739</xdr:rowOff>
    </xdr:from>
    <xdr:ext cx="534377" cy="259045"/>
    <xdr:sp macro="" textlink="">
      <xdr:nvSpPr>
        <xdr:cNvPr id="473" name="テキスト ボックス 472">
          <a:extLst>
            <a:ext uri="{FF2B5EF4-FFF2-40B4-BE49-F238E27FC236}">
              <a16:creationId xmlns:a16="http://schemas.microsoft.com/office/drawing/2014/main" id="{25E8F88E-0A7F-4E7E-B541-64C21F1E0677}"/>
            </a:ext>
          </a:extLst>
        </xdr:cNvPr>
        <xdr:cNvSpPr txBox="1"/>
      </xdr:nvSpPr>
      <xdr:spPr>
        <a:xfrm>
          <a:off x="6705111" y="167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7B588E9-676E-4404-B8C5-7669890446A1}"/>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1C863B5D-8429-4574-BC40-6B15B93305A8}"/>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8D316D-2FDA-44A9-9820-FFED6B5A4115}"/>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DB24C3F4-0404-4DD7-AA73-6601EDFA75AB}"/>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EF5E90F8-B514-4753-A017-3D4A95AEE0E6}"/>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55918</xdr:rowOff>
    </xdr:from>
    <xdr:to>
      <xdr:col>55</xdr:col>
      <xdr:colOff>50800</xdr:colOff>
      <xdr:row>96</xdr:row>
      <xdr:rowOff>157518</xdr:rowOff>
    </xdr:to>
    <xdr:sp macro="" textlink="">
      <xdr:nvSpPr>
        <xdr:cNvPr id="479" name="楕円 478">
          <a:extLst>
            <a:ext uri="{FF2B5EF4-FFF2-40B4-BE49-F238E27FC236}">
              <a16:creationId xmlns:a16="http://schemas.microsoft.com/office/drawing/2014/main" id="{96F5F3F4-38A8-45CA-98B4-DE96B77D2D8D}"/>
            </a:ext>
          </a:extLst>
        </xdr:cNvPr>
        <xdr:cNvSpPr/>
      </xdr:nvSpPr>
      <xdr:spPr>
        <a:xfrm>
          <a:off x="10426700" y="1651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34345</xdr:rowOff>
    </xdr:from>
    <xdr:ext cx="534377" cy="259045"/>
    <xdr:sp macro="" textlink="">
      <xdr:nvSpPr>
        <xdr:cNvPr id="480" name="普通建設事業費 （ うち更新整備　）該当値テキスト">
          <a:extLst>
            <a:ext uri="{FF2B5EF4-FFF2-40B4-BE49-F238E27FC236}">
              <a16:creationId xmlns:a16="http://schemas.microsoft.com/office/drawing/2014/main" id="{D214EEFF-475D-4409-82BE-EE6359FFAC1D}"/>
            </a:ext>
          </a:extLst>
        </xdr:cNvPr>
        <xdr:cNvSpPr txBox="1"/>
      </xdr:nvSpPr>
      <xdr:spPr>
        <a:xfrm>
          <a:off x="10528300" y="1649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52960</xdr:rowOff>
    </xdr:from>
    <xdr:to>
      <xdr:col>50</xdr:col>
      <xdr:colOff>165100</xdr:colOff>
      <xdr:row>95</xdr:row>
      <xdr:rowOff>154560</xdr:rowOff>
    </xdr:to>
    <xdr:sp macro="" textlink="">
      <xdr:nvSpPr>
        <xdr:cNvPr id="481" name="楕円 480">
          <a:extLst>
            <a:ext uri="{FF2B5EF4-FFF2-40B4-BE49-F238E27FC236}">
              <a16:creationId xmlns:a16="http://schemas.microsoft.com/office/drawing/2014/main" id="{51AF8579-0756-4657-9C51-ED30FE5BE0A4}"/>
            </a:ext>
          </a:extLst>
        </xdr:cNvPr>
        <xdr:cNvSpPr/>
      </xdr:nvSpPr>
      <xdr:spPr>
        <a:xfrm>
          <a:off x="9588500" y="1634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171087</xdr:rowOff>
    </xdr:from>
    <xdr:ext cx="534377" cy="259045"/>
    <xdr:sp macro="" textlink="">
      <xdr:nvSpPr>
        <xdr:cNvPr id="482" name="テキスト ボックス 481">
          <a:extLst>
            <a:ext uri="{FF2B5EF4-FFF2-40B4-BE49-F238E27FC236}">
              <a16:creationId xmlns:a16="http://schemas.microsoft.com/office/drawing/2014/main" id="{F6C596FA-AFFB-4A29-987D-E9E913CFC94E}"/>
            </a:ext>
          </a:extLst>
        </xdr:cNvPr>
        <xdr:cNvSpPr txBox="1"/>
      </xdr:nvSpPr>
      <xdr:spPr>
        <a:xfrm>
          <a:off x="9372111" y="1611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151003</xdr:rowOff>
    </xdr:from>
    <xdr:to>
      <xdr:col>46</xdr:col>
      <xdr:colOff>38100</xdr:colOff>
      <xdr:row>96</xdr:row>
      <xdr:rowOff>81153</xdr:rowOff>
    </xdr:to>
    <xdr:sp macro="" textlink="">
      <xdr:nvSpPr>
        <xdr:cNvPr id="483" name="楕円 482">
          <a:extLst>
            <a:ext uri="{FF2B5EF4-FFF2-40B4-BE49-F238E27FC236}">
              <a16:creationId xmlns:a16="http://schemas.microsoft.com/office/drawing/2014/main" id="{597B11D9-B0E7-40CC-AFF6-803F46CD4643}"/>
            </a:ext>
          </a:extLst>
        </xdr:cNvPr>
        <xdr:cNvSpPr/>
      </xdr:nvSpPr>
      <xdr:spPr>
        <a:xfrm>
          <a:off x="8699500" y="1643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97680</xdr:rowOff>
    </xdr:from>
    <xdr:ext cx="534377" cy="259045"/>
    <xdr:sp macro="" textlink="">
      <xdr:nvSpPr>
        <xdr:cNvPr id="484" name="テキスト ボックス 483">
          <a:extLst>
            <a:ext uri="{FF2B5EF4-FFF2-40B4-BE49-F238E27FC236}">
              <a16:creationId xmlns:a16="http://schemas.microsoft.com/office/drawing/2014/main" id="{0C40A7B3-9A6B-4A77-95A0-6B60DDC26643}"/>
            </a:ext>
          </a:extLst>
        </xdr:cNvPr>
        <xdr:cNvSpPr txBox="1"/>
      </xdr:nvSpPr>
      <xdr:spPr>
        <a:xfrm>
          <a:off x="8483111" y="1621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53073</xdr:rowOff>
    </xdr:from>
    <xdr:to>
      <xdr:col>41</xdr:col>
      <xdr:colOff>101600</xdr:colOff>
      <xdr:row>97</xdr:row>
      <xdr:rowOff>154673</xdr:rowOff>
    </xdr:to>
    <xdr:sp macro="" textlink="">
      <xdr:nvSpPr>
        <xdr:cNvPr id="485" name="楕円 484">
          <a:extLst>
            <a:ext uri="{FF2B5EF4-FFF2-40B4-BE49-F238E27FC236}">
              <a16:creationId xmlns:a16="http://schemas.microsoft.com/office/drawing/2014/main" id="{6D27A5D2-6F04-4686-9068-56A9146ED7D8}"/>
            </a:ext>
          </a:extLst>
        </xdr:cNvPr>
        <xdr:cNvSpPr/>
      </xdr:nvSpPr>
      <xdr:spPr>
        <a:xfrm>
          <a:off x="7810500" y="1668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145800</xdr:rowOff>
    </xdr:from>
    <xdr:ext cx="534377" cy="259045"/>
    <xdr:sp macro="" textlink="">
      <xdr:nvSpPr>
        <xdr:cNvPr id="486" name="テキスト ボックス 485">
          <a:extLst>
            <a:ext uri="{FF2B5EF4-FFF2-40B4-BE49-F238E27FC236}">
              <a16:creationId xmlns:a16="http://schemas.microsoft.com/office/drawing/2014/main" id="{E5623F46-FD64-4FD3-A1D4-742D4AA8E6DC}"/>
            </a:ext>
          </a:extLst>
        </xdr:cNvPr>
        <xdr:cNvSpPr txBox="1"/>
      </xdr:nvSpPr>
      <xdr:spPr>
        <a:xfrm>
          <a:off x="7594111" y="1677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47537</xdr:rowOff>
    </xdr:from>
    <xdr:to>
      <xdr:col>36</xdr:col>
      <xdr:colOff>165100</xdr:colOff>
      <xdr:row>96</xdr:row>
      <xdr:rowOff>149137</xdr:rowOff>
    </xdr:to>
    <xdr:sp macro="" textlink="">
      <xdr:nvSpPr>
        <xdr:cNvPr id="487" name="楕円 486">
          <a:extLst>
            <a:ext uri="{FF2B5EF4-FFF2-40B4-BE49-F238E27FC236}">
              <a16:creationId xmlns:a16="http://schemas.microsoft.com/office/drawing/2014/main" id="{B6626133-F81A-421C-ADEE-A9ACF5DB5143}"/>
            </a:ext>
          </a:extLst>
        </xdr:cNvPr>
        <xdr:cNvSpPr/>
      </xdr:nvSpPr>
      <xdr:spPr>
        <a:xfrm>
          <a:off x="6921500" y="1650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165664</xdr:rowOff>
    </xdr:from>
    <xdr:ext cx="534377" cy="259045"/>
    <xdr:sp macro="" textlink="">
      <xdr:nvSpPr>
        <xdr:cNvPr id="488" name="テキスト ボックス 487">
          <a:extLst>
            <a:ext uri="{FF2B5EF4-FFF2-40B4-BE49-F238E27FC236}">
              <a16:creationId xmlns:a16="http://schemas.microsoft.com/office/drawing/2014/main" id="{2E6B1E2D-628E-4AAA-A142-DC4D1B5C77F8}"/>
            </a:ext>
          </a:extLst>
        </xdr:cNvPr>
        <xdr:cNvSpPr txBox="1"/>
      </xdr:nvSpPr>
      <xdr:spPr>
        <a:xfrm>
          <a:off x="6705111" y="1628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36A6F564-772A-49BA-B882-D228C822936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7884EABD-A174-4356-B576-52DBA69A53E9}"/>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904DC75A-2788-4460-80DD-037608915997}"/>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2E61C083-370C-4163-B32B-F7DAF95E5392}"/>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BBBCAAFF-D43A-4B57-8721-E046D03D52AB}"/>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DA82CC55-2836-4F19-AFEC-2E380A4A1C8E}"/>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224B51F0-0F4A-4701-AD86-26CC9674E037}"/>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DD6FF3F5-517A-4159-AED8-D5DCBD619B85}"/>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F7B64B7A-8BE9-4EEE-9A2E-E4D038244492}"/>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AEE2D708-7435-4EB6-A863-9D5324956CD2}"/>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133DAB39-31C4-4AAE-892E-87C4AC7AF596}"/>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DC9E8D80-795A-4941-AE37-587C7E684808}"/>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62605DC4-6F3C-4A04-AC3D-41DCC4A2EC18}"/>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F9570D19-58C9-427A-8EDD-25A5376BBFA3}"/>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2E9AA5F2-28F8-4245-9250-D7931CDB1E91}"/>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8617DAA8-9C82-48B9-A7D0-162DC4F82991}"/>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6815F7C8-573F-4535-81F7-C01B35DC7EDF}"/>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DF177CED-B179-4450-8B58-2227396D6B3C}"/>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F6425927-3066-4798-949A-1A3CB3A3F3F2}"/>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900A82E2-55F9-41B1-8C57-ECBA9D9D8024}"/>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AD6E5AA7-5C51-44B1-AAB7-4AF53119FF4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B479A76-784E-425D-BBCD-DB099063FEE1}"/>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39DF54B2-24DE-45E5-BD65-D54EDDC960FB}"/>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103143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60EAA1D2-F0A5-436C-A21C-FABF02E61683}"/>
            </a:ext>
          </a:extLst>
        </xdr:cNvPr>
        <xdr:cNvCxnSpPr/>
      </xdr:nvCxnSpPr>
      <xdr:spPr>
        <a:xfrm flipV="1">
          <a:off x="16317595" y="5246643"/>
          <a:ext cx="1269" cy="148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64EA13A3-4500-43EC-B3CF-7847ED8FE187}"/>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96D34899-923F-4A38-B1E4-11471F16F401}"/>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49820</xdr:rowOff>
    </xdr:from>
    <xdr:ext cx="534377" cy="259045"/>
    <xdr:sp macro="" textlink="">
      <xdr:nvSpPr>
        <xdr:cNvPr id="515" name="災害復旧事業費最大値テキスト">
          <a:extLst>
            <a:ext uri="{FF2B5EF4-FFF2-40B4-BE49-F238E27FC236}">
              <a16:creationId xmlns:a16="http://schemas.microsoft.com/office/drawing/2014/main" id="{570AE683-1FB3-4258-BBA3-12D86BE88E23}"/>
            </a:ext>
          </a:extLst>
        </xdr:cNvPr>
        <xdr:cNvSpPr txBox="1"/>
      </xdr:nvSpPr>
      <xdr:spPr>
        <a:xfrm>
          <a:off x="16370300" y="502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103143</xdr:rowOff>
    </xdr:from>
    <xdr:to>
      <xdr:col>86</xdr:col>
      <xdr:colOff>25400</xdr:colOff>
      <xdr:row>30</xdr:row>
      <xdr:rowOff>103143</xdr:rowOff>
    </xdr:to>
    <xdr:cxnSp macro="">
      <xdr:nvCxnSpPr>
        <xdr:cNvPr id="516" name="直線コネクタ 515">
          <a:extLst>
            <a:ext uri="{FF2B5EF4-FFF2-40B4-BE49-F238E27FC236}">
              <a16:creationId xmlns:a16="http://schemas.microsoft.com/office/drawing/2014/main" id="{E620A3C8-E5A2-467A-A6F5-90776386A9EF}"/>
            </a:ext>
          </a:extLst>
        </xdr:cNvPr>
        <xdr:cNvCxnSpPr/>
      </xdr:nvCxnSpPr>
      <xdr:spPr>
        <a:xfrm>
          <a:off x="16230600" y="524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80797</xdr:rowOff>
    </xdr:from>
    <xdr:to>
      <xdr:col>85</xdr:col>
      <xdr:colOff>127000</xdr:colOff>
      <xdr:row>39</xdr:row>
      <xdr:rowOff>37954</xdr:rowOff>
    </xdr:to>
    <xdr:cxnSp macro="">
      <xdr:nvCxnSpPr>
        <xdr:cNvPr id="517" name="直線コネクタ 516">
          <a:extLst>
            <a:ext uri="{FF2B5EF4-FFF2-40B4-BE49-F238E27FC236}">
              <a16:creationId xmlns:a16="http://schemas.microsoft.com/office/drawing/2014/main" id="{01D3A2C7-8824-4FC8-ACDC-5D3EF034749E}"/>
            </a:ext>
          </a:extLst>
        </xdr:cNvPr>
        <xdr:cNvCxnSpPr/>
      </xdr:nvCxnSpPr>
      <xdr:spPr>
        <a:xfrm flipV="1">
          <a:off x="15481300" y="6595897"/>
          <a:ext cx="838200" cy="12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17175</xdr:rowOff>
    </xdr:from>
    <xdr:ext cx="469744" cy="259045"/>
    <xdr:sp macro="" textlink="">
      <xdr:nvSpPr>
        <xdr:cNvPr id="518" name="災害復旧事業費平均値テキスト">
          <a:extLst>
            <a:ext uri="{FF2B5EF4-FFF2-40B4-BE49-F238E27FC236}">
              <a16:creationId xmlns:a16="http://schemas.microsoft.com/office/drawing/2014/main" id="{D3D52C70-654F-4E50-8B80-21E6D283CC89}"/>
            </a:ext>
          </a:extLst>
        </xdr:cNvPr>
        <xdr:cNvSpPr txBox="1"/>
      </xdr:nvSpPr>
      <xdr:spPr>
        <a:xfrm>
          <a:off x="16370300" y="6360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165748</xdr:rowOff>
    </xdr:from>
    <xdr:to>
      <xdr:col>85</xdr:col>
      <xdr:colOff>177800</xdr:colOff>
      <xdr:row>38</xdr:row>
      <xdr:rowOff>95898</xdr:rowOff>
    </xdr:to>
    <xdr:sp macro="" textlink="">
      <xdr:nvSpPr>
        <xdr:cNvPr id="519" name="フローチャート: 判断 518">
          <a:extLst>
            <a:ext uri="{FF2B5EF4-FFF2-40B4-BE49-F238E27FC236}">
              <a16:creationId xmlns:a16="http://schemas.microsoft.com/office/drawing/2014/main" id="{65926216-E28E-466F-9B07-295339B7AB74}"/>
            </a:ext>
          </a:extLst>
        </xdr:cNvPr>
        <xdr:cNvSpPr/>
      </xdr:nvSpPr>
      <xdr:spPr>
        <a:xfrm>
          <a:off x="16268700" y="650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36144</xdr:rowOff>
    </xdr:from>
    <xdr:to>
      <xdr:col>81</xdr:col>
      <xdr:colOff>50800</xdr:colOff>
      <xdr:row>39</xdr:row>
      <xdr:rowOff>37954</xdr:rowOff>
    </xdr:to>
    <xdr:cxnSp macro="">
      <xdr:nvCxnSpPr>
        <xdr:cNvPr id="520" name="直線コネクタ 519">
          <a:extLst>
            <a:ext uri="{FF2B5EF4-FFF2-40B4-BE49-F238E27FC236}">
              <a16:creationId xmlns:a16="http://schemas.microsoft.com/office/drawing/2014/main" id="{0521A654-ECB6-40FB-8CA5-AC2CCED758FB}"/>
            </a:ext>
          </a:extLst>
        </xdr:cNvPr>
        <xdr:cNvCxnSpPr/>
      </xdr:nvCxnSpPr>
      <xdr:spPr>
        <a:xfrm>
          <a:off x="14592300" y="6722694"/>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20548</xdr:rowOff>
    </xdr:from>
    <xdr:to>
      <xdr:col>81</xdr:col>
      <xdr:colOff>101600</xdr:colOff>
      <xdr:row>38</xdr:row>
      <xdr:rowOff>122148</xdr:rowOff>
    </xdr:to>
    <xdr:sp macro="" textlink="">
      <xdr:nvSpPr>
        <xdr:cNvPr id="521" name="フローチャート: 判断 520">
          <a:extLst>
            <a:ext uri="{FF2B5EF4-FFF2-40B4-BE49-F238E27FC236}">
              <a16:creationId xmlns:a16="http://schemas.microsoft.com/office/drawing/2014/main" id="{46F85FC2-BB12-4883-8F47-259D3A2C7D94}"/>
            </a:ext>
          </a:extLst>
        </xdr:cNvPr>
        <xdr:cNvSpPr/>
      </xdr:nvSpPr>
      <xdr:spPr>
        <a:xfrm>
          <a:off x="154305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138676</xdr:rowOff>
    </xdr:from>
    <xdr:ext cx="469744" cy="259045"/>
    <xdr:sp macro="" textlink="">
      <xdr:nvSpPr>
        <xdr:cNvPr id="522" name="テキスト ボックス 521">
          <a:extLst>
            <a:ext uri="{FF2B5EF4-FFF2-40B4-BE49-F238E27FC236}">
              <a16:creationId xmlns:a16="http://schemas.microsoft.com/office/drawing/2014/main" id="{A20B0AD6-77B3-4331-BDD6-C963D6C03B33}"/>
            </a:ext>
          </a:extLst>
        </xdr:cNvPr>
        <xdr:cNvSpPr txBox="1"/>
      </xdr:nvSpPr>
      <xdr:spPr>
        <a:xfrm>
          <a:off x="15246428" y="631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36144</xdr:rowOff>
    </xdr:from>
    <xdr:to>
      <xdr:col>76</xdr:col>
      <xdr:colOff>114300</xdr:colOff>
      <xdr:row>39</xdr:row>
      <xdr:rowOff>38278</xdr:rowOff>
    </xdr:to>
    <xdr:cxnSp macro="">
      <xdr:nvCxnSpPr>
        <xdr:cNvPr id="523" name="直線コネクタ 522">
          <a:extLst>
            <a:ext uri="{FF2B5EF4-FFF2-40B4-BE49-F238E27FC236}">
              <a16:creationId xmlns:a16="http://schemas.microsoft.com/office/drawing/2014/main" id="{24B67000-B3A1-4A21-A9CC-456583A2EBCD}"/>
            </a:ext>
          </a:extLst>
        </xdr:cNvPr>
        <xdr:cNvCxnSpPr/>
      </xdr:nvCxnSpPr>
      <xdr:spPr>
        <a:xfrm flipV="1">
          <a:off x="13703300" y="6722694"/>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48457</xdr:rowOff>
    </xdr:from>
    <xdr:to>
      <xdr:col>76</xdr:col>
      <xdr:colOff>165100</xdr:colOff>
      <xdr:row>38</xdr:row>
      <xdr:rowOff>150057</xdr:rowOff>
    </xdr:to>
    <xdr:sp macro="" textlink="">
      <xdr:nvSpPr>
        <xdr:cNvPr id="524" name="フローチャート: 判断 523">
          <a:extLst>
            <a:ext uri="{FF2B5EF4-FFF2-40B4-BE49-F238E27FC236}">
              <a16:creationId xmlns:a16="http://schemas.microsoft.com/office/drawing/2014/main" id="{DE08EBC1-E2D5-4DB4-9D0D-EC413306FCA6}"/>
            </a:ext>
          </a:extLst>
        </xdr:cNvPr>
        <xdr:cNvSpPr/>
      </xdr:nvSpPr>
      <xdr:spPr>
        <a:xfrm>
          <a:off x="14541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166584</xdr:rowOff>
    </xdr:from>
    <xdr:ext cx="469744" cy="259045"/>
    <xdr:sp macro="" textlink="">
      <xdr:nvSpPr>
        <xdr:cNvPr id="525" name="テキスト ボックス 524">
          <a:extLst>
            <a:ext uri="{FF2B5EF4-FFF2-40B4-BE49-F238E27FC236}">
              <a16:creationId xmlns:a16="http://schemas.microsoft.com/office/drawing/2014/main" id="{752A16FB-077D-491F-939D-C4E63573D17C}"/>
            </a:ext>
          </a:extLst>
        </xdr:cNvPr>
        <xdr:cNvSpPr txBox="1"/>
      </xdr:nvSpPr>
      <xdr:spPr>
        <a:xfrm>
          <a:off x="14357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38278</xdr:rowOff>
    </xdr:from>
    <xdr:to>
      <xdr:col>71</xdr:col>
      <xdr:colOff>177800</xdr:colOff>
      <xdr:row>39</xdr:row>
      <xdr:rowOff>39212</xdr:rowOff>
    </xdr:to>
    <xdr:cxnSp macro="">
      <xdr:nvCxnSpPr>
        <xdr:cNvPr id="526" name="直線コネクタ 525">
          <a:extLst>
            <a:ext uri="{FF2B5EF4-FFF2-40B4-BE49-F238E27FC236}">
              <a16:creationId xmlns:a16="http://schemas.microsoft.com/office/drawing/2014/main" id="{8881130A-F598-4A3F-BE8A-66E4998E1E2C}"/>
            </a:ext>
          </a:extLst>
        </xdr:cNvPr>
        <xdr:cNvCxnSpPr/>
      </xdr:nvCxnSpPr>
      <xdr:spPr>
        <a:xfrm flipV="1">
          <a:off x="12814300" y="6724828"/>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26073</xdr:rowOff>
    </xdr:from>
    <xdr:to>
      <xdr:col>72</xdr:col>
      <xdr:colOff>38100</xdr:colOff>
      <xdr:row>38</xdr:row>
      <xdr:rowOff>127673</xdr:rowOff>
    </xdr:to>
    <xdr:sp macro="" textlink="">
      <xdr:nvSpPr>
        <xdr:cNvPr id="527" name="フローチャート: 判断 526">
          <a:extLst>
            <a:ext uri="{FF2B5EF4-FFF2-40B4-BE49-F238E27FC236}">
              <a16:creationId xmlns:a16="http://schemas.microsoft.com/office/drawing/2014/main" id="{691ACF29-CCB0-4BCC-8169-AF26D60D23EF}"/>
            </a:ext>
          </a:extLst>
        </xdr:cNvPr>
        <xdr:cNvSpPr/>
      </xdr:nvSpPr>
      <xdr:spPr>
        <a:xfrm>
          <a:off x="13652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144200</xdr:rowOff>
    </xdr:from>
    <xdr:ext cx="469744" cy="259045"/>
    <xdr:sp macro="" textlink="">
      <xdr:nvSpPr>
        <xdr:cNvPr id="528" name="テキスト ボックス 527">
          <a:extLst>
            <a:ext uri="{FF2B5EF4-FFF2-40B4-BE49-F238E27FC236}">
              <a16:creationId xmlns:a16="http://schemas.microsoft.com/office/drawing/2014/main" id="{1AD9E347-524D-4E3E-98EC-989AE7C47F6E}"/>
            </a:ext>
          </a:extLst>
        </xdr:cNvPr>
        <xdr:cNvSpPr txBox="1"/>
      </xdr:nvSpPr>
      <xdr:spPr>
        <a:xfrm>
          <a:off x="13468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103625</xdr:rowOff>
    </xdr:from>
    <xdr:to>
      <xdr:col>67</xdr:col>
      <xdr:colOff>101600</xdr:colOff>
      <xdr:row>39</xdr:row>
      <xdr:rowOff>33775</xdr:rowOff>
    </xdr:to>
    <xdr:sp macro="" textlink="">
      <xdr:nvSpPr>
        <xdr:cNvPr id="529" name="フローチャート: 判断 528">
          <a:extLst>
            <a:ext uri="{FF2B5EF4-FFF2-40B4-BE49-F238E27FC236}">
              <a16:creationId xmlns:a16="http://schemas.microsoft.com/office/drawing/2014/main" id="{62A6477E-99C7-4DBA-8405-DC39DC6B7341}"/>
            </a:ext>
          </a:extLst>
        </xdr:cNvPr>
        <xdr:cNvSpPr/>
      </xdr:nvSpPr>
      <xdr:spPr>
        <a:xfrm>
          <a:off x="12763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50302</xdr:rowOff>
    </xdr:from>
    <xdr:ext cx="469744" cy="259045"/>
    <xdr:sp macro="" textlink="">
      <xdr:nvSpPr>
        <xdr:cNvPr id="530" name="テキスト ボックス 529">
          <a:extLst>
            <a:ext uri="{FF2B5EF4-FFF2-40B4-BE49-F238E27FC236}">
              <a16:creationId xmlns:a16="http://schemas.microsoft.com/office/drawing/2014/main" id="{34E2E8A2-4059-4E38-B3E7-C1C09EA66800}"/>
            </a:ext>
          </a:extLst>
        </xdr:cNvPr>
        <xdr:cNvSpPr txBox="1"/>
      </xdr:nvSpPr>
      <xdr:spPr>
        <a:xfrm>
          <a:off x="12579428" y="63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E526D5E2-27D1-4F65-8D5A-4F66562A031A}"/>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129A15FC-0A3D-411F-BA6F-6633C88DEDC3}"/>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2AAE8445-84A3-420C-97CA-140A431E1617}"/>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7A2A4AC7-A2D7-4E80-9B64-1687ADB41F0F}"/>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7BAE13FF-6149-4706-9068-8404CC7DF063}"/>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29997</xdr:rowOff>
    </xdr:from>
    <xdr:to>
      <xdr:col>85</xdr:col>
      <xdr:colOff>177800</xdr:colOff>
      <xdr:row>38</xdr:row>
      <xdr:rowOff>131597</xdr:rowOff>
    </xdr:to>
    <xdr:sp macro="" textlink="">
      <xdr:nvSpPr>
        <xdr:cNvPr id="536" name="楕円 535">
          <a:extLst>
            <a:ext uri="{FF2B5EF4-FFF2-40B4-BE49-F238E27FC236}">
              <a16:creationId xmlns:a16="http://schemas.microsoft.com/office/drawing/2014/main" id="{BEDFC349-F0A1-4262-A2D1-60E0B3CD498F}"/>
            </a:ext>
          </a:extLst>
        </xdr:cNvPr>
        <xdr:cNvSpPr/>
      </xdr:nvSpPr>
      <xdr:spPr>
        <a:xfrm>
          <a:off x="16268700" y="654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8424</xdr:rowOff>
    </xdr:from>
    <xdr:ext cx="469744" cy="259045"/>
    <xdr:sp macro="" textlink="">
      <xdr:nvSpPr>
        <xdr:cNvPr id="537" name="災害復旧事業費該当値テキスト">
          <a:extLst>
            <a:ext uri="{FF2B5EF4-FFF2-40B4-BE49-F238E27FC236}">
              <a16:creationId xmlns:a16="http://schemas.microsoft.com/office/drawing/2014/main" id="{79B09B67-1956-4D61-AC04-D4151614FC9C}"/>
            </a:ext>
          </a:extLst>
        </xdr:cNvPr>
        <xdr:cNvSpPr txBox="1"/>
      </xdr:nvSpPr>
      <xdr:spPr>
        <a:xfrm>
          <a:off x="16370300" y="652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158604</xdr:rowOff>
    </xdr:from>
    <xdr:to>
      <xdr:col>81</xdr:col>
      <xdr:colOff>101600</xdr:colOff>
      <xdr:row>39</xdr:row>
      <xdr:rowOff>88754</xdr:rowOff>
    </xdr:to>
    <xdr:sp macro="" textlink="">
      <xdr:nvSpPr>
        <xdr:cNvPr id="538" name="楕円 537">
          <a:extLst>
            <a:ext uri="{FF2B5EF4-FFF2-40B4-BE49-F238E27FC236}">
              <a16:creationId xmlns:a16="http://schemas.microsoft.com/office/drawing/2014/main" id="{BEB08B73-DAA2-4C5A-892F-A5F0C0AAD949}"/>
            </a:ext>
          </a:extLst>
        </xdr:cNvPr>
        <xdr:cNvSpPr/>
      </xdr:nvSpPr>
      <xdr:spPr>
        <a:xfrm>
          <a:off x="15430500" y="667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79881</xdr:rowOff>
    </xdr:from>
    <xdr:ext cx="378565" cy="259045"/>
    <xdr:sp macro="" textlink="">
      <xdr:nvSpPr>
        <xdr:cNvPr id="539" name="テキスト ボックス 538">
          <a:extLst>
            <a:ext uri="{FF2B5EF4-FFF2-40B4-BE49-F238E27FC236}">
              <a16:creationId xmlns:a16="http://schemas.microsoft.com/office/drawing/2014/main" id="{F839C815-2256-4D73-934C-519D30698D7A}"/>
            </a:ext>
          </a:extLst>
        </xdr:cNvPr>
        <xdr:cNvSpPr txBox="1"/>
      </xdr:nvSpPr>
      <xdr:spPr>
        <a:xfrm>
          <a:off x="15292017" y="676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156794</xdr:rowOff>
    </xdr:from>
    <xdr:to>
      <xdr:col>76</xdr:col>
      <xdr:colOff>165100</xdr:colOff>
      <xdr:row>39</xdr:row>
      <xdr:rowOff>86944</xdr:rowOff>
    </xdr:to>
    <xdr:sp macro="" textlink="">
      <xdr:nvSpPr>
        <xdr:cNvPr id="540" name="楕円 539">
          <a:extLst>
            <a:ext uri="{FF2B5EF4-FFF2-40B4-BE49-F238E27FC236}">
              <a16:creationId xmlns:a16="http://schemas.microsoft.com/office/drawing/2014/main" id="{4B108A83-5ECF-4300-90F4-107121C99A78}"/>
            </a:ext>
          </a:extLst>
        </xdr:cNvPr>
        <xdr:cNvSpPr/>
      </xdr:nvSpPr>
      <xdr:spPr>
        <a:xfrm>
          <a:off x="14541500" y="66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78071</xdr:rowOff>
    </xdr:from>
    <xdr:ext cx="378565" cy="259045"/>
    <xdr:sp macro="" textlink="">
      <xdr:nvSpPr>
        <xdr:cNvPr id="541" name="テキスト ボックス 540">
          <a:extLst>
            <a:ext uri="{FF2B5EF4-FFF2-40B4-BE49-F238E27FC236}">
              <a16:creationId xmlns:a16="http://schemas.microsoft.com/office/drawing/2014/main" id="{BCE49237-821A-48F3-97FF-EE0A9C1C03C6}"/>
            </a:ext>
          </a:extLst>
        </xdr:cNvPr>
        <xdr:cNvSpPr txBox="1"/>
      </xdr:nvSpPr>
      <xdr:spPr>
        <a:xfrm>
          <a:off x="14403017" y="6764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158928</xdr:rowOff>
    </xdr:from>
    <xdr:to>
      <xdr:col>72</xdr:col>
      <xdr:colOff>38100</xdr:colOff>
      <xdr:row>39</xdr:row>
      <xdr:rowOff>89078</xdr:rowOff>
    </xdr:to>
    <xdr:sp macro="" textlink="">
      <xdr:nvSpPr>
        <xdr:cNvPr id="542" name="楕円 541">
          <a:extLst>
            <a:ext uri="{FF2B5EF4-FFF2-40B4-BE49-F238E27FC236}">
              <a16:creationId xmlns:a16="http://schemas.microsoft.com/office/drawing/2014/main" id="{0A87C382-3570-4CBE-989D-F31F654E4247}"/>
            </a:ext>
          </a:extLst>
        </xdr:cNvPr>
        <xdr:cNvSpPr/>
      </xdr:nvSpPr>
      <xdr:spPr>
        <a:xfrm>
          <a:off x="13652500" y="66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80205</xdr:rowOff>
    </xdr:from>
    <xdr:ext cx="378565" cy="259045"/>
    <xdr:sp macro="" textlink="">
      <xdr:nvSpPr>
        <xdr:cNvPr id="543" name="テキスト ボックス 542">
          <a:extLst>
            <a:ext uri="{FF2B5EF4-FFF2-40B4-BE49-F238E27FC236}">
              <a16:creationId xmlns:a16="http://schemas.microsoft.com/office/drawing/2014/main" id="{A5136E2B-07D6-4FAD-9640-46EB9DFB6009}"/>
            </a:ext>
          </a:extLst>
        </xdr:cNvPr>
        <xdr:cNvSpPr txBox="1"/>
      </xdr:nvSpPr>
      <xdr:spPr>
        <a:xfrm>
          <a:off x="13514017" y="6766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159862</xdr:rowOff>
    </xdr:from>
    <xdr:to>
      <xdr:col>67</xdr:col>
      <xdr:colOff>101600</xdr:colOff>
      <xdr:row>39</xdr:row>
      <xdr:rowOff>90012</xdr:rowOff>
    </xdr:to>
    <xdr:sp macro="" textlink="">
      <xdr:nvSpPr>
        <xdr:cNvPr id="544" name="楕円 543">
          <a:extLst>
            <a:ext uri="{FF2B5EF4-FFF2-40B4-BE49-F238E27FC236}">
              <a16:creationId xmlns:a16="http://schemas.microsoft.com/office/drawing/2014/main" id="{1B4F49F2-5D5E-445C-A9FC-9B3079C5BD4D}"/>
            </a:ext>
          </a:extLst>
        </xdr:cNvPr>
        <xdr:cNvSpPr/>
      </xdr:nvSpPr>
      <xdr:spPr>
        <a:xfrm>
          <a:off x="12763500" y="667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81139</xdr:rowOff>
    </xdr:from>
    <xdr:ext cx="378565" cy="259045"/>
    <xdr:sp macro="" textlink="">
      <xdr:nvSpPr>
        <xdr:cNvPr id="545" name="テキスト ボックス 544">
          <a:extLst>
            <a:ext uri="{FF2B5EF4-FFF2-40B4-BE49-F238E27FC236}">
              <a16:creationId xmlns:a16="http://schemas.microsoft.com/office/drawing/2014/main" id="{34066905-887F-4353-8555-9EA0A1794193}"/>
            </a:ext>
          </a:extLst>
        </xdr:cNvPr>
        <xdr:cNvSpPr txBox="1"/>
      </xdr:nvSpPr>
      <xdr:spPr>
        <a:xfrm>
          <a:off x="12625017" y="6767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62D84EC3-C371-40B0-9550-D3BF32C2C37D}"/>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869790BE-12CC-44A0-9D38-07B5C27C3CB2}"/>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6AAAFA1D-9E80-4789-9B6C-F1B0322CEE6D}"/>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7E20700D-6796-43F2-B77D-F6E60D774874}"/>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99D94D87-162B-422F-9B9C-A3830C7F758C}"/>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214AB8D1-5EF6-4342-82E9-84D67A0281B2}"/>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EC4ADF5D-C0B8-40E3-BF0E-818B2C2596C2}"/>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17CB08A7-81BB-440A-8989-47C5383DCCC1}"/>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68005E06-4406-47F5-8084-9FE658069619}"/>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393365BB-626C-4A81-85B0-56B9D07665D5}"/>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644E434C-971B-4EAE-922E-0DE6E0F1A54C}"/>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3393AD16-B217-41BF-AD9E-3FA2A3D326F5}"/>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C3B27CAB-60B4-4EA7-A33F-AE0F69547E3F}"/>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E7884CF-95AD-4F62-9676-F65573908EDF}"/>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6239B7A5-F1D4-4B59-BBAE-7FC4235AF79D}"/>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93969D27-A689-458B-B79D-A85A83C5DEFD}"/>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D10EA34F-5B2A-4F49-BF8A-89C2C29BBE86}"/>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4DDA7AF4-FEB6-4793-BA56-B31FB12A3B7D}"/>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981A8E1C-1D79-4635-B7BB-DC75E8E3A505}"/>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358C090D-E150-45D8-A454-30B72D443C32}"/>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9808C6BF-B75C-46CD-8693-52034E73E96F}"/>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CE6D476A-F8A3-428F-9192-D7781D5F29DC}"/>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5C437835-EFE8-4CBD-BD8D-1970C597528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9FF09B7F-6E20-4526-912D-BA1372F2C6DD}"/>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3AE43C37-E694-426C-AD32-BB0F280608A4}"/>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F6BC9DEC-B549-4317-81D1-52B02D308885}"/>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EB32D796-2345-4AA2-BE75-5BEDFAFA8143}"/>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AC43744F-2EED-40B0-9481-D815C97365ED}"/>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6D98F78D-5CE4-430E-97B1-5C663906540F}"/>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5B22EFD8-E00D-468D-8504-F7A6426F2C1D}"/>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61C1ED0C-0F99-43BB-AFA9-9265BE707C08}"/>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E5E82463-E556-45E4-B836-9925957875F4}"/>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F1EBFCA6-B9B6-412D-ACDC-FF12810B0AA5}"/>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CFD4BAF0-6493-4ABD-BA0F-7F5F8F3894F6}"/>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A1CAC8E3-956F-46EE-A6AE-241EB35F06BF}"/>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B4C76C67-05F6-4BD1-9E81-E0FC90097995}"/>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34B2B73B-0432-4384-9409-62379E7DA54A}"/>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4FEC67D8-BE60-4A4C-9E34-AD850D898F2B}"/>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47A957F0-F453-44A1-81E2-F224D9024BC8}"/>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69F882E2-E663-4682-8ED7-105CAB196164}"/>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14D3E69B-4085-49B5-AC7B-D8669B6E5ABE}"/>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60B9F44C-1F6B-4A17-BE62-AD9EEEB07FCD}"/>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4F54E637-9FCA-47A6-A4CA-81717427A5D1}"/>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469377ED-3453-4ECF-87F4-5D0C3D8EDEBD}"/>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45D4D4D0-FEFE-4011-9AB9-AC64B9D3B989}"/>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97111321-9ADD-4A9A-BD55-E1D3F25F9F17}"/>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85A87226-2C62-4ED1-BE72-DE184A97A688}"/>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3FDD6962-6BCB-43BF-A87C-45167D8B5E74}"/>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7F916460-9A58-4FFE-AF1E-7714653A0102}"/>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E39B6C1C-5FE9-493F-B21A-BCBD08B30844}"/>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76E6214E-0BD5-4747-B76A-987D692B40FB}"/>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64053257-21FA-43E3-B227-74E5999D26F6}"/>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AF74AB2F-3C7B-4E1F-B17F-AF2982CDDF2B}"/>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92E5431F-EC9F-4742-8873-0039C12B2DA3}"/>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4B98B44B-A09B-4B1F-8FD2-6E7509E6913B}"/>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39D3241D-B0C1-4E69-BCD1-40FB3E45D58D}"/>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80DF8162-42CB-4946-AECA-1CA2EA046255}"/>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F4FFEF7B-B730-40EE-B98E-16F4198AF8D1}"/>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35CFA475-9D88-455A-A2F2-CF164A9361B9}"/>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a:extLst>
            <a:ext uri="{FF2B5EF4-FFF2-40B4-BE49-F238E27FC236}">
              <a16:creationId xmlns:a16="http://schemas.microsoft.com/office/drawing/2014/main" id="{1740BD41-401F-4572-AC01-AC70A9A254B4}"/>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303451C2-2333-457B-BCC9-6D04983F9323}"/>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a:extLst>
            <a:ext uri="{FF2B5EF4-FFF2-40B4-BE49-F238E27FC236}">
              <a16:creationId xmlns:a16="http://schemas.microsoft.com/office/drawing/2014/main" id="{C5B6DB87-9D00-435A-9499-00EE727C4E23}"/>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ED7D6145-FC65-4372-AD3D-D9CCCBE7C238}"/>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974F5F66-2B58-4B20-9A7C-DC7C9303F80F}"/>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374A3463-C0B9-4E3C-A8B7-4038DC49EB5E}"/>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8832E458-2717-48C1-8FF6-CB3B41999941}"/>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190D98C-C5DD-4B5C-965B-2B81238CB07A}"/>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C6EF7BDC-6770-4EE3-988E-904DE591C6F1}"/>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3AFEF47B-5ABB-40D6-8B17-207E7C8ADC2E}"/>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DAFC10D0-7E64-4CF7-A733-485E6332B925}"/>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D6F450A7-CA92-4D01-9103-8B46D756A96A}"/>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E4A1BFD-DC9D-4A1F-88E8-D52A4AAB9079}"/>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B3BA98A0-195E-4196-A5AD-DDC74B23A308}"/>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141732</xdr:rowOff>
    </xdr:from>
    <xdr:to>
      <xdr:col>85</xdr:col>
      <xdr:colOff>126364</xdr:colOff>
      <xdr:row>79</xdr:row>
      <xdr:rowOff>137795</xdr:rowOff>
    </xdr:to>
    <xdr:cxnSp macro="">
      <xdr:nvCxnSpPr>
        <xdr:cNvPr id="619" name="直線コネクタ 618">
          <a:extLst>
            <a:ext uri="{FF2B5EF4-FFF2-40B4-BE49-F238E27FC236}">
              <a16:creationId xmlns:a16="http://schemas.microsoft.com/office/drawing/2014/main" id="{9DD117CE-6430-48E7-B5CA-B91A8C193B03}"/>
            </a:ext>
          </a:extLst>
        </xdr:cNvPr>
        <xdr:cNvCxnSpPr/>
      </xdr:nvCxnSpPr>
      <xdr:spPr>
        <a:xfrm flipV="1">
          <a:off x="16317595" y="12314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141622</xdr:rowOff>
    </xdr:from>
    <xdr:ext cx="534377" cy="259045"/>
    <xdr:sp macro="" textlink="">
      <xdr:nvSpPr>
        <xdr:cNvPr id="620" name="公債費最小値テキスト">
          <a:extLst>
            <a:ext uri="{FF2B5EF4-FFF2-40B4-BE49-F238E27FC236}">
              <a16:creationId xmlns:a16="http://schemas.microsoft.com/office/drawing/2014/main" id="{FE2764F5-B6B9-4F61-86ED-C3E3E404DB27}"/>
            </a:ext>
          </a:extLst>
        </xdr:cNvPr>
        <xdr:cNvSpPr txBox="1"/>
      </xdr:nvSpPr>
      <xdr:spPr>
        <a:xfrm>
          <a:off x="16370300" y="1368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137795</xdr:rowOff>
    </xdr:from>
    <xdr:to>
      <xdr:col>86</xdr:col>
      <xdr:colOff>25400</xdr:colOff>
      <xdr:row>79</xdr:row>
      <xdr:rowOff>137795</xdr:rowOff>
    </xdr:to>
    <xdr:cxnSp macro="">
      <xdr:nvCxnSpPr>
        <xdr:cNvPr id="621" name="直線コネクタ 620">
          <a:extLst>
            <a:ext uri="{FF2B5EF4-FFF2-40B4-BE49-F238E27FC236}">
              <a16:creationId xmlns:a16="http://schemas.microsoft.com/office/drawing/2014/main" id="{C665CC4E-B692-4E11-A62D-EDB77DE7E6A1}"/>
            </a:ext>
          </a:extLst>
        </xdr:cNvPr>
        <xdr:cNvCxnSpPr/>
      </xdr:nvCxnSpPr>
      <xdr:spPr>
        <a:xfrm>
          <a:off x="16230600" y="1368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88409</xdr:rowOff>
    </xdr:from>
    <xdr:ext cx="599010" cy="259045"/>
    <xdr:sp macro="" textlink="">
      <xdr:nvSpPr>
        <xdr:cNvPr id="622" name="公債費最大値テキスト">
          <a:extLst>
            <a:ext uri="{FF2B5EF4-FFF2-40B4-BE49-F238E27FC236}">
              <a16:creationId xmlns:a16="http://schemas.microsoft.com/office/drawing/2014/main" id="{B5738D88-F740-4747-A02E-D9221BE33CB1}"/>
            </a:ext>
          </a:extLst>
        </xdr:cNvPr>
        <xdr:cNvSpPr txBox="1"/>
      </xdr:nvSpPr>
      <xdr:spPr>
        <a:xfrm>
          <a:off x="16370300" y="1208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141732</xdr:rowOff>
    </xdr:from>
    <xdr:to>
      <xdr:col>86</xdr:col>
      <xdr:colOff>25400</xdr:colOff>
      <xdr:row>71</xdr:row>
      <xdr:rowOff>141732</xdr:rowOff>
    </xdr:to>
    <xdr:cxnSp macro="">
      <xdr:nvCxnSpPr>
        <xdr:cNvPr id="623" name="直線コネクタ 622">
          <a:extLst>
            <a:ext uri="{FF2B5EF4-FFF2-40B4-BE49-F238E27FC236}">
              <a16:creationId xmlns:a16="http://schemas.microsoft.com/office/drawing/2014/main" id="{CD2594AA-40EF-4893-B358-21B0E90D3C06}"/>
            </a:ext>
          </a:extLst>
        </xdr:cNvPr>
        <xdr:cNvCxnSpPr/>
      </xdr:nvCxnSpPr>
      <xdr:spPr>
        <a:xfrm>
          <a:off x="16230600" y="1231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7125</xdr:rowOff>
    </xdr:from>
    <xdr:to>
      <xdr:col>85</xdr:col>
      <xdr:colOff>127000</xdr:colOff>
      <xdr:row>77</xdr:row>
      <xdr:rowOff>44895</xdr:rowOff>
    </xdr:to>
    <xdr:cxnSp macro="">
      <xdr:nvCxnSpPr>
        <xdr:cNvPr id="624" name="直線コネクタ 623">
          <a:extLst>
            <a:ext uri="{FF2B5EF4-FFF2-40B4-BE49-F238E27FC236}">
              <a16:creationId xmlns:a16="http://schemas.microsoft.com/office/drawing/2014/main" id="{FDFEBC54-ABE5-48B5-BB65-800DBC4DDF4F}"/>
            </a:ext>
          </a:extLst>
        </xdr:cNvPr>
        <xdr:cNvCxnSpPr/>
      </xdr:nvCxnSpPr>
      <xdr:spPr>
        <a:xfrm>
          <a:off x="15481300" y="13208775"/>
          <a:ext cx="838200" cy="3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164597</xdr:rowOff>
    </xdr:from>
    <xdr:ext cx="534377" cy="259045"/>
    <xdr:sp macro="" textlink="">
      <xdr:nvSpPr>
        <xdr:cNvPr id="625" name="公債費平均値テキスト">
          <a:extLst>
            <a:ext uri="{FF2B5EF4-FFF2-40B4-BE49-F238E27FC236}">
              <a16:creationId xmlns:a16="http://schemas.microsoft.com/office/drawing/2014/main" id="{BAA014F7-1DA6-484E-94B8-99BEAAF6EE55}"/>
            </a:ext>
          </a:extLst>
        </xdr:cNvPr>
        <xdr:cNvSpPr txBox="1"/>
      </xdr:nvSpPr>
      <xdr:spPr>
        <a:xfrm>
          <a:off x="16370300" y="1319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14720</xdr:rowOff>
    </xdr:from>
    <xdr:to>
      <xdr:col>85</xdr:col>
      <xdr:colOff>177800</xdr:colOff>
      <xdr:row>77</xdr:row>
      <xdr:rowOff>116320</xdr:rowOff>
    </xdr:to>
    <xdr:sp macro="" textlink="">
      <xdr:nvSpPr>
        <xdr:cNvPr id="626" name="フローチャート: 判断 625">
          <a:extLst>
            <a:ext uri="{FF2B5EF4-FFF2-40B4-BE49-F238E27FC236}">
              <a16:creationId xmlns:a16="http://schemas.microsoft.com/office/drawing/2014/main" id="{1AB7C5C7-9636-484C-8816-EAA97CA42A65}"/>
            </a:ext>
          </a:extLst>
        </xdr:cNvPr>
        <xdr:cNvSpPr/>
      </xdr:nvSpPr>
      <xdr:spPr>
        <a:xfrm>
          <a:off x="16268700" y="132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7125</xdr:rowOff>
    </xdr:from>
    <xdr:to>
      <xdr:col>81</xdr:col>
      <xdr:colOff>50800</xdr:colOff>
      <xdr:row>77</xdr:row>
      <xdr:rowOff>10300</xdr:rowOff>
    </xdr:to>
    <xdr:cxnSp macro="">
      <xdr:nvCxnSpPr>
        <xdr:cNvPr id="627" name="直線コネクタ 626">
          <a:extLst>
            <a:ext uri="{FF2B5EF4-FFF2-40B4-BE49-F238E27FC236}">
              <a16:creationId xmlns:a16="http://schemas.microsoft.com/office/drawing/2014/main" id="{3A294BC6-0437-441D-B572-E058638C58DB}"/>
            </a:ext>
          </a:extLst>
        </xdr:cNvPr>
        <xdr:cNvCxnSpPr/>
      </xdr:nvCxnSpPr>
      <xdr:spPr>
        <a:xfrm flipV="1">
          <a:off x="14592300" y="13208775"/>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11188</xdr:rowOff>
    </xdr:from>
    <xdr:to>
      <xdr:col>81</xdr:col>
      <xdr:colOff>101600</xdr:colOff>
      <xdr:row>77</xdr:row>
      <xdr:rowOff>112788</xdr:rowOff>
    </xdr:to>
    <xdr:sp macro="" textlink="">
      <xdr:nvSpPr>
        <xdr:cNvPr id="628" name="フローチャート: 判断 627">
          <a:extLst>
            <a:ext uri="{FF2B5EF4-FFF2-40B4-BE49-F238E27FC236}">
              <a16:creationId xmlns:a16="http://schemas.microsoft.com/office/drawing/2014/main" id="{2282DE95-9169-4B1F-8531-C63DAB402C1A}"/>
            </a:ext>
          </a:extLst>
        </xdr:cNvPr>
        <xdr:cNvSpPr/>
      </xdr:nvSpPr>
      <xdr:spPr>
        <a:xfrm>
          <a:off x="154305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103915</xdr:rowOff>
    </xdr:from>
    <xdr:ext cx="534377" cy="259045"/>
    <xdr:sp macro="" textlink="">
      <xdr:nvSpPr>
        <xdr:cNvPr id="629" name="テキスト ボックス 628">
          <a:extLst>
            <a:ext uri="{FF2B5EF4-FFF2-40B4-BE49-F238E27FC236}">
              <a16:creationId xmlns:a16="http://schemas.microsoft.com/office/drawing/2014/main" id="{2E108C9F-2C76-468F-8666-38E9A6CA4C1B}"/>
            </a:ext>
          </a:extLst>
        </xdr:cNvPr>
        <xdr:cNvSpPr txBox="1"/>
      </xdr:nvSpPr>
      <xdr:spPr>
        <a:xfrm>
          <a:off x="15214111" y="1330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114948</xdr:rowOff>
    </xdr:from>
    <xdr:to>
      <xdr:col>76</xdr:col>
      <xdr:colOff>114300</xdr:colOff>
      <xdr:row>77</xdr:row>
      <xdr:rowOff>10300</xdr:rowOff>
    </xdr:to>
    <xdr:cxnSp macro="">
      <xdr:nvCxnSpPr>
        <xdr:cNvPr id="630" name="直線コネクタ 629">
          <a:extLst>
            <a:ext uri="{FF2B5EF4-FFF2-40B4-BE49-F238E27FC236}">
              <a16:creationId xmlns:a16="http://schemas.microsoft.com/office/drawing/2014/main" id="{FC7BFA43-FC21-43E1-8142-3B7A4AB54CA0}"/>
            </a:ext>
          </a:extLst>
        </xdr:cNvPr>
        <xdr:cNvCxnSpPr/>
      </xdr:nvCxnSpPr>
      <xdr:spPr>
        <a:xfrm>
          <a:off x="13703300" y="13145148"/>
          <a:ext cx="889000" cy="6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23050</xdr:rowOff>
    </xdr:from>
    <xdr:to>
      <xdr:col>76</xdr:col>
      <xdr:colOff>165100</xdr:colOff>
      <xdr:row>77</xdr:row>
      <xdr:rowOff>124650</xdr:rowOff>
    </xdr:to>
    <xdr:sp macro="" textlink="">
      <xdr:nvSpPr>
        <xdr:cNvPr id="631" name="フローチャート: 判断 630">
          <a:extLst>
            <a:ext uri="{FF2B5EF4-FFF2-40B4-BE49-F238E27FC236}">
              <a16:creationId xmlns:a16="http://schemas.microsoft.com/office/drawing/2014/main" id="{AC474A91-83A1-47CC-B05A-4DE7B51DA4D0}"/>
            </a:ext>
          </a:extLst>
        </xdr:cNvPr>
        <xdr:cNvSpPr/>
      </xdr:nvSpPr>
      <xdr:spPr>
        <a:xfrm>
          <a:off x="14541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115777</xdr:rowOff>
    </xdr:from>
    <xdr:ext cx="534377" cy="259045"/>
    <xdr:sp macro="" textlink="">
      <xdr:nvSpPr>
        <xdr:cNvPr id="632" name="テキスト ボックス 631">
          <a:extLst>
            <a:ext uri="{FF2B5EF4-FFF2-40B4-BE49-F238E27FC236}">
              <a16:creationId xmlns:a16="http://schemas.microsoft.com/office/drawing/2014/main" id="{E88A7D7D-808D-49EA-B9A2-2D4F03182B96}"/>
            </a:ext>
          </a:extLst>
        </xdr:cNvPr>
        <xdr:cNvSpPr txBox="1"/>
      </xdr:nvSpPr>
      <xdr:spPr>
        <a:xfrm>
          <a:off x="14325111" y="133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114948</xdr:rowOff>
    </xdr:from>
    <xdr:to>
      <xdr:col>71</xdr:col>
      <xdr:colOff>177800</xdr:colOff>
      <xdr:row>77</xdr:row>
      <xdr:rowOff>126631</xdr:rowOff>
    </xdr:to>
    <xdr:cxnSp macro="">
      <xdr:nvCxnSpPr>
        <xdr:cNvPr id="633" name="直線コネクタ 632">
          <a:extLst>
            <a:ext uri="{FF2B5EF4-FFF2-40B4-BE49-F238E27FC236}">
              <a16:creationId xmlns:a16="http://schemas.microsoft.com/office/drawing/2014/main" id="{3D22A037-6C94-4BD3-96A8-EC693499144F}"/>
            </a:ext>
          </a:extLst>
        </xdr:cNvPr>
        <xdr:cNvCxnSpPr/>
      </xdr:nvCxnSpPr>
      <xdr:spPr>
        <a:xfrm flipV="1">
          <a:off x="12814300" y="13145148"/>
          <a:ext cx="889000" cy="18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23380</xdr:rowOff>
    </xdr:from>
    <xdr:to>
      <xdr:col>72</xdr:col>
      <xdr:colOff>38100</xdr:colOff>
      <xdr:row>77</xdr:row>
      <xdr:rowOff>124980</xdr:rowOff>
    </xdr:to>
    <xdr:sp macro="" textlink="">
      <xdr:nvSpPr>
        <xdr:cNvPr id="634" name="フローチャート: 判断 633">
          <a:extLst>
            <a:ext uri="{FF2B5EF4-FFF2-40B4-BE49-F238E27FC236}">
              <a16:creationId xmlns:a16="http://schemas.microsoft.com/office/drawing/2014/main" id="{88F67429-8DE7-428B-BD78-3E2EAAEB0CC7}"/>
            </a:ext>
          </a:extLst>
        </xdr:cNvPr>
        <xdr:cNvSpPr/>
      </xdr:nvSpPr>
      <xdr:spPr>
        <a:xfrm>
          <a:off x="13652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116107</xdr:rowOff>
    </xdr:from>
    <xdr:ext cx="534377" cy="259045"/>
    <xdr:sp macro="" textlink="">
      <xdr:nvSpPr>
        <xdr:cNvPr id="635" name="テキスト ボックス 634">
          <a:extLst>
            <a:ext uri="{FF2B5EF4-FFF2-40B4-BE49-F238E27FC236}">
              <a16:creationId xmlns:a16="http://schemas.microsoft.com/office/drawing/2014/main" id="{C13600A0-A124-4AD0-8644-B42D392EB37A}"/>
            </a:ext>
          </a:extLst>
        </xdr:cNvPr>
        <xdr:cNvSpPr txBox="1"/>
      </xdr:nvSpPr>
      <xdr:spPr>
        <a:xfrm>
          <a:off x="13436111" y="1331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61988</xdr:rowOff>
    </xdr:from>
    <xdr:to>
      <xdr:col>67</xdr:col>
      <xdr:colOff>101600</xdr:colOff>
      <xdr:row>77</xdr:row>
      <xdr:rowOff>163588</xdr:rowOff>
    </xdr:to>
    <xdr:sp macro="" textlink="">
      <xdr:nvSpPr>
        <xdr:cNvPr id="636" name="フローチャート: 判断 635">
          <a:extLst>
            <a:ext uri="{FF2B5EF4-FFF2-40B4-BE49-F238E27FC236}">
              <a16:creationId xmlns:a16="http://schemas.microsoft.com/office/drawing/2014/main" id="{9AF0B328-5382-4399-9A75-657C34C1F107}"/>
            </a:ext>
          </a:extLst>
        </xdr:cNvPr>
        <xdr:cNvSpPr/>
      </xdr:nvSpPr>
      <xdr:spPr>
        <a:xfrm>
          <a:off x="12763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8665</xdr:rowOff>
    </xdr:from>
    <xdr:ext cx="534377" cy="259045"/>
    <xdr:sp macro="" textlink="">
      <xdr:nvSpPr>
        <xdr:cNvPr id="637" name="テキスト ボックス 636">
          <a:extLst>
            <a:ext uri="{FF2B5EF4-FFF2-40B4-BE49-F238E27FC236}">
              <a16:creationId xmlns:a16="http://schemas.microsoft.com/office/drawing/2014/main" id="{BD036F89-E806-417E-AD49-1A270F01D66F}"/>
            </a:ext>
          </a:extLst>
        </xdr:cNvPr>
        <xdr:cNvSpPr txBox="1"/>
      </xdr:nvSpPr>
      <xdr:spPr>
        <a:xfrm>
          <a:off x="12547111" y="130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F955FBF-04E6-4BAB-9E80-A1A0DEF84F8B}"/>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E2E89C06-B05B-4F22-84AA-322A01CF2C8D}"/>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8FD8288C-0118-456F-B4D3-0B69471EDD15}"/>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5131C4CE-F25A-43FD-9399-8EE1566A0C3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2A34B7A9-73F2-4869-B934-B7781B84AF38}"/>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165545</xdr:rowOff>
    </xdr:from>
    <xdr:to>
      <xdr:col>85</xdr:col>
      <xdr:colOff>177800</xdr:colOff>
      <xdr:row>77</xdr:row>
      <xdr:rowOff>95695</xdr:rowOff>
    </xdr:to>
    <xdr:sp macro="" textlink="">
      <xdr:nvSpPr>
        <xdr:cNvPr id="643" name="楕円 642">
          <a:extLst>
            <a:ext uri="{FF2B5EF4-FFF2-40B4-BE49-F238E27FC236}">
              <a16:creationId xmlns:a16="http://schemas.microsoft.com/office/drawing/2014/main" id="{46ABA671-1AE6-49C1-B7A0-38D5559C1B30}"/>
            </a:ext>
          </a:extLst>
        </xdr:cNvPr>
        <xdr:cNvSpPr/>
      </xdr:nvSpPr>
      <xdr:spPr>
        <a:xfrm>
          <a:off x="16268700" y="131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16972</xdr:rowOff>
    </xdr:from>
    <xdr:ext cx="534377" cy="259045"/>
    <xdr:sp macro="" textlink="">
      <xdr:nvSpPr>
        <xdr:cNvPr id="644" name="公債費該当値テキスト">
          <a:extLst>
            <a:ext uri="{FF2B5EF4-FFF2-40B4-BE49-F238E27FC236}">
              <a16:creationId xmlns:a16="http://schemas.microsoft.com/office/drawing/2014/main" id="{E467BDD2-8388-487C-98EF-F031DCE0C54B}"/>
            </a:ext>
          </a:extLst>
        </xdr:cNvPr>
        <xdr:cNvSpPr txBox="1"/>
      </xdr:nvSpPr>
      <xdr:spPr>
        <a:xfrm>
          <a:off x="16370300" y="1304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127775</xdr:rowOff>
    </xdr:from>
    <xdr:to>
      <xdr:col>81</xdr:col>
      <xdr:colOff>101600</xdr:colOff>
      <xdr:row>77</xdr:row>
      <xdr:rowOff>57925</xdr:rowOff>
    </xdr:to>
    <xdr:sp macro="" textlink="">
      <xdr:nvSpPr>
        <xdr:cNvPr id="645" name="楕円 644">
          <a:extLst>
            <a:ext uri="{FF2B5EF4-FFF2-40B4-BE49-F238E27FC236}">
              <a16:creationId xmlns:a16="http://schemas.microsoft.com/office/drawing/2014/main" id="{30817938-BD30-4BBC-96BD-79C1AD691132}"/>
            </a:ext>
          </a:extLst>
        </xdr:cNvPr>
        <xdr:cNvSpPr/>
      </xdr:nvSpPr>
      <xdr:spPr>
        <a:xfrm>
          <a:off x="15430500" y="131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74451</xdr:rowOff>
    </xdr:from>
    <xdr:ext cx="534377" cy="259045"/>
    <xdr:sp macro="" textlink="">
      <xdr:nvSpPr>
        <xdr:cNvPr id="646" name="テキスト ボックス 645">
          <a:extLst>
            <a:ext uri="{FF2B5EF4-FFF2-40B4-BE49-F238E27FC236}">
              <a16:creationId xmlns:a16="http://schemas.microsoft.com/office/drawing/2014/main" id="{CF60B656-52B9-4230-BD23-9E95C5B982BE}"/>
            </a:ext>
          </a:extLst>
        </xdr:cNvPr>
        <xdr:cNvSpPr txBox="1"/>
      </xdr:nvSpPr>
      <xdr:spPr>
        <a:xfrm>
          <a:off x="15214111" y="1293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130950</xdr:rowOff>
    </xdr:from>
    <xdr:to>
      <xdr:col>76</xdr:col>
      <xdr:colOff>165100</xdr:colOff>
      <xdr:row>77</xdr:row>
      <xdr:rowOff>61100</xdr:rowOff>
    </xdr:to>
    <xdr:sp macro="" textlink="">
      <xdr:nvSpPr>
        <xdr:cNvPr id="647" name="楕円 646">
          <a:extLst>
            <a:ext uri="{FF2B5EF4-FFF2-40B4-BE49-F238E27FC236}">
              <a16:creationId xmlns:a16="http://schemas.microsoft.com/office/drawing/2014/main" id="{D22FA3D8-69AE-4C28-878D-F9D880C9133C}"/>
            </a:ext>
          </a:extLst>
        </xdr:cNvPr>
        <xdr:cNvSpPr/>
      </xdr:nvSpPr>
      <xdr:spPr>
        <a:xfrm>
          <a:off x="14541500" y="131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77626</xdr:rowOff>
    </xdr:from>
    <xdr:ext cx="534377" cy="259045"/>
    <xdr:sp macro="" textlink="">
      <xdr:nvSpPr>
        <xdr:cNvPr id="648" name="テキスト ボックス 647">
          <a:extLst>
            <a:ext uri="{FF2B5EF4-FFF2-40B4-BE49-F238E27FC236}">
              <a16:creationId xmlns:a16="http://schemas.microsoft.com/office/drawing/2014/main" id="{4C432548-23AB-433E-A750-D9D74D86EF22}"/>
            </a:ext>
          </a:extLst>
        </xdr:cNvPr>
        <xdr:cNvSpPr txBox="1"/>
      </xdr:nvSpPr>
      <xdr:spPr>
        <a:xfrm>
          <a:off x="14325111" y="1293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64148</xdr:rowOff>
    </xdr:from>
    <xdr:to>
      <xdr:col>72</xdr:col>
      <xdr:colOff>38100</xdr:colOff>
      <xdr:row>76</xdr:row>
      <xdr:rowOff>165748</xdr:rowOff>
    </xdr:to>
    <xdr:sp macro="" textlink="">
      <xdr:nvSpPr>
        <xdr:cNvPr id="649" name="楕円 648">
          <a:extLst>
            <a:ext uri="{FF2B5EF4-FFF2-40B4-BE49-F238E27FC236}">
              <a16:creationId xmlns:a16="http://schemas.microsoft.com/office/drawing/2014/main" id="{E275AFAE-CF81-4AF8-A3EA-15F57C136EA1}"/>
            </a:ext>
          </a:extLst>
        </xdr:cNvPr>
        <xdr:cNvSpPr/>
      </xdr:nvSpPr>
      <xdr:spPr>
        <a:xfrm>
          <a:off x="13652500" y="130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10825</xdr:rowOff>
    </xdr:from>
    <xdr:ext cx="534377" cy="259045"/>
    <xdr:sp macro="" textlink="">
      <xdr:nvSpPr>
        <xdr:cNvPr id="650" name="テキスト ボックス 649">
          <a:extLst>
            <a:ext uri="{FF2B5EF4-FFF2-40B4-BE49-F238E27FC236}">
              <a16:creationId xmlns:a16="http://schemas.microsoft.com/office/drawing/2014/main" id="{D1B6FAA9-B09F-42C0-8E4A-80CBBE9E682C}"/>
            </a:ext>
          </a:extLst>
        </xdr:cNvPr>
        <xdr:cNvSpPr txBox="1"/>
      </xdr:nvSpPr>
      <xdr:spPr>
        <a:xfrm>
          <a:off x="13436111" y="1286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75831</xdr:rowOff>
    </xdr:from>
    <xdr:to>
      <xdr:col>67</xdr:col>
      <xdr:colOff>101600</xdr:colOff>
      <xdr:row>78</xdr:row>
      <xdr:rowOff>5981</xdr:rowOff>
    </xdr:to>
    <xdr:sp macro="" textlink="">
      <xdr:nvSpPr>
        <xdr:cNvPr id="651" name="楕円 650">
          <a:extLst>
            <a:ext uri="{FF2B5EF4-FFF2-40B4-BE49-F238E27FC236}">
              <a16:creationId xmlns:a16="http://schemas.microsoft.com/office/drawing/2014/main" id="{B0DEBAE3-697B-4F3B-8095-4BF3DC02445A}"/>
            </a:ext>
          </a:extLst>
        </xdr:cNvPr>
        <xdr:cNvSpPr/>
      </xdr:nvSpPr>
      <xdr:spPr>
        <a:xfrm>
          <a:off x="12763500" y="1327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168558</xdr:rowOff>
    </xdr:from>
    <xdr:ext cx="534377" cy="259045"/>
    <xdr:sp macro="" textlink="">
      <xdr:nvSpPr>
        <xdr:cNvPr id="652" name="テキスト ボックス 651">
          <a:extLst>
            <a:ext uri="{FF2B5EF4-FFF2-40B4-BE49-F238E27FC236}">
              <a16:creationId xmlns:a16="http://schemas.microsoft.com/office/drawing/2014/main" id="{4EA1433F-7A4B-4E7B-A3A8-6F4E6604015E}"/>
            </a:ext>
          </a:extLst>
        </xdr:cNvPr>
        <xdr:cNvSpPr txBox="1"/>
      </xdr:nvSpPr>
      <xdr:spPr>
        <a:xfrm>
          <a:off x="12547111" y="1337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AF924B1E-5677-48FF-A388-40E6956CD4EA}"/>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367B502E-7B62-489D-A265-BB22A9A1E1DD}"/>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70712443-9E6D-4E0E-B029-488150D85F77}"/>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F7191954-FE22-45CF-8A04-2ED93B68CCB9}"/>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5430E508-B778-42DF-8F8C-CF076B3FC4C3}"/>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3CFF71F3-1C27-4641-A36B-6866F69BDD61}"/>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E779C30E-4AA6-4355-A8B6-64AF6A2FDD21}"/>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BBD47303-B6BB-4DEC-B149-B8222957E687}"/>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6499D88E-559B-4628-988E-D666F5042114}"/>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2ED33F8E-A520-459E-B258-69D4848C8948}"/>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3" name="直線コネクタ 662">
          <a:extLst>
            <a:ext uri="{FF2B5EF4-FFF2-40B4-BE49-F238E27FC236}">
              <a16:creationId xmlns:a16="http://schemas.microsoft.com/office/drawing/2014/main" id="{931EE390-3708-4481-A828-9C094E5A2528}"/>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4" name="テキスト ボックス 663">
          <a:extLst>
            <a:ext uri="{FF2B5EF4-FFF2-40B4-BE49-F238E27FC236}">
              <a16:creationId xmlns:a16="http://schemas.microsoft.com/office/drawing/2014/main" id="{D29EEE7F-CB13-43DA-8FF2-4694AE27CFD8}"/>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5" name="直線コネクタ 664">
          <a:extLst>
            <a:ext uri="{FF2B5EF4-FFF2-40B4-BE49-F238E27FC236}">
              <a16:creationId xmlns:a16="http://schemas.microsoft.com/office/drawing/2014/main" id="{E3080C1E-E7BC-44AD-86EB-CF154B04F89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6" name="テキスト ボックス 665">
          <a:extLst>
            <a:ext uri="{FF2B5EF4-FFF2-40B4-BE49-F238E27FC236}">
              <a16:creationId xmlns:a16="http://schemas.microsoft.com/office/drawing/2014/main" id="{79A23C31-C5B8-4FF0-913E-35213549966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7" name="直線コネクタ 666">
          <a:extLst>
            <a:ext uri="{FF2B5EF4-FFF2-40B4-BE49-F238E27FC236}">
              <a16:creationId xmlns:a16="http://schemas.microsoft.com/office/drawing/2014/main" id="{7D33F7EC-529A-4C79-BE0B-688BAEFF3DD3}"/>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8" name="テキスト ボックス 667">
          <a:extLst>
            <a:ext uri="{FF2B5EF4-FFF2-40B4-BE49-F238E27FC236}">
              <a16:creationId xmlns:a16="http://schemas.microsoft.com/office/drawing/2014/main" id="{69DC8F98-6FF7-480E-9A71-C338E6AE02E4}"/>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9" name="直線コネクタ 668">
          <a:extLst>
            <a:ext uri="{FF2B5EF4-FFF2-40B4-BE49-F238E27FC236}">
              <a16:creationId xmlns:a16="http://schemas.microsoft.com/office/drawing/2014/main" id="{2A065FD9-A672-4A29-8746-F909ECE72B13}"/>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0" name="テキスト ボックス 669">
          <a:extLst>
            <a:ext uri="{FF2B5EF4-FFF2-40B4-BE49-F238E27FC236}">
              <a16:creationId xmlns:a16="http://schemas.microsoft.com/office/drawing/2014/main" id="{89E28137-15CC-454B-A85B-8FF946CA1605}"/>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1" name="直線コネクタ 670">
          <a:extLst>
            <a:ext uri="{FF2B5EF4-FFF2-40B4-BE49-F238E27FC236}">
              <a16:creationId xmlns:a16="http://schemas.microsoft.com/office/drawing/2014/main" id="{D7B57A42-1B10-4575-B9C0-DE12E8DE5FB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2" name="テキスト ボックス 671">
          <a:extLst>
            <a:ext uri="{FF2B5EF4-FFF2-40B4-BE49-F238E27FC236}">
              <a16:creationId xmlns:a16="http://schemas.microsoft.com/office/drawing/2014/main" id="{3B85DDEC-322F-4799-AA65-DD476010622D}"/>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3" name="直線コネクタ 672">
          <a:extLst>
            <a:ext uri="{FF2B5EF4-FFF2-40B4-BE49-F238E27FC236}">
              <a16:creationId xmlns:a16="http://schemas.microsoft.com/office/drawing/2014/main" id="{4BADFB6B-37DB-4D53-B3AB-3071C05B6621}"/>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4" name="テキスト ボックス 673">
          <a:extLst>
            <a:ext uri="{FF2B5EF4-FFF2-40B4-BE49-F238E27FC236}">
              <a16:creationId xmlns:a16="http://schemas.microsoft.com/office/drawing/2014/main" id="{D3588873-E8A2-4D2A-99DF-6F0022A66ACB}"/>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29624B8C-DF70-4016-8233-15E4CF918D2B}"/>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39E4004B-025E-4BAC-932E-3493098A01A7}"/>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BE1B9392-5636-4F78-8179-3E641D9B0C31}"/>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171410</xdr:rowOff>
    </xdr:from>
    <xdr:to>
      <xdr:col>85</xdr:col>
      <xdr:colOff>126364</xdr:colOff>
      <xdr:row>99</xdr:row>
      <xdr:rowOff>46954</xdr:rowOff>
    </xdr:to>
    <xdr:cxnSp macro="">
      <xdr:nvCxnSpPr>
        <xdr:cNvPr id="678" name="直線コネクタ 677">
          <a:extLst>
            <a:ext uri="{FF2B5EF4-FFF2-40B4-BE49-F238E27FC236}">
              <a16:creationId xmlns:a16="http://schemas.microsoft.com/office/drawing/2014/main" id="{D8D9A2EF-5304-488B-9A25-6EA16607304B}"/>
            </a:ext>
          </a:extLst>
        </xdr:cNvPr>
        <xdr:cNvCxnSpPr/>
      </xdr:nvCxnSpPr>
      <xdr:spPr>
        <a:xfrm flipV="1">
          <a:off x="16317595" y="15430460"/>
          <a:ext cx="1269" cy="1590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50781</xdr:rowOff>
    </xdr:from>
    <xdr:ext cx="469744" cy="259045"/>
    <xdr:sp macro="" textlink="">
      <xdr:nvSpPr>
        <xdr:cNvPr id="679" name="積立金最小値テキスト">
          <a:extLst>
            <a:ext uri="{FF2B5EF4-FFF2-40B4-BE49-F238E27FC236}">
              <a16:creationId xmlns:a16="http://schemas.microsoft.com/office/drawing/2014/main" id="{D8816DF9-C06D-450A-9CBE-8A864964B80E}"/>
            </a:ext>
          </a:extLst>
        </xdr:cNvPr>
        <xdr:cNvSpPr txBox="1"/>
      </xdr:nvSpPr>
      <xdr:spPr>
        <a:xfrm>
          <a:off x="16370300" y="1702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46954</xdr:rowOff>
    </xdr:from>
    <xdr:to>
      <xdr:col>86</xdr:col>
      <xdr:colOff>25400</xdr:colOff>
      <xdr:row>99</xdr:row>
      <xdr:rowOff>46954</xdr:rowOff>
    </xdr:to>
    <xdr:cxnSp macro="">
      <xdr:nvCxnSpPr>
        <xdr:cNvPr id="680" name="直線コネクタ 679">
          <a:extLst>
            <a:ext uri="{FF2B5EF4-FFF2-40B4-BE49-F238E27FC236}">
              <a16:creationId xmlns:a16="http://schemas.microsoft.com/office/drawing/2014/main" id="{6F2B9D2F-899C-4E78-8149-B733C74D9255}"/>
            </a:ext>
          </a:extLst>
        </xdr:cNvPr>
        <xdr:cNvCxnSpPr/>
      </xdr:nvCxnSpPr>
      <xdr:spPr>
        <a:xfrm>
          <a:off x="16230600" y="1702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118087</xdr:rowOff>
    </xdr:from>
    <xdr:ext cx="534377" cy="259045"/>
    <xdr:sp macro="" textlink="">
      <xdr:nvSpPr>
        <xdr:cNvPr id="681" name="積立金最大値テキスト">
          <a:extLst>
            <a:ext uri="{FF2B5EF4-FFF2-40B4-BE49-F238E27FC236}">
              <a16:creationId xmlns:a16="http://schemas.microsoft.com/office/drawing/2014/main" id="{5C9C6123-4A87-4D49-800E-12A07BAEF1E6}"/>
            </a:ext>
          </a:extLst>
        </xdr:cNvPr>
        <xdr:cNvSpPr txBox="1"/>
      </xdr:nvSpPr>
      <xdr:spPr>
        <a:xfrm>
          <a:off x="16370300" y="152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171410</xdr:rowOff>
    </xdr:from>
    <xdr:to>
      <xdr:col>86</xdr:col>
      <xdr:colOff>25400</xdr:colOff>
      <xdr:row>89</xdr:row>
      <xdr:rowOff>171410</xdr:rowOff>
    </xdr:to>
    <xdr:cxnSp macro="">
      <xdr:nvCxnSpPr>
        <xdr:cNvPr id="682" name="直線コネクタ 681">
          <a:extLst>
            <a:ext uri="{FF2B5EF4-FFF2-40B4-BE49-F238E27FC236}">
              <a16:creationId xmlns:a16="http://schemas.microsoft.com/office/drawing/2014/main" id="{926BAFEA-5662-49C6-A7CD-FC0EA18EA8C7}"/>
            </a:ext>
          </a:extLst>
        </xdr:cNvPr>
        <xdr:cNvCxnSpPr/>
      </xdr:nvCxnSpPr>
      <xdr:spPr>
        <a:xfrm>
          <a:off x="16230600" y="15430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119224</xdr:rowOff>
    </xdr:from>
    <xdr:to>
      <xdr:col>85</xdr:col>
      <xdr:colOff>127000</xdr:colOff>
      <xdr:row>99</xdr:row>
      <xdr:rowOff>27522</xdr:rowOff>
    </xdr:to>
    <xdr:cxnSp macro="">
      <xdr:nvCxnSpPr>
        <xdr:cNvPr id="683" name="直線コネクタ 682">
          <a:extLst>
            <a:ext uri="{FF2B5EF4-FFF2-40B4-BE49-F238E27FC236}">
              <a16:creationId xmlns:a16="http://schemas.microsoft.com/office/drawing/2014/main" id="{0E958AA7-6251-42DD-8F70-DFEC6C0BE0FB}"/>
            </a:ext>
          </a:extLst>
        </xdr:cNvPr>
        <xdr:cNvCxnSpPr/>
      </xdr:nvCxnSpPr>
      <xdr:spPr>
        <a:xfrm flipV="1">
          <a:off x="15481300" y="16921324"/>
          <a:ext cx="838200" cy="7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85684</xdr:rowOff>
    </xdr:from>
    <xdr:ext cx="534377" cy="259045"/>
    <xdr:sp macro="" textlink="">
      <xdr:nvSpPr>
        <xdr:cNvPr id="684" name="積立金平均値テキスト">
          <a:extLst>
            <a:ext uri="{FF2B5EF4-FFF2-40B4-BE49-F238E27FC236}">
              <a16:creationId xmlns:a16="http://schemas.microsoft.com/office/drawing/2014/main" id="{7184FD4D-8900-427C-A743-7CB9480AE5C4}"/>
            </a:ext>
          </a:extLst>
        </xdr:cNvPr>
        <xdr:cNvSpPr txBox="1"/>
      </xdr:nvSpPr>
      <xdr:spPr>
        <a:xfrm>
          <a:off x="16370300" y="163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62807</xdr:rowOff>
    </xdr:from>
    <xdr:to>
      <xdr:col>85</xdr:col>
      <xdr:colOff>177800</xdr:colOff>
      <xdr:row>96</xdr:row>
      <xdr:rowOff>164407</xdr:rowOff>
    </xdr:to>
    <xdr:sp macro="" textlink="">
      <xdr:nvSpPr>
        <xdr:cNvPr id="685" name="フローチャート: 判断 684">
          <a:extLst>
            <a:ext uri="{FF2B5EF4-FFF2-40B4-BE49-F238E27FC236}">
              <a16:creationId xmlns:a16="http://schemas.microsoft.com/office/drawing/2014/main" id="{4C02FE60-C2DC-4175-B217-57FC54783BE9}"/>
            </a:ext>
          </a:extLst>
        </xdr:cNvPr>
        <xdr:cNvSpPr/>
      </xdr:nvSpPr>
      <xdr:spPr>
        <a:xfrm>
          <a:off x="16268700" y="16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17399</xdr:rowOff>
    </xdr:from>
    <xdr:to>
      <xdr:col>81</xdr:col>
      <xdr:colOff>50800</xdr:colOff>
      <xdr:row>99</xdr:row>
      <xdr:rowOff>27522</xdr:rowOff>
    </xdr:to>
    <xdr:cxnSp macro="">
      <xdr:nvCxnSpPr>
        <xdr:cNvPr id="686" name="直線コネクタ 685">
          <a:extLst>
            <a:ext uri="{FF2B5EF4-FFF2-40B4-BE49-F238E27FC236}">
              <a16:creationId xmlns:a16="http://schemas.microsoft.com/office/drawing/2014/main" id="{767088EC-5C80-4B75-BFBB-DDC931F072C9}"/>
            </a:ext>
          </a:extLst>
        </xdr:cNvPr>
        <xdr:cNvCxnSpPr/>
      </xdr:nvCxnSpPr>
      <xdr:spPr>
        <a:xfrm>
          <a:off x="14592300" y="16990949"/>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85111</xdr:rowOff>
    </xdr:from>
    <xdr:to>
      <xdr:col>81</xdr:col>
      <xdr:colOff>101600</xdr:colOff>
      <xdr:row>96</xdr:row>
      <xdr:rowOff>15261</xdr:rowOff>
    </xdr:to>
    <xdr:sp macro="" textlink="">
      <xdr:nvSpPr>
        <xdr:cNvPr id="687" name="フローチャート: 判断 686">
          <a:extLst>
            <a:ext uri="{FF2B5EF4-FFF2-40B4-BE49-F238E27FC236}">
              <a16:creationId xmlns:a16="http://schemas.microsoft.com/office/drawing/2014/main" id="{E95A2ADE-E5F2-4F3F-9FCC-F9EC146DBC63}"/>
            </a:ext>
          </a:extLst>
        </xdr:cNvPr>
        <xdr:cNvSpPr/>
      </xdr:nvSpPr>
      <xdr:spPr>
        <a:xfrm>
          <a:off x="15430500" y="1637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31788</xdr:rowOff>
    </xdr:from>
    <xdr:ext cx="534377" cy="259045"/>
    <xdr:sp macro="" textlink="">
      <xdr:nvSpPr>
        <xdr:cNvPr id="688" name="テキスト ボックス 687">
          <a:extLst>
            <a:ext uri="{FF2B5EF4-FFF2-40B4-BE49-F238E27FC236}">
              <a16:creationId xmlns:a16="http://schemas.microsoft.com/office/drawing/2014/main" id="{285C4162-E502-4B13-BC7C-D2EA4425FDC1}"/>
            </a:ext>
          </a:extLst>
        </xdr:cNvPr>
        <xdr:cNvSpPr txBox="1"/>
      </xdr:nvSpPr>
      <xdr:spPr>
        <a:xfrm>
          <a:off x="15214111" y="161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49958</xdr:rowOff>
    </xdr:from>
    <xdr:to>
      <xdr:col>76</xdr:col>
      <xdr:colOff>114300</xdr:colOff>
      <xdr:row>99</xdr:row>
      <xdr:rowOff>17399</xdr:rowOff>
    </xdr:to>
    <xdr:cxnSp macro="">
      <xdr:nvCxnSpPr>
        <xdr:cNvPr id="689" name="直線コネクタ 688">
          <a:extLst>
            <a:ext uri="{FF2B5EF4-FFF2-40B4-BE49-F238E27FC236}">
              <a16:creationId xmlns:a16="http://schemas.microsoft.com/office/drawing/2014/main" id="{B431B2EF-387E-4E60-B076-427E753FDF19}"/>
            </a:ext>
          </a:extLst>
        </xdr:cNvPr>
        <xdr:cNvCxnSpPr/>
      </xdr:nvCxnSpPr>
      <xdr:spPr>
        <a:xfrm>
          <a:off x="13703300" y="16680608"/>
          <a:ext cx="889000" cy="3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24043</xdr:rowOff>
    </xdr:from>
    <xdr:to>
      <xdr:col>76</xdr:col>
      <xdr:colOff>165100</xdr:colOff>
      <xdr:row>95</xdr:row>
      <xdr:rowOff>125643</xdr:rowOff>
    </xdr:to>
    <xdr:sp macro="" textlink="">
      <xdr:nvSpPr>
        <xdr:cNvPr id="690" name="フローチャート: 判断 689">
          <a:extLst>
            <a:ext uri="{FF2B5EF4-FFF2-40B4-BE49-F238E27FC236}">
              <a16:creationId xmlns:a16="http://schemas.microsoft.com/office/drawing/2014/main" id="{C79973D5-5083-4C32-BCF4-C3DE02E6FE8B}"/>
            </a:ext>
          </a:extLst>
        </xdr:cNvPr>
        <xdr:cNvSpPr/>
      </xdr:nvSpPr>
      <xdr:spPr>
        <a:xfrm>
          <a:off x="14541500" y="163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142170</xdr:rowOff>
    </xdr:from>
    <xdr:ext cx="534377" cy="259045"/>
    <xdr:sp macro="" textlink="">
      <xdr:nvSpPr>
        <xdr:cNvPr id="691" name="テキスト ボックス 690">
          <a:extLst>
            <a:ext uri="{FF2B5EF4-FFF2-40B4-BE49-F238E27FC236}">
              <a16:creationId xmlns:a16="http://schemas.microsoft.com/office/drawing/2014/main" id="{20D138C6-512D-4760-995C-44FCB5BC2AD6}"/>
            </a:ext>
          </a:extLst>
        </xdr:cNvPr>
        <xdr:cNvSpPr txBox="1"/>
      </xdr:nvSpPr>
      <xdr:spPr>
        <a:xfrm>
          <a:off x="14325111" y="1608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49958</xdr:rowOff>
    </xdr:from>
    <xdr:to>
      <xdr:col>71</xdr:col>
      <xdr:colOff>177800</xdr:colOff>
      <xdr:row>97</xdr:row>
      <xdr:rowOff>78860</xdr:rowOff>
    </xdr:to>
    <xdr:cxnSp macro="">
      <xdr:nvCxnSpPr>
        <xdr:cNvPr id="692" name="直線コネクタ 691">
          <a:extLst>
            <a:ext uri="{FF2B5EF4-FFF2-40B4-BE49-F238E27FC236}">
              <a16:creationId xmlns:a16="http://schemas.microsoft.com/office/drawing/2014/main" id="{CDFE0528-5E1F-427D-9BC8-8B83A20556E0}"/>
            </a:ext>
          </a:extLst>
        </xdr:cNvPr>
        <xdr:cNvCxnSpPr/>
      </xdr:nvCxnSpPr>
      <xdr:spPr>
        <a:xfrm flipV="1">
          <a:off x="12814300" y="16680608"/>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157611</xdr:rowOff>
    </xdr:from>
    <xdr:to>
      <xdr:col>72</xdr:col>
      <xdr:colOff>38100</xdr:colOff>
      <xdr:row>92</xdr:row>
      <xdr:rowOff>87761</xdr:rowOff>
    </xdr:to>
    <xdr:sp macro="" textlink="">
      <xdr:nvSpPr>
        <xdr:cNvPr id="693" name="フローチャート: 判断 692">
          <a:extLst>
            <a:ext uri="{FF2B5EF4-FFF2-40B4-BE49-F238E27FC236}">
              <a16:creationId xmlns:a16="http://schemas.microsoft.com/office/drawing/2014/main" id="{19D9AC26-559D-48A1-8C96-2686A948104A}"/>
            </a:ext>
          </a:extLst>
        </xdr:cNvPr>
        <xdr:cNvSpPr/>
      </xdr:nvSpPr>
      <xdr:spPr>
        <a:xfrm>
          <a:off x="13652500" y="157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104288</xdr:rowOff>
    </xdr:from>
    <xdr:ext cx="534377" cy="259045"/>
    <xdr:sp macro="" textlink="">
      <xdr:nvSpPr>
        <xdr:cNvPr id="694" name="テキスト ボックス 693">
          <a:extLst>
            <a:ext uri="{FF2B5EF4-FFF2-40B4-BE49-F238E27FC236}">
              <a16:creationId xmlns:a16="http://schemas.microsoft.com/office/drawing/2014/main" id="{6E95E269-7CE8-42A4-AC18-785746DD7923}"/>
            </a:ext>
          </a:extLst>
        </xdr:cNvPr>
        <xdr:cNvSpPr txBox="1"/>
      </xdr:nvSpPr>
      <xdr:spPr>
        <a:xfrm>
          <a:off x="13436111" y="1553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72670</xdr:rowOff>
    </xdr:from>
    <xdr:to>
      <xdr:col>67</xdr:col>
      <xdr:colOff>101600</xdr:colOff>
      <xdr:row>96</xdr:row>
      <xdr:rowOff>2820</xdr:rowOff>
    </xdr:to>
    <xdr:sp macro="" textlink="">
      <xdr:nvSpPr>
        <xdr:cNvPr id="695" name="フローチャート: 判断 694">
          <a:extLst>
            <a:ext uri="{FF2B5EF4-FFF2-40B4-BE49-F238E27FC236}">
              <a16:creationId xmlns:a16="http://schemas.microsoft.com/office/drawing/2014/main" id="{0DBD098B-D077-41C6-BEC0-70D71C8AA4B5}"/>
            </a:ext>
          </a:extLst>
        </xdr:cNvPr>
        <xdr:cNvSpPr/>
      </xdr:nvSpPr>
      <xdr:spPr>
        <a:xfrm>
          <a:off x="12763500" y="1636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19347</xdr:rowOff>
    </xdr:from>
    <xdr:ext cx="534377" cy="259045"/>
    <xdr:sp macro="" textlink="">
      <xdr:nvSpPr>
        <xdr:cNvPr id="696" name="テキスト ボックス 695">
          <a:extLst>
            <a:ext uri="{FF2B5EF4-FFF2-40B4-BE49-F238E27FC236}">
              <a16:creationId xmlns:a16="http://schemas.microsoft.com/office/drawing/2014/main" id="{BF178611-BB9C-485F-B445-38AE061E1DAA}"/>
            </a:ext>
          </a:extLst>
        </xdr:cNvPr>
        <xdr:cNvSpPr txBox="1"/>
      </xdr:nvSpPr>
      <xdr:spPr>
        <a:xfrm>
          <a:off x="12547111" y="161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9C745A05-E1DF-4C92-BAF3-4687021C4BE8}"/>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2AF14497-C7B6-4E82-BD4E-650BF65F5851}"/>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371F08E5-E4BF-47F5-836C-08BB5774F385}"/>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D4AF75C3-F906-42DB-BE47-51A6A63C71C8}"/>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FA2273D5-DA9E-454F-889E-81DD3CD403CF}"/>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68424</xdr:rowOff>
    </xdr:from>
    <xdr:to>
      <xdr:col>85</xdr:col>
      <xdr:colOff>177800</xdr:colOff>
      <xdr:row>98</xdr:row>
      <xdr:rowOff>170024</xdr:rowOff>
    </xdr:to>
    <xdr:sp macro="" textlink="">
      <xdr:nvSpPr>
        <xdr:cNvPr id="702" name="楕円 701">
          <a:extLst>
            <a:ext uri="{FF2B5EF4-FFF2-40B4-BE49-F238E27FC236}">
              <a16:creationId xmlns:a16="http://schemas.microsoft.com/office/drawing/2014/main" id="{6B35C8D5-6EE6-49C8-953F-D9D9166F31E3}"/>
            </a:ext>
          </a:extLst>
        </xdr:cNvPr>
        <xdr:cNvSpPr/>
      </xdr:nvSpPr>
      <xdr:spPr>
        <a:xfrm>
          <a:off x="16268700" y="1687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154801</xdr:rowOff>
    </xdr:from>
    <xdr:ext cx="469744" cy="259045"/>
    <xdr:sp macro="" textlink="">
      <xdr:nvSpPr>
        <xdr:cNvPr id="703" name="積立金該当値テキスト">
          <a:extLst>
            <a:ext uri="{FF2B5EF4-FFF2-40B4-BE49-F238E27FC236}">
              <a16:creationId xmlns:a16="http://schemas.microsoft.com/office/drawing/2014/main" id="{BCF9E90B-2CEA-4768-B00F-1D500FA84F1B}"/>
            </a:ext>
          </a:extLst>
        </xdr:cNvPr>
        <xdr:cNvSpPr txBox="1"/>
      </xdr:nvSpPr>
      <xdr:spPr>
        <a:xfrm>
          <a:off x="16370300" y="1678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148172</xdr:rowOff>
    </xdr:from>
    <xdr:to>
      <xdr:col>81</xdr:col>
      <xdr:colOff>101600</xdr:colOff>
      <xdr:row>99</xdr:row>
      <xdr:rowOff>78322</xdr:rowOff>
    </xdr:to>
    <xdr:sp macro="" textlink="">
      <xdr:nvSpPr>
        <xdr:cNvPr id="704" name="楕円 703">
          <a:extLst>
            <a:ext uri="{FF2B5EF4-FFF2-40B4-BE49-F238E27FC236}">
              <a16:creationId xmlns:a16="http://schemas.microsoft.com/office/drawing/2014/main" id="{A039A86C-CA0E-483E-9412-32919467BA64}"/>
            </a:ext>
          </a:extLst>
        </xdr:cNvPr>
        <xdr:cNvSpPr/>
      </xdr:nvSpPr>
      <xdr:spPr>
        <a:xfrm>
          <a:off x="15430500" y="1695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69449</xdr:rowOff>
    </xdr:from>
    <xdr:ext cx="469744" cy="259045"/>
    <xdr:sp macro="" textlink="">
      <xdr:nvSpPr>
        <xdr:cNvPr id="705" name="テキスト ボックス 704">
          <a:extLst>
            <a:ext uri="{FF2B5EF4-FFF2-40B4-BE49-F238E27FC236}">
              <a16:creationId xmlns:a16="http://schemas.microsoft.com/office/drawing/2014/main" id="{C72B8937-DF3E-49B2-B2B8-D10743F7C2B1}"/>
            </a:ext>
          </a:extLst>
        </xdr:cNvPr>
        <xdr:cNvSpPr txBox="1"/>
      </xdr:nvSpPr>
      <xdr:spPr>
        <a:xfrm>
          <a:off x="15246428" y="1704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138049</xdr:rowOff>
    </xdr:from>
    <xdr:to>
      <xdr:col>76</xdr:col>
      <xdr:colOff>165100</xdr:colOff>
      <xdr:row>99</xdr:row>
      <xdr:rowOff>68199</xdr:rowOff>
    </xdr:to>
    <xdr:sp macro="" textlink="">
      <xdr:nvSpPr>
        <xdr:cNvPr id="706" name="楕円 705">
          <a:extLst>
            <a:ext uri="{FF2B5EF4-FFF2-40B4-BE49-F238E27FC236}">
              <a16:creationId xmlns:a16="http://schemas.microsoft.com/office/drawing/2014/main" id="{09AD3D2B-EB46-4357-8028-146429E39C52}"/>
            </a:ext>
          </a:extLst>
        </xdr:cNvPr>
        <xdr:cNvSpPr/>
      </xdr:nvSpPr>
      <xdr:spPr>
        <a:xfrm>
          <a:off x="14541500" y="1694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59326</xdr:rowOff>
    </xdr:from>
    <xdr:ext cx="469744" cy="259045"/>
    <xdr:sp macro="" textlink="">
      <xdr:nvSpPr>
        <xdr:cNvPr id="707" name="テキスト ボックス 706">
          <a:extLst>
            <a:ext uri="{FF2B5EF4-FFF2-40B4-BE49-F238E27FC236}">
              <a16:creationId xmlns:a16="http://schemas.microsoft.com/office/drawing/2014/main" id="{BCB68F16-CA05-4FCB-8015-27CCD39BF053}"/>
            </a:ext>
          </a:extLst>
        </xdr:cNvPr>
        <xdr:cNvSpPr txBox="1"/>
      </xdr:nvSpPr>
      <xdr:spPr>
        <a:xfrm>
          <a:off x="14357428" y="1703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170608</xdr:rowOff>
    </xdr:from>
    <xdr:to>
      <xdr:col>72</xdr:col>
      <xdr:colOff>38100</xdr:colOff>
      <xdr:row>97</xdr:row>
      <xdr:rowOff>100758</xdr:rowOff>
    </xdr:to>
    <xdr:sp macro="" textlink="">
      <xdr:nvSpPr>
        <xdr:cNvPr id="708" name="楕円 707">
          <a:extLst>
            <a:ext uri="{FF2B5EF4-FFF2-40B4-BE49-F238E27FC236}">
              <a16:creationId xmlns:a16="http://schemas.microsoft.com/office/drawing/2014/main" id="{8055B9A4-B5E6-48FA-95AD-F07D1F81C5BD}"/>
            </a:ext>
          </a:extLst>
        </xdr:cNvPr>
        <xdr:cNvSpPr/>
      </xdr:nvSpPr>
      <xdr:spPr>
        <a:xfrm>
          <a:off x="13652500" y="1662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91885</xdr:rowOff>
    </xdr:from>
    <xdr:ext cx="534377" cy="259045"/>
    <xdr:sp macro="" textlink="">
      <xdr:nvSpPr>
        <xdr:cNvPr id="709" name="テキスト ボックス 708">
          <a:extLst>
            <a:ext uri="{FF2B5EF4-FFF2-40B4-BE49-F238E27FC236}">
              <a16:creationId xmlns:a16="http://schemas.microsoft.com/office/drawing/2014/main" id="{A648800B-E1E0-42CC-8370-CC76EAF99F56}"/>
            </a:ext>
          </a:extLst>
        </xdr:cNvPr>
        <xdr:cNvSpPr txBox="1"/>
      </xdr:nvSpPr>
      <xdr:spPr>
        <a:xfrm>
          <a:off x="13436111" y="167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28060</xdr:rowOff>
    </xdr:from>
    <xdr:to>
      <xdr:col>67</xdr:col>
      <xdr:colOff>101600</xdr:colOff>
      <xdr:row>97</xdr:row>
      <xdr:rowOff>129660</xdr:rowOff>
    </xdr:to>
    <xdr:sp macro="" textlink="">
      <xdr:nvSpPr>
        <xdr:cNvPr id="710" name="楕円 709">
          <a:extLst>
            <a:ext uri="{FF2B5EF4-FFF2-40B4-BE49-F238E27FC236}">
              <a16:creationId xmlns:a16="http://schemas.microsoft.com/office/drawing/2014/main" id="{E83B5132-A7A8-47B0-89BC-7D62D88079F1}"/>
            </a:ext>
          </a:extLst>
        </xdr:cNvPr>
        <xdr:cNvSpPr/>
      </xdr:nvSpPr>
      <xdr:spPr>
        <a:xfrm>
          <a:off x="12763500" y="1665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120787</xdr:rowOff>
    </xdr:from>
    <xdr:ext cx="534377" cy="259045"/>
    <xdr:sp macro="" textlink="">
      <xdr:nvSpPr>
        <xdr:cNvPr id="711" name="テキスト ボックス 710">
          <a:extLst>
            <a:ext uri="{FF2B5EF4-FFF2-40B4-BE49-F238E27FC236}">
              <a16:creationId xmlns:a16="http://schemas.microsoft.com/office/drawing/2014/main" id="{E2803ED6-37D1-48F9-95BF-24A850072B69}"/>
            </a:ext>
          </a:extLst>
        </xdr:cNvPr>
        <xdr:cNvSpPr txBox="1"/>
      </xdr:nvSpPr>
      <xdr:spPr>
        <a:xfrm>
          <a:off x="12547111" y="1675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D269EF0F-9E44-4EEA-9F5B-9B8A78D2308A}"/>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2712F5B6-7E98-4B31-8008-9012A82B1176}"/>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FD6AD986-CEB6-4F13-91C3-8FC505C134AB}"/>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2B32B2FE-4169-4C4B-959F-8429B261B934}"/>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5820FBB4-DF4D-4702-A9FB-C6343360AE7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D4D6893D-9414-4061-8826-B84C51B4CCA1}"/>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2D5CC541-048B-4A15-98FA-9ED93DD73D0C}"/>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6512C2AD-4B0F-44B0-86AE-831B2CBFC96C}"/>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1BEF52F3-2398-43DB-87E0-C4CFA398553A}"/>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34F2D0C7-0276-4F3C-9D1F-2A17CFE92BBF}"/>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90F242FB-9907-41E2-B85B-D50DE54632E1}"/>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1BCA1DF2-E064-4D54-B35D-9B4E1AB004C9}"/>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591B2171-7A4D-40BD-9AA2-6392E37CC1DD}"/>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7F9CD9D-44D4-4357-8D14-02866DFECDC5}"/>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DF40A489-8141-4A58-91D6-EE13A7B229E2}"/>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28935264-4A37-4958-86CD-E0A4F814474C}"/>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826E8EF6-5542-4977-8B07-A5C79514C699}"/>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59881E23-4EF0-409A-8868-EC856C84122F}"/>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78011038-2732-44B6-91C7-FF9216B48939}"/>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A8AF72CC-A2A9-47EA-8F37-5A94998C2F55}"/>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228B9901-9D92-45DE-BC6D-3B80193CD4BE}"/>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85FA175E-EAFA-4EF8-B727-5225CB7A294C}"/>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4EE39D8-AFDB-4D61-80E6-68136F868A5A}"/>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70053</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5F69C0AB-C23D-4241-82E0-72BBA0181EC5}"/>
            </a:ext>
          </a:extLst>
        </xdr:cNvPr>
        <xdr:cNvCxnSpPr/>
      </xdr:nvCxnSpPr>
      <xdr:spPr>
        <a:xfrm flipV="1">
          <a:off x="22159595" y="5213553"/>
          <a:ext cx="1269" cy="151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A4FA3F3A-6BA1-4B58-B270-AD165111EFBB}"/>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77302DCB-DE9B-4D25-BB3F-622F713A9187}"/>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xdr:rowOff>
    </xdr:from>
    <xdr:ext cx="534377" cy="259045"/>
    <xdr:sp macro="" textlink="">
      <xdr:nvSpPr>
        <xdr:cNvPr id="738" name="投資及び出資金最大値テキスト">
          <a:extLst>
            <a:ext uri="{FF2B5EF4-FFF2-40B4-BE49-F238E27FC236}">
              <a16:creationId xmlns:a16="http://schemas.microsoft.com/office/drawing/2014/main" id="{43F42463-4C57-446B-98D3-F216723B6D07}"/>
            </a:ext>
          </a:extLst>
        </xdr:cNvPr>
        <xdr:cNvSpPr txBox="1"/>
      </xdr:nvSpPr>
      <xdr:spPr>
        <a:xfrm>
          <a:off x="22212300" y="498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70053</xdr:rowOff>
    </xdr:from>
    <xdr:to>
      <xdr:col>116</xdr:col>
      <xdr:colOff>152400</xdr:colOff>
      <xdr:row>30</xdr:row>
      <xdr:rowOff>70053</xdr:rowOff>
    </xdr:to>
    <xdr:cxnSp macro="">
      <xdr:nvCxnSpPr>
        <xdr:cNvPr id="739" name="直線コネクタ 738">
          <a:extLst>
            <a:ext uri="{FF2B5EF4-FFF2-40B4-BE49-F238E27FC236}">
              <a16:creationId xmlns:a16="http://schemas.microsoft.com/office/drawing/2014/main" id="{C39BC69B-4739-4C0C-ADAD-85F678C96CE1}"/>
            </a:ext>
          </a:extLst>
        </xdr:cNvPr>
        <xdr:cNvCxnSpPr/>
      </xdr:nvCxnSpPr>
      <xdr:spPr>
        <a:xfrm>
          <a:off x="22072600" y="521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7CDA45C3-E190-46C9-B4E4-1093C08ADFD6}"/>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142409</xdr:rowOff>
    </xdr:from>
    <xdr:ext cx="469744" cy="259045"/>
    <xdr:sp macro="" textlink="">
      <xdr:nvSpPr>
        <xdr:cNvPr id="741" name="投資及び出資金平均値テキスト">
          <a:extLst>
            <a:ext uri="{FF2B5EF4-FFF2-40B4-BE49-F238E27FC236}">
              <a16:creationId xmlns:a16="http://schemas.microsoft.com/office/drawing/2014/main" id="{B4127FEA-46C7-4529-9139-7BAFCEA3F0EC}"/>
            </a:ext>
          </a:extLst>
        </xdr:cNvPr>
        <xdr:cNvSpPr txBox="1"/>
      </xdr:nvSpPr>
      <xdr:spPr>
        <a:xfrm>
          <a:off x="22212300" y="63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119532</xdr:rowOff>
    </xdr:from>
    <xdr:to>
      <xdr:col>116</xdr:col>
      <xdr:colOff>114300</xdr:colOff>
      <xdr:row>38</xdr:row>
      <xdr:rowOff>49682</xdr:rowOff>
    </xdr:to>
    <xdr:sp macro="" textlink="">
      <xdr:nvSpPr>
        <xdr:cNvPr id="742" name="フローチャート: 判断 741">
          <a:extLst>
            <a:ext uri="{FF2B5EF4-FFF2-40B4-BE49-F238E27FC236}">
              <a16:creationId xmlns:a16="http://schemas.microsoft.com/office/drawing/2014/main" id="{E45D5886-32B5-4C7C-91E9-8DF6E75F8B23}"/>
            </a:ext>
          </a:extLst>
        </xdr:cNvPr>
        <xdr:cNvSpPr/>
      </xdr:nvSpPr>
      <xdr:spPr>
        <a:xfrm>
          <a:off x="22110700" y="64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36D07B03-4838-4EB5-8ADC-6178515977BE}"/>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105588</xdr:rowOff>
    </xdr:from>
    <xdr:to>
      <xdr:col>112</xdr:col>
      <xdr:colOff>38100</xdr:colOff>
      <xdr:row>38</xdr:row>
      <xdr:rowOff>35737</xdr:rowOff>
    </xdr:to>
    <xdr:sp macro="" textlink="">
      <xdr:nvSpPr>
        <xdr:cNvPr id="744" name="フローチャート: 判断 743">
          <a:extLst>
            <a:ext uri="{FF2B5EF4-FFF2-40B4-BE49-F238E27FC236}">
              <a16:creationId xmlns:a16="http://schemas.microsoft.com/office/drawing/2014/main" id="{3D9B7CB1-9F43-4D53-88F4-656F842B3EEF}"/>
            </a:ext>
          </a:extLst>
        </xdr:cNvPr>
        <xdr:cNvSpPr/>
      </xdr:nvSpPr>
      <xdr:spPr>
        <a:xfrm>
          <a:off x="21272500" y="644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52265</xdr:rowOff>
    </xdr:from>
    <xdr:ext cx="469744" cy="259045"/>
    <xdr:sp macro="" textlink="">
      <xdr:nvSpPr>
        <xdr:cNvPr id="745" name="テキスト ボックス 744">
          <a:extLst>
            <a:ext uri="{FF2B5EF4-FFF2-40B4-BE49-F238E27FC236}">
              <a16:creationId xmlns:a16="http://schemas.microsoft.com/office/drawing/2014/main" id="{474E05C9-F152-47C2-8F0D-A1CD2E476D52}"/>
            </a:ext>
          </a:extLst>
        </xdr:cNvPr>
        <xdr:cNvSpPr txBox="1"/>
      </xdr:nvSpPr>
      <xdr:spPr>
        <a:xfrm>
          <a:off x="21088428" y="62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B784376A-DB97-4FBB-B7D6-A4DAC553BC2B}"/>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121057</xdr:rowOff>
    </xdr:from>
    <xdr:to>
      <xdr:col>107</xdr:col>
      <xdr:colOff>101600</xdr:colOff>
      <xdr:row>38</xdr:row>
      <xdr:rowOff>51206</xdr:rowOff>
    </xdr:to>
    <xdr:sp macro="" textlink="">
      <xdr:nvSpPr>
        <xdr:cNvPr id="747" name="フローチャート: 判断 746">
          <a:extLst>
            <a:ext uri="{FF2B5EF4-FFF2-40B4-BE49-F238E27FC236}">
              <a16:creationId xmlns:a16="http://schemas.microsoft.com/office/drawing/2014/main" id="{316E889C-321E-4D46-8024-736F89F307C9}"/>
            </a:ext>
          </a:extLst>
        </xdr:cNvPr>
        <xdr:cNvSpPr/>
      </xdr:nvSpPr>
      <xdr:spPr>
        <a:xfrm>
          <a:off x="20383500" y="64647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67734</xdr:rowOff>
    </xdr:from>
    <xdr:ext cx="469744" cy="259045"/>
    <xdr:sp macro="" textlink="">
      <xdr:nvSpPr>
        <xdr:cNvPr id="748" name="テキスト ボックス 747">
          <a:extLst>
            <a:ext uri="{FF2B5EF4-FFF2-40B4-BE49-F238E27FC236}">
              <a16:creationId xmlns:a16="http://schemas.microsoft.com/office/drawing/2014/main" id="{B9C13312-680D-4727-8C1B-7A518648BDB6}"/>
            </a:ext>
          </a:extLst>
        </xdr:cNvPr>
        <xdr:cNvSpPr txBox="1"/>
      </xdr:nvSpPr>
      <xdr:spPr>
        <a:xfrm>
          <a:off x="20199428" y="623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F2E95701-A75F-48E9-AE3F-C8AD6B19FE5D}"/>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130353</xdr:rowOff>
    </xdr:from>
    <xdr:to>
      <xdr:col>102</xdr:col>
      <xdr:colOff>165100</xdr:colOff>
      <xdr:row>38</xdr:row>
      <xdr:rowOff>60503</xdr:rowOff>
    </xdr:to>
    <xdr:sp macro="" textlink="">
      <xdr:nvSpPr>
        <xdr:cNvPr id="750" name="フローチャート: 判断 749">
          <a:extLst>
            <a:ext uri="{FF2B5EF4-FFF2-40B4-BE49-F238E27FC236}">
              <a16:creationId xmlns:a16="http://schemas.microsoft.com/office/drawing/2014/main" id="{F2A5FAD2-BEC9-43A1-B59C-4F16248EF9BE}"/>
            </a:ext>
          </a:extLst>
        </xdr:cNvPr>
        <xdr:cNvSpPr/>
      </xdr:nvSpPr>
      <xdr:spPr>
        <a:xfrm>
          <a:off x="19494500" y="647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77030</xdr:rowOff>
    </xdr:from>
    <xdr:ext cx="469744" cy="259045"/>
    <xdr:sp macro="" textlink="">
      <xdr:nvSpPr>
        <xdr:cNvPr id="751" name="テキスト ボックス 750">
          <a:extLst>
            <a:ext uri="{FF2B5EF4-FFF2-40B4-BE49-F238E27FC236}">
              <a16:creationId xmlns:a16="http://schemas.microsoft.com/office/drawing/2014/main" id="{3957D6CB-574C-4080-AF68-EBE193D6F6EE}"/>
            </a:ext>
          </a:extLst>
        </xdr:cNvPr>
        <xdr:cNvSpPr txBox="1"/>
      </xdr:nvSpPr>
      <xdr:spPr>
        <a:xfrm>
          <a:off x="19310428" y="62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7214</xdr:rowOff>
    </xdr:from>
    <xdr:to>
      <xdr:col>98</xdr:col>
      <xdr:colOff>38100</xdr:colOff>
      <xdr:row>38</xdr:row>
      <xdr:rowOff>108814</xdr:rowOff>
    </xdr:to>
    <xdr:sp macro="" textlink="">
      <xdr:nvSpPr>
        <xdr:cNvPr id="752" name="フローチャート: 判断 751">
          <a:extLst>
            <a:ext uri="{FF2B5EF4-FFF2-40B4-BE49-F238E27FC236}">
              <a16:creationId xmlns:a16="http://schemas.microsoft.com/office/drawing/2014/main" id="{355305ED-D284-4652-9916-45D2B6A64871}"/>
            </a:ext>
          </a:extLst>
        </xdr:cNvPr>
        <xdr:cNvSpPr/>
      </xdr:nvSpPr>
      <xdr:spPr>
        <a:xfrm>
          <a:off x="18605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125341</xdr:rowOff>
    </xdr:from>
    <xdr:ext cx="469744" cy="259045"/>
    <xdr:sp macro="" textlink="">
      <xdr:nvSpPr>
        <xdr:cNvPr id="753" name="テキスト ボックス 752">
          <a:extLst>
            <a:ext uri="{FF2B5EF4-FFF2-40B4-BE49-F238E27FC236}">
              <a16:creationId xmlns:a16="http://schemas.microsoft.com/office/drawing/2014/main" id="{FFEA760C-C98A-4635-9A32-D96E89BF3C1A}"/>
            </a:ext>
          </a:extLst>
        </xdr:cNvPr>
        <xdr:cNvSpPr txBox="1"/>
      </xdr:nvSpPr>
      <xdr:spPr>
        <a:xfrm>
          <a:off x="18421428" y="6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DAA41377-27DB-4A2F-82A8-D8CF0CAD5FCD}"/>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6431C179-3249-4538-ABA9-94DB86F1CE79}"/>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38CF4400-66DA-490C-8819-4F512FC34698}"/>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27766ED5-2835-4F24-A05F-DFEE354EC2B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EF3E7EBF-2108-4483-A21E-28A896D1EBC1}"/>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F43037A9-6988-4509-8E86-0E87207357DA}"/>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a:extLst>
            <a:ext uri="{FF2B5EF4-FFF2-40B4-BE49-F238E27FC236}">
              <a16:creationId xmlns:a16="http://schemas.microsoft.com/office/drawing/2014/main" id="{B24E13EE-94DB-403B-A4D9-C641894A8FD5}"/>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BFE7D95C-D533-4671-8700-141610EBAE5B}"/>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74908645-0D9F-4711-B4A1-06374B2FC679}"/>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2AF322E2-CFFE-47C2-92E9-497DF70F48CA}"/>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64670653-A497-4562-9992-A4E2921558FB}"/>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416D63AD-2AD8-4D78-917B-5609F6082575}"/>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4DC0AFFE-A65B-4FE2-8D00-EB6DE190EE56}"/>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ACFDD97C-BEF4-4C16-A5C4-4102BBBAD3A5}"/>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8B63786D-6603-4C00-9E85-FA5D85D1920A}"/>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86EFB5A-E1B3-4636-B300-52DFCEE44F24}"/>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A387DF2E-D051-401C-9B57-E1632CEB5D0B}"/>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2E426A76-D468-4D1C-B357-58640ED25EA5}"/>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46F57704-59EF-47CB-8B25-F91497B759BB}"/>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76748F2F-7E45-48A1-9AB6-768F9AB136A1}"/>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9EBC29F-D3B0-4435-B700-240F82646CEC}"/>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DE711FCD-C432-4EC7-A796-48FB4CD8B6E2}"/>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8AD678B1-8A3F-4979-B1AB-DFA629209601}"/>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EE4278FC-35D1-4A4D-BA73-4759F905034A}"/>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718050F3-12CE-420D-AD05-BDE348DD342D}"/>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a:extLst>
            <a:ext uri="{FF2B5EF4-FFF2-40B4-BE49-F238E27FC236}">
              <a16:creationId xmlns:a16="http://schemas.microsoft.com/office/drawing/2014/main" id="{22C2AE09-CDFF-4B6C-8DD0-0D8C4D590921}"/>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a:extLst>
            <a:ext uri="{FF2B5EF4-FFF2-40B4-BE49-F238E27FC236}">
              <a16:creationId xmlns:a16="http://schemas.microsoft.com/office/drawing/2014/main" id="{DF056D9A-C47A-4A3B-B13F-16DD69FC3B1D}"/>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8394668A-BFC1-4D0F-8BFF-FCDADE4B3937}"/>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3836653F-B1C3-4161-A51C-A78B2DFBF792}"/>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a:extLst>
            <a:ext uri="{FF2B5EF4-FFF2-40B4-BE49-F238E27FC236}">
              <a16:creationId xmlns:a16="http://schemas.microsoft.com/office/drawing/2014/main" id="{959935D5-3C19-43D8-9850-59E217D99187}"/>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a:extLst>
            <a:ext uri="{FF2B5EF4-FFF2-40B4-BE49-F238E27FC236}">
              <a16:creationId xmlns:a16="http://schemas.microsoft.com/office/drawing/2014/main" id="{15961A8F-89C2-4764-AAFE-9B74ECC038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AE9D96FC-0EA7-4220-B403-CC9D78C15206}"/>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112DC793-4B3A-4674-B84C-6A0F4FD6558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18CAEAC1-EC00-409D-8561-49A1F975D10B}"/>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78607</xdr:rowOff>
    </xdr:from>
    <xdr:to>
      <xdr:col>116</xdr:col>
      <xdr:colOff>62864</xdr:colOff>
      <xdr:row>58</xdr:row>
      <xdr:rowOff>25400</xdr:rowOff>
    </xdr:to>
    <xdr:cxnSp macro="">
      <xdr:nvCxnSpPr>
        <xdr:cNvPr id="788" name="直線コネクタ 787">
          <a:extLst>
            <a:ext uri="{FF2B5EF4-FFF2-40B4-BE49-F238E27FC236}">
              <a16:creationId xmlns:a16="http://schemas.microsoft.com/office/drawing/2014/main" id="{D1B7DAA2-BD2C-49D5-933B-7E3DB203AB54}"/>
            </a:ext>
          </a:extLst>
        </xdr:cNvPr>
        <xdr:cNvCxnSpPr/>
      </xdr:nvCxnSpPr>
      <xdr:spPr>
        <a:xfrm flipV="1">
          <a:off x="22159595" y="9165457"/>
          <a:ext cx="1269" cy="804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9" name="貸付金最小値テキスト">
          <a:extLst>
            <a:ext uri="{FF2B5EF4-FFF2-40B4-BE49-F238E27FC236}">
              <a16:creationId xmlns:a16="http://schemas.microsoft.com/office/drawing/2014/main" id="{1E7C74EA-5B03-471F-9E46-736B9A4A0601}"/>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0" name="直線コネクタ 789">
          <a:extLst>
            <a:ext uri="{FF2B5EF4-FFF2-40B4-BE49-F238E27FC236}">
              <a16:creationId xmlns:a16="http://schemas.microsoft.com/office/drawing/2014/main" id="{7F579B2C-30AD-4502-A345-444F75914FED}"/>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25284</xdr:rowOff>
    </xdr:from>
    <xdr:ext cx="534377" cy="259045"/>
    <xdr:sp macro="" textlink="">
      <xdr:nvSpPr>
        <xdr:cNvPr id="791" name="貸付金最大値テキスト">
          <a:extLst>
            <a:ext uri="{FF2B5EF4-FFF2-40B4-BE49-F238E27FC236}">
              <a16:creationId xmlns:a16="http://schemas.microsoft.com/office/drawing/2014/main" id="{F5B33783-B8CF-43CE-BD13-C153DBED4E3A}"/>
            </a:ext>
          </a:extLst>
        </xdr:cNvPr>
        <xdr:cNvSpPr txBox="1"/>
      </xdr:nvSpPr>
      <xdr:spPr>
        <a:xfrm>
          <a:off x="22212300" y="894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78607</xdr:rowOff>
    </xdr:from>
    <xdr:to>
      <xdr:col>116</xdr:col>
      <xdr:colOff>152400</xdr:colOff>
      <xdr:row>53</xdr:row>
      <xdr:rowOff>78607</xdr:rowOff>
    </xdr:to>
    <xdr:cxnSp macro="">
      <xdr:nvCxnSpPr>
        <xdr:cNvPr id="792" name="直線コネクタ 791">
          <a:extLst>
            <a:ext uri="{FF2B5EF4-FFF2-40B4-BE49-F238E27FC236}">
              <a16:creationId xmlns:a16="http://schemas.microsoft.com/office/drawing/2014/main" id="{B9959368-2E38-413A-AE89-19F00C1CA143}"/>
            </a:ext>
          </a:extLst>
        </xdr:cNvPr>
        <xdr:cNvCxnSpPr/>
      </xdr:nvCxnSpPr>
      <xdr:spPr>
        <a:xfrm>
          <a:off x="22072600" y="91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97580</xdr:rowOff>
    </xdr:from>
    <xdr:to>
      <xdr:col>116</xdr:col>
      <xdr:colOff>63500</xdr:colOff>
      <xdr:row>58</xdr:row>
      <xdr:rowOff>25400</xdr:rowOff>
    </xdr:to>
    <xdr:cxnSp macro="">
      <xdr:nvCxnSpPr>
        <xdr:cNvPr id="793" name="直線コネクタ 792">
          <a:extLst>
            <a:ext uri="{FF2B5EF4-FFF2-40B4-BE49-F238E27FC236}">
              <a16:creationId xmlns:a16="http://schemas.microsoft.com/office/drawing/2014/main" id="{00E20860-DEFE-4C77-A2A5-FBD40327F678}"/>
            </a:ext>
          </a:extLst>
        </xdr:cNvPr>
        <xdr:cNvCxnSpPr/>
      </xdr:nvCxnSpPr>
      <xdr:spPr>
        <a:xfrm>
          <a:off x="21323300" y="8670080"/>
          <a:ext cx="838200" cy="129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34624</xdr:rowOff>
    </xdr:from>
    <xdr:ext cx="469744" cy="259045"/>
    <xdr:sp macro="" textlink="">
      <xdr:nvSpPr>
        <xdr:cNvPr id="794" name="貸付金平均値テキスト">
          <a:extLst>
            <a:ext uri="{FF2B5EF4-FFF2-40B4-BE49-F238E27FC236}">
              <a16:creationId xmlns:a16="http://schemas.microsoft.com/office/drawing/2014/main" id="{4B2BB8C2-7BE3-4B44-A06F-78C172749BEA}"/>
            </a:ext>
          </a:extLst>
        </xdr:cNvPr>
        <xdr:cNvSpPr txBox="1"/>
      </xdr:nvSpPr>
      <xdr:spPr>
        <a:xfrm>
          <a:off x="22212300" y="9635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11747</xdr:rowOff>
    </xdr:from>
    <xdr:to>
      <xdr:col>116</xdr:col>
      <xdr:colOff>114300</xdr:colOff>
      <xdr:row>57</xdr:row>
      <xdr:rowOff>113347</xdr:rowOff>
    </xdr:to>
    <xdr:sp macro="" textlink="">
      <xdr:nvSpPr>
        <xdr:cNvPr id="795" name="フローチャート: 判断 794">
          <a:extLst>
            <a:ext uri="{FF2B5EF4-FFF2-40B4-BE49-F238E27FC236}">
              <a16:creationId xmlns:a16="http://schemas.microsoft.com/office/drawing/2014/main" id="{F25C6F59-071A-4C8A-9A11-A38E900C9BB0}"/>
            </a:ext>
          </a:extLst>
        </xdr:cNvPr>
        <xdr:cNvSpPr/>
      </xdr:nvSpPr>
      <xdr:spPr>
        <a:xfrm>
          <a:off x="22110700" y="978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97580</xdr:rowOff>
    </xdr:from>
    <xdr:to>
      <xdr:col>111</xdr:col>
      <xdr:colOff>177800</xdr:colOff>
      <xdr:row>58</xdr:row>
      <xdr:rowOff>25400</xdr:rowOff>
    </xdr:to>
    <xdr:cxnSp macro="">
      <xdr:nvCxnSpPr>
        <xdr:cNvPr id="796" name="直線コネクタ 795">
          <a:extLst>
            <a:ext uri="{FF2B5EF4-FFF2-40B4-BE49-F238E27FC236}">
              <a16:creationId xmlns:a16="http://schemas.microsoft.com/office/drawing/2014/main" id="{531B75CE-C72F-4D53-AE58-935CB091DCA9}"/>
            </a:ext>
          </a:extLst>
        </xdr:cNvPr>
        <xdr:cNvCxnSpPr/>
      </xdr:nvCxnSpPr>
      <xdr:spPr>
        <a:xfrm flipV="1">
          <a:off x="20434300" y="8670080"/>
          <a:ext cx="889000" cy="129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133877</xdr:rowOff>
    </xdr:from>
    <xdr:to>
      <xdr:col>112</xdr:col>
      <xdr:colOff>38100</xdr:colOff>
      <xdr:row>57</xdr:row>
      <xdr:rowOff>64027</xdr:rowOff>
    </xdr:to>
    <xdr:sp macro="" textlink="">
      <xdr:nvSpPr>
        <xdr:cNvPr id="797" name="フローチャート: 判断 796">
          <a:extLst>
            <a:ext uri="{FF2B5EF4-FFF2-40B4-BE49-F238E27FC236}">
              <a16:creationId xmlns:a16="http://schemas.microsoft.com/office/drawing/2014/main" id="{63145947-E74B-4F49-BD6A-E2B2810AE929}"/>
            </a:ext>
          </a:extLst>
        </xdr:cNvPr>
        <xdr:cNvSpPr/>
      </xdr:nvSpPr>
      <xdr:spPr>
        <a:xfrm>
          <a:off x="21272500" y="973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55154</xdr:rowOff>
    </xdr:from>
    <xdr:ext cx="469744" cy="259045"/>
    <xdr:sp macro="" textlink="">
      <xdr:nvSpPr>
        <xdr:cNvPr id="798" name="テキスト ボックス 797">
          <a:extLst>
            <a:ext uri="{FF2B5EF4-FFF2-40B4-BE49-F238E27FC236}">
              <a16:creationId xmlns:a16="http://schemas.microsoft.com/office/drawing/2014/main" id="{459F141E-9D35-4C20-BFD9-19A20AE64F27}"/>
            </a:ext>
          </a:extLst>
        </xdr:cNvPr>
        <xdr:cNvSpPr txBox="1"/>
      </xdr:nvSpPr>
      <xdr:spPr>
        <a:xfrm>
          <a:off x="21088428" y="982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23628</xdr:rowOff>
    </xdr:from>
    <xdr:to>
      <xdr:col>107</xdr:col>
      <xdr:colOff>50800</xdr:colOff>
      <xdr:row>58</xdr:row>
      <xdr:rowOff>25400</xdr:rowOff>
    </xdr:to>
    <xdr:cxnSp macro="">
      <xdr:nvCxnSpPr>
        <xdr:cNvPr id="799" name="直線コネクタ 798">
          <a:extLst>
            <a:ext uri="{FF2B5EF4-FFF2-40B4-BE49-F238E27FC236}">
              <a16:creationId xmlns:a16="http://schemas.microsoft.com/office/drawing/2014/main" id="{FD6DFE23-9394-4515-99D6-A744E34EB514}"/>
            </a:ext>
          </a:extLst>
        </xdr:cNvPr>
        <xdr:cNvCxnSpPr/>
      </xdr:nvCxnSpPr>
      <xdr:spPr>
        <a:xfrm>
          <a:off x="19545300" y="9967728"/>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1003</xdr:rowOff>
    </xdr:from>
    <xdr:to>
      <xdr:col>107</xdr:col>
      <xdr:colOff>101600</xdr:colOff>
      <xdr:row>57</xdr:row>
      <xdr:rowOff>102603</xdr:rowOff>
    </xdr:to>
    <xdr:sp macro="" textlink="">
      <xdr:nvSpPr>
        <xdr:cNvPr id="800" name="フローチャート: 判断 799">
          <a:extLst>
            <a:ext uri="{FF2B5EF4-FFF2-40B4-BE49-F238E27FC236}">
              <a16:creationId xmlns:a16="http://schemas.microsoft.com/office/drawing/2014/main" id="{55FB178B-DA3E-4C36-9ADB-53180BCE0992}"/>
            </a:ext>
          </a:extLst>
        </xdr:cNvPr>
        <xdr:cNvSpPr/>
      </xdr:nvSpPr>
      <xdr:spPr>
        <a:xfrm>
          <a:off x="20383500" y="977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119130</xdr:rowOff>
    </xdr:from>
    <xdr:ext cx="469744" cy="259045"/>
    <xdr:sp macro="" textlink="">
      <xdr:nvSpPr>
        <xdr:cNvPr id="801" name="テキスト ボックス 800">
          <a:extLst>
            <a:ext uri="{FF2B5EF4-FFF2-40B4-BE49-F238E27FC236}">
              <a16:creationId xmlns:a16="http://schemas.microsoft.com/office/drawing/2014/main" id="{3A3F10DE-1725-45CD-A7DB-D358707A6B27}"/>
            </a:ext>
          </a:extLst>
        </xdr:cNvPr>
        <xdr:cNvSpPr txBox="1"/>
      </xdr:nvSpPr>
      <xdr:spPr>
        <a:xfrm>
          <a:off x="20199428" y="954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20085</xdr:rowOff>
    </xdr:from>
    <xdr:to>
      <xdr:col>102</xdr:col>
      <xdr:colOff>114300</xdr:colOff>
      <xdr:row>58</xdr:row>
      <xdr:rowOff>23628</xdr:rowOff>
    </xdr:to>
    <xdr:cxnSp macro="">
      <xdr:nvCxnSpPr>
        <xdr:cNvPr id="802" name="直線コネクタ 801">
          <a:extLst>
            <a:ext uri="{FF2B5EF4-FFF2-40B4-BE49-F238E27FC236}">
              <a16:creationId xmlns:a16="http://schemas.microsoft.com/office/drawing/2014/main" id="{E2ED559A-47F9-4BC4-A8F6-64DA4A208B5D}"/>
            </a:ext>
          </a:extLst>
        </xdr:cNvPr>
        <xdr:cNvCxnSpPr/>
      </xdr:nvCxnSpPr>
      <xdr:spPr>
        <a:xfrm>
          <a:off x="18656300" y="9964185"/>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140450</xdr:rowOff>
    </xdr:from>
    <xdr:to>
      <xdr:col>102</xdr:col>
      <xdr:colOff>165100</xdr:colOff>
      <xdr:row>57</xdr:row>
      <xdr:rowOff>70600</xdr:rowOff>
    </xdr:to>
    <xdr:sp macro="" textlink="">
      <xdr:nvSpPr>
        <xdr:cNvPr id="803" name="フローチャート: 判断 802">
          <a:extLst>
            <a:ext uri="{FF2B5EF4-FFF2-40B4-BE49-F238E27FC236}">
              <a16:creationId xmlns:a16="http://schemas.microsoft.com/office/drawing/2014/main" id="{F4901B91-681A-454C-8103-E8F247F1ECFF}"/>
            </a:ext>
          </a:extLst>
        </xdr:cNvPr>
        <xdr:cNvSpPr/>
      </xdr:nvSpPr>
      <xdr:spPr>
        <a:xfrm>
          <a:off x="19494500" y="974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87127</xdr:rowOff>
    </xdr:from>
    <xdr:ext cx="469744" cy="259045"/>
    <xdr:sp macro="" textlink="">
      <xdr:nvSpPr>
        <xdr:cNvPr id="804" name="テキスト ボックス 803">
          <a:extLst>
            <a:ext uri="{FF2B5EF4-FFF2-40B4-BE49-F238E27FC236}">
              <a16:creationId xmlns:a16="http://schemas.microsoft.com/office/drawing/2014/main" id="{75C9F41D-8064-49CB-B4F3-51A839245ECC}"/>
            </a:ext>
          </a:extLst>
        </xdr:cNvPr>
        <xdr:cNvSpPr txBox="1"/>
      </xdr:nvSpPr>
      <xdr:spPr>
        <a:xfrm>
          <a:off x="19310428" y="951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110445</xdr:rowOff>
    </xdr:from>
    <xdr:to>
      <xdr:col>98</xdr:col>
      <xdr:colOff>38100</xdr:colOff>
      <xdr:row>57</xdr:row>
      <xdr:rowOff>40595</xdr:rowOff>
    </xdr:to>
    <xdr:sp macro="" textlink="">
      <xdr:nvSpPr>
        <xdr:cNvPr id="805" name="フローチャート: 判断 804">
          <a:extLst>
            <a:ext uri="{FF2B5EF4-FFF2-40B4-BE49-F238E27FC236}">
              <a16:creationId xmlns:a16="http://schemas.microsoft.com/office/drawing/2014/main" id="{A6CB81DB-4AA5-4180-87ED-D26770D80FB6}"/>
            </a:ext>
          </a:extLst>
        </xdr:cNvPr>
        <xdr:cNvSpPr/>
      </xdr:nvSpPr>
      <xdr:spPr>
        <a:xfrm>
          <a:off x="186055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57122</xdr:rowOff>
    </xdr:from>
    <xdr:ext cx="469744" cy="259045"/>
    <xdr:sp macro="" textlink="">
      <xdr:nvSpPr>
        <xdr:cNvPr id="806" name="テキスト ボックス 805">
          <a:extLst>
            <a:ext uri="{FF2B5EF4-FFF2-40B4-BE49-F238E27FC236}">
              <a16:creationId xmlns:a16="http://schemas.microsoft.com/office/drawing/2014/main" id="{ADC0812B-D242-4400-BD2D-05D93E2A1E07}"/>
            </a:ext>
          </a:extLst>
        </xdr:cNvPr>
        <xdr:cNvSpPr txBox="1"/>
      </xdr:nvSpPr>
      <xdr:spPr>
        <a:xfrm>
          <a:off x="18421428" y="948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E634EA3C-EA2A-405A-8D50-46B988CF6F22}"/>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D65D4058-1AE7-4735-8996-84EAB5FC03FC}"/>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97D0A958-C039-44ED-953F-EFA548906697}"/>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B872F7EF-DA95-4823-A566-A92681A96095}"/>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8DD1FC55-4819-4ED6-A19F-2569AB6FD871}"/>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2" name="楕円 811">
          <a:extLst>
            <a:ext uri="{FF2B5EF4-FFF2-40B4-BE49-F238E27FC236}">
              <a16:creationId xmlns:a16="http://schemas.microsoft.com/office/drawing/2014/main" id="{710047B6-C541-4B85-823F-CCA451D44627}"/>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13" name="貸付金該当値テキスト">
          <a:extLst>
            <a:ext uri="{FF2B5EF4-FFF2-40B4-BE49-F238E27FC236}">
              <a16:creationId xmlns:a16="http://schemas.microsoft.com/office/drawing/2014/main" id="{7A0CCED1-A84F-4BD1-88EA-22F53694791E}"/>
            </a:ext>
          </a:extLst>
        </xdr:cNvPr>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46780</xdr:rowOff>
    </xdr:from>
    <xdr:to>
      <xdr:col>112</xdr:col>
      <xdr:colOff>38100</xdr:colOff>
      <xdr:row>50</xdr:row>
      <xdr:rowOff>148380</xdr:rowOff>
    </xdr:to>
    <xdr:sp macro="" textlink="">
      <xdr:nvSpPr>
        <xdr:cNvPr id="814" name="楕円 813">
          <a:extLst>
            <a:ext uri="{FF2B5EF4-FFF2-40B4-BE49-F238E27FC236}">
              <a16:creationId xmlns:a16="http://schemas.microsoft.com/office/drawing/2014/main" id="{D680DBC7-B032-4FB8-BB40-71421A637CC5}"/>
            </a:ext>
          </a:extLst>
        </xdr:cNvPr>
        <xdr:cNvSpPr/>
      </xdr:nvSpPr>
      <xdr:spPr>
        <a:xfrm>
          <a:off x="21272500" y="86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48</xdr:row>
      <xdr:rowOff>164907</xdr:rowOff>
    </xdr:from>
    <xdr:ext cx="534377" cy="259045"/>
    <xdr:sp macro="" textlink="">
      <xdr:nvSpPr>
        <xdr:cNvPr id="815" name="テキスト ボックス 814">
          <a:extLst>
            <a:ext uri="{FF2B5EF4-FFF2-40B4-BE49-F238E27FC236}">
              <a16:creationId xmlns:a16="http://schemas.microsoft.com/office/drawing/2014/main" id="{FFEA5CF9-8F17-482E-A5B1-B526EBAE0D46}"/>
            </a:ext>
          </a:extLst>
        </xdr:cNvPr>
        <xdr:cNvSpPr txBox="1"/>
      </xdr:nvSpPr>
      <xdr:spPr>
        <a:xfrm>
          <a:off x="21056111" y="839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6" name="楕円 815">
          <a:extLst>
            <a:ext uri="{FF2B5EF4-FFF2-40B4-BE49-F238E27FC236}">
              <a16:creationId xmlns:a16="http://schemas.microsoft.com/office/drawing/2014/main" id="{C977DD33-BDB6-46BB-BF71-8F047EF2D4FE}"/>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7" name="テキスト ボックス 816">
          <a:extLst>
            <a:ext uri="{FF2B5EF4-FFF2-40B4-BE49-F238E27FC236}">
              <a16:creationId xmlns:a16="http://schemas.microsoft.com/office/drawing/2014/main" id="{26BED918-8114-43A4-B9C7-8ED3D5F1D086}"/>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144278</xdr:rowOff>
    </xdr:from>
    <xdr:to>
      <xdr:col>102</xdr:col>
      <xdr:colOff>165100</xdr:colOff>
      <xdr:row>58</xdr:row>
      <xdr:rowOff>74428</xdr:rowOff>
    </xdr:to>
    <xdr:sp macro="" textlink="">
      <xdr:nvSpPr>
        <xdr:cNvPr id="818" name="楕円 817">
          <a:extLst>
            <a:ext uri="{FF2B5EF4-FFF2-40B4-BE49-F238E27FC236}">
              <a16:creationId xmlns:a16="http://schemas.microsoft.com/office/drawing/2014/main" id="{D1D8E5D8-7755-48DD-8A05-42C2AABBD932}"/>
            </a:ext>
          </a:extLst>
        </xdr:cNvPr>
        <xdr:cNvSpPr/>
      </xdr:nvSpPr>
      <xdr:spPr>
        <a:xfrm>
          <a:off x="19494500" y="991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58</xdr:row>
      <xdr:rowOff>65555</xdr:rowOff>
    </xdr:from>
    <xdr:ext cx="313932" cy="259045"/>
    <xdr:sp macro="" textlink="">
      <xdr:nvSpPr>
        <xdr:cNvPr id="819" name="テキスト ボックス 818">
          <a:extLst>
            <a:ext uri="{FF2B5EF4-FFF2-40B4-BE49-F238E27FC236}">
              <a16:creationId xmlns:a16="http://schemas.microsoft.com/office/drawing/2014/main" id="{9C17D83D-46C0-42AF-AFF0-9E367FF864AE}"/>
            </a:ext>
          </a:extLst>
        </xdr:cNvPr>
        <xdr:cNvSpPr txBox="1"/>
      </xdr:nvSpPr>
      <xdr:spPr>
        <a:xfrm>
          <a:off x="19388333" y="100096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140735</xdr:rowOff>
    </xdr:from>
    <xdr:to>
      <xdr:col>98</xdr:col>
      <xdr:colOff>38100</xdr:colOff>
      <xdr:row>58</xdr:row>
      <xdr:rowOff>70885</xdr:rowOff>
    </xdr:to>
    <xdr:sp macro="" textlink="">
      <xdr:nvSpPr>
        <xdr:cNvPr id="820" name="楕円 819">
          <a:extLst>
            <a:ext uri="{FF2B5EF4-FFF2-40B4-BE49-F238E27FC236}">
              <a16:creationId xmlns:a16="http://schemas.microsoft.com/office/drawing/2014/main" id="{98540E9D-1E03-491C-8B7B-403E6340761C}"/>
            </a:ext>
          </a:extLst>
        </xdr:cNvPr>
        <xdr:cNvSpPr/>
      </xdr:nvSpPr>
      <xdr:spPr>
        <a:xfrm>
          <a:off x="18605500" y="99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58</xdr:row>
      <xdr:rowOff>62012</xdr:rowOff>
    </xdr:from>
    <xdr:ext cx="313932" cy="259045"/>
    <xdr:sp macro="" textlink="">
      <xdr:nvSpPr>
        <xdr:cNvPr id="821" name="テキスト ボックス 820">
          <a:extLst>
            <a:ext uri="{FF2B5EF4-FFF2-40B4-BE49-F238E27FC236}">
              <a16:creationId xmlns:a16="http://schemas.microsoft.com/office/drawing/2014/main" id="{7837911F-1B55-495F-BB59-EF4204C4DE6D}"/>
            </a:ext>
          </a:extLst>
        </xdr:cNvPr>
        <xdr:cNvSpPr txBox="1"/>
      </xdr:nvSpPr>
      <xdr:spPr>
        <a:xfrm>
          <a:off x="18499333" y="100061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52F43BE8-C084-404C-BA7A-35F66F5FC49F}"/>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35D27BD4-D951-4529-A0A9-F75F953E784E}"/>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83E77DF8-47BE-4CC7-8046-28865C0FAF3C}"/>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A58C32AC-6FDC-468C-89CB-5D13873079EC}"/>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F328CDC3-99FE-495F-9380-F5269C8709A7}"/>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3E0E7A5C-8922-483C-9021-651128AE2F7E}"/>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9C7E7660-193F-4E5C-A4CE-35BA80659C29}"/>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692FD571-6D71-4277-888A-2EB3F8C9F40F}"/>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6AC9979E-6C58-4AE2-8E8F-8C2FAEC84934}"/>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25A5AE86-F23E-47C2-8762-9D09FBEB4AB3}"/>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19BAD02B-CE62-43BB-AB0E-F1AE61FBD0FF}"/>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1AA607C3-BE5B-4C5D-B02A-C3B763BE561D}"/>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F3B4DE0C-7088-48DD-A8EE-EC288518AD89}"/>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5E876D8F-7EFB-40CA-99D5-2A2E80C59A92}"/>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2F61C83-1A74-4AE7-AFDD-92F42A9059F9}"/>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1F25CDD3-F36A-44F2-9F4E-0F63E5AE2618}"/>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92D757A5-8943-4525-9A08-E3697EA546CB}"/>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76D7C826-5F1B-4B31-974F-B366DDC43161}"/>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CFAED18A-844A-4855-8780-A8A5D3F2A081}"/>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9EDB36A6-7708-415C-BCEC-93014E8BDDCF}"/>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865809DC-B0A1-4E25-8512-14DA613FD21B}"/>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238D95B1-D8B1-4B56-9C1F-BFABBC08225C}"/>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49697138-B81B-4984-B25B-DCCE68E078BD}"/>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6A28429C-B2D4-4D62-8052-839626BFC01E}"/>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119697</xdr:rowOff>
    </xdr:from>
    <xdr:to>
      <xdr:col>116</xdr:col>
      <xdr:colOff>62864</xdr:colOff>
      <xdr:row>78</xdr:row>
      <xdr:rowOff>130003</xdr:rowOff>
    </xdr:to>
    <xdr:cxnSp macro="">
      <xdr:nvCxnSpPr>
        <xdr:cNvPr id="846" name="直線コネクタ 845">
          <a:extLst>
            <a:ext uri="{FF2B5EF4-FFF2-40B4-BE49-F238E27FC236}">
              <a16:creationId xmlns:a16="http://schemas.microsoft.com/office/drawing/2014/main" id="{96F16BDB-B0D0-4672-82A7-51EC734FF697}"/>
            </a:ext>
          </a:extLst>
        </xdr:cNvPr>
        <xdr:cNvCxnSpPr/>
      </xdr:nvCxnSpPr>
      <xdr:spPr>
        <a:xfrm flipV="1">
          <a:off x="22159595" y="12121197"/>
          <a:ext cx="1269" cy="13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133830</xdr:rowOff>
    </xdr:from>
    <xdr:ext cx="534377" cy="259045"/>
    <xdr:sp macro="" textlink="">
      <xdr:nvSpPr>
        <xdr:cNvPr id="847" name="繰出金最小値テキスト">
          <a:extLst>
            <a:ext uri="{FF2B5EF4-FFF2-40B4-BE49-F238E27FC236}">
              <a16:creationId xmlns:a16="http://schemas.microsoft.com/office/drawing/2014/main" id="{4A497DB1-5BC5-4FEE-B5FB-B408EDE32D93}"/>
            </a:ext>
          </a:extLst>
        </xdr:cNvPr>
        <xdr:cNvSpPr txBox="1"/>
      </xdr:nvSpPr>
      <xdr:spPr>
        <a:xfrm>
          <a:off x="22212300" y="135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130003</xdr:rowOff>
    </xdr:from>
    <xdr:to>
      <xdr:col>116</xdr:col>
      <xdr:colOff>152400</xdr:colOff>
      <xdr:row>78</xdr:row>
      <xdr:rowOff>130003</xdr:rowOff>
    </xdr:to>
    <xdr:cxnSp macro="">
      <xdr:nvCxnSpPr>
        <xdr:cNvPr id="848" name="直線コネクタ 847">
          <a:extLst>
            <a:ext uri="{FF2B5EF4-FFF2-40B4-BE49-F238E27FC236}">
              <a16:creationId xmlns:a16="http://schemas.microsoft.com/office/drawing/2014/main" id="{AB5B80B4-EE7A-4F4B-AA9C-0A5D01418F17}"/>
            </a:ext>
          </a:extLst>
        </xdr:cNvPr>
        <xdr:cNvCxnSpPr/>
      </xdr:nvCxnSpPr>
      <xdr:spPr>
        <a:xfrm>
          <a:off x="22072600" y="1350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66374</xdr:rowOff>
    </xdr:from>
    <xdr:ext cx="534377" cy="259045"/>
    <xdr:sp macro="" textlink="">
      <xdr:nvSpPr>
        <xdr:cNvPr id="849" name="繰出金最大値テキスト">
          <a:extLst>
            <a:ext uri="{FF2B5EF4-FFF2-40B4-BE49-F238E27FC236}">
              <a16:creationId xmlns:a16="http://schemas.microsoft.com/office/drawing/2014/main" id="{E1DBCD0C-A7A5-4994-A435-155A75E49008}"/>
            </a:ext>
          </a:extLst>
        </xdr:cNvPr>
        <xdr:cNvSpPr txBox="1"/>
      </xdr:nvSpPr>
      <xdr:spPr>
        <a:xfrm>
          <a:off x="22212300" y="1189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119697</xdr:rowOff>
    </xdr:from>
    <xdr:to>
      <xdr:col>116</xdr:col>
      <xdr:colOff>152400</xdr:colOff>
      <xdr:row>70</xdr:row>
      <xdr:rowOff>119697</xdr:rowOff>
    </xdr:to>
    <xdr:cxnSp macro="">
      <xdr:nvCxnSpPr>
        <xdr:cNvPr id="850" name="直線コネクタ 849">
          <a:extLst>
            <a:ext uri="{FF2B5EF4-FFF2-40B4-BE49-F238E27FC236}">
              <a16:creationId xmlns:a16="http://schemas.microsoft.com/office/drawing/2014/main" id="{26FE78CC-987C-4CE5-AA49-30FCBD472658}"/>
            </a:ext>
          </a:extLst>
        </xdr:cNvPr>
        <xdr:cNvCxnSpPr/>
      </xdr:nvCxnSpPr>
      <xdr:spPr>
        <a:xfrm>
          <a:off x="22072600" y="121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56890</xdr:rowOff>
    </xdr:from>
    <xdr:to>
      <xdr:col>116</xdr:col>
      <xdr:colOff>63500</xdr:colOff>
      <xdr:row>76</xdr:row>
      <xdr:rowOff>102629</xdr:rowOff>
    </xdr:to>
    <xdr:cxnSp macro="">
      <xdr:nvCxnSpPr>
        <xdr:cNvPr id="851" name="直線コネクタ 850">
          <a:extLst>
            <a:ext uri="{FF2B5EF4-FFF2-40B4-BE49-F238E27FC236}">
              <a16:creationId xmlns:a16="http://schemas.microsoft.com/office/drawing/2014/main" id="{1C792BB8-32AA-4E5F-9F5F-BE0DECF714A4}"/>
            </a:ext>
          </a:extLst>
        </xdr:cNvPr>
        <xdr:cNvCxnSpPr/>
      </xdr:nvCxnSpPr>
      <xdr:spPr>
        <a:xfrm>
          <a:off x="21323300" y="13087090"/>
          <a:ext cx="838200" cy="4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15270</xdr:rowOff>
    </xdr:from>
    <xdr:ext cx="534377" cy="259045"/>
    <xdr:sp macro="" textlink="">
      <xdr:nvSpPr>
        <xdr:cNvPr id="852" name="繰出金平均値テキスト">
          <a:extLst>
            <a:ext uri="{FF2B5EF4-FFF2-40B4-BE49-F238E27FC236}">
              <a16:creationId xmlns:a16="http://schemas.microsoft.com/office/drawing/2014/main" id="{BE610D4E-C281-43B9-AE2F-1F224D42DF02}"/>
            </a:ext>
          </a:extLst>
        </xdr:cNvPr>
        <xdr:cNvSpPr txBox="1"/>
      </xdr:nvSpPr>
      <xdr:spPr>
        <a:xfrm>
          <a:off x="22212300" y="12702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163843</xdr:rowOff>
    </xdr:from>
    <xdr:to>
      <xdr:col>116</xdr:col>
      <xdr:colOff>114300</xdr:colOff>
      <xdr:row>75</xdr:row>
      <xdr:rowOff>93993</xdr:rowOff>
    </xdr:to>
    <xdr:sp macro="" textlink="">
      <xdr:nvSpPr>
        <xdr:cNvPr id="853" name="フローチャート: 判断 852">
          <a:extLst>
            <a:ext uri="{FF2B5EF4-FFF2-40B4-BE49-F238E27FC236}">
              <a16:creationId xmlns:a16="http://schemas.microsoft.com/office/drawing/2014/main" id="{1C45F06E-F59E-402A-AB4A-EFA4687463C7}"/>
            </a:ext>
          </a:extLst>
        </xdr:cNvPr>
        <xdr:cNvSpPr/>
      </xdr:nvSpPr>
      <xdr:spPr>
        <a:xfrm>
          <a:off x="221107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56890</xdr:rowOff>
    </xdr:from>
    <xdr:to>
      <xdr:col>111</xdr:col>
      <xdr:colOff>177800</xdr:colOff>
      <xdr:row>76</xdr:row>
      <xdr:rowOff>128651</xdr:rowOff>
    </xdr:to>
    <xdr:cxnSp macro="">
      <xdr:nvCxnSpPr>
        <xdr:cNvPr id="854" name="直線コネクタ 853">
          <a:extLst>
            <a:ext uri="{FF2B5EF4-FFF2-40B4-BE49-F238E27FC236}">
              <a16:creationId xmlns:a16="http://schemas.microsoft.com/office/drawing/2014/main" id="{17985A5C-BFA0-4F84-87EB-F6E56AE633E4}"/>
            </a:ext>
          </a:extLst>
        </xdr:cNvPr>
        <xdr:cNvCxnSpPr/>
      </xdr:nvCxnSpPr>
      <xdr:spPr>
        <a:xfrm flipV="1">
          <a:off x="20434300" y="13087090"/>
          <a:ext cx="889000" cy="7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146774</xdr:rowOff>
    </xdr:from>
    <xdr:to>
      <xdr:col>112</xdr:col>
      <xdr:colOff>38100</xdr:colOff>
      <xdr:row>75</xdr:row>
      <xdr:rowOff>76924</xdr:rowOff>
    </xdr:to>
    <xdr:sp macro="" textlink="">
      <xdr:nvSpPr>
        <xdr:cNvPr id="855" name="フローチャート: 判断 854">
          <a:extLst>
            <a:ext uri="{FF2B5EF4-FFF2-40B4-BE49-F238E27FC236}">
              <a16:creationId xmlns:a16="http://schemas.microsoft.com/office/drawing/2014/main" id="{A718A80B-4BED-4DFA-8274-C7B142D3F8FD}"/>
            </a:ext>
          </a:extLst>
        </xdr:cNvPr>
        <xdr:cNvSpPr/>
      </xdr:nvSpPr>
      <xdr:spPr>
        <a:xfrm>
          <a:off x="21272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93451</xdr:rowOff>
    </xdr:from>
    <xdr:ext cx="534377" cy="259045"/>
    <xdr:sp macro="" textlink="">
      <xdr:nvSpPr>
        <xdr:cNvPr id="856" name="テキスト ボックス 855">
          <a:extLst>
            <a:ext uri="{FF2B5EF4-FFF2-40B4-BE49-F238E27FC236}">
              <a16:creationId xmlns:a16="http://schemas.microsoft.com/office/drawing/2014/main" id="{8B085171-9079-4FF0-8CD5-0E7478A106C3}"/>
            </a:ext>
          </a:extLst>
        </xdr:cNvPr>
        <xdr:cNvSpPr txBox="1"/>
      </xdr:nvSpPr>
      <xdr:spPr>
        <a:xfrm>
          <a:off x="21056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91903</xdr:rowOff>
    </xdr:from>
    <xdr:to>
      <xdr:col>107</xdr:col>
      <xdr:colOff>50800</xdr:colOff>
      <xdr:row>76</xdr:row>
      <xdr:rowOff>128651</xdr:rowOff>
    </xdr:to>
    <xdr:cxnSp macro="">
      <xdr:nvCxnSpPr>
        <xdr:cNvPr id="857" name="直線コネクタ 856">
          <a:extLst>
            <a:ext uri="{FF2B5EF4-FFF2-40B4-BE49-F238E27FC236}">
              <a16:creationId xmlns:a16="http://schemas.microsoft.com/office/drawing/2014/main" id="{4D744D41-FEEF-4947-A9CE-D8146279D422}"/>
            </a:ext>
          </a:extLst>
        </xdr:cNvPr>
        <xdr:cNvCxnSpPr/>
      </xdr:nvCxnSpPr>
      <xdr:spPr>
        <a:xfrm>
          <a:off x="19545300" y="13122103"/>
          <a:ext cx="889000" cy="3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143783</xdr:rowOff>
    </xdr:from>
    <xdr:to>
      <xdr:col>107</xdr:col>
      <xdr:colOff>101600</xdr:colOff>
      <xdr:row>75</xdr:row>
      <xdr:rowOff>73933</xdr:rowOff>
    </xdr:to>
    <xdr:sp macro="" textlink="">
      <xdr:nvSpPr>
        <xdr:cNvPr id="858" name="フローチャート: 判断 857">
          <a:extLst>
            <a:ext uri="{FF2B5EF4-FFF2-40B4-BE49-F238E27FC236}">
              <a16:creationId xmlns:a16="http://schemas.microsoft.com/office/drawing/2014/main" id="{8050B721-0E06-4775-883A-1702C0210356}"/>
            </a:ext>
          </a:extLst>
        </xdr:cNvPr>
        <xdr:cNvSpPr/>
      </xdr:nvSpPr>
      <xdr:spPr>
        <a:xfrm>
          <a:off x="20383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90460</xdr:rowOff>
    </xdr:from>
    <xdr:ext cx="534377" cy="259045"/>
    <xdr:sp macro="" textlink="">
      <xdr:nvSpPr>
        <xdr:cNvPr id="859" name="テキスト ボックス 858">
          <a:extLst>
            <a:ext uri="{FF2B5EF4-FFF2-40B4-BE49-F238E27FC236}">
              <a16:creationId xmlns:a16="http://schemas.microsoft.com/office/drawing/2014/main" id="{BB46B2C7-432C-450A-A09E-4480F73DDD96}"/>
            </a:ext>
          </a:extLst>
        </xdr:cNvPr>
        <xdr:cNvSpPr txBox="1"/>
      </xdr:nvSpPr>
      <xdr:spPr>
        <a:xfrm>
          <a:off x="20167111" y="12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91903</xdr:rowOff>
    </xdr:from>
    <xdr:to>
      <xdr:col>102</xdr:col>
      <xdr:colOff>114300</xdr:colOff>
      <xdr:row>76</xdr:row>
      <xdr:rowOff>94647</xdr:rowOff>
    </xdr:to>
    <xdr:cxnSp macro="">
      <xdr:nvCxnSpPr>
        <xdr:cNvPr id="860" name="直線コネクタ 859">
          <a:extLst>
            <a:ext uri="{FF2B5EF4-FFF2-40B4-BE49-F238E27FC236}">
              <a16:creationId xmlns:a16="http://schemas.microsoft.com/office/drawing/2014/main" id="{165C987C-1CE7-418C-9373-A781B2A20C18}"/>
            </a:ext>
          </a:extLst>
        </xdr:cNvPr>
        <xdr:cNvCxnSpPr/>
      </xdr:nvCxnSpPr>
      <xdr:spPr>
        <a:xfrm flipV="1">
          <a:off x="18656300" y="13122103"/>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99702</xdr:rowOff>
    </xdr:from>
    <xdr:to>
      <xdr:col>102</xdr:col>
      <xdr:colOff>165100</xdr:colOff>
      <xdr:row>75</xdr:row>
      <xdr:rowOff>29852</xdr:rowOff>
    </xdr:to>
    <xdr:sp macro="" textlink="">
      <xdr:nvSpPr>
        <xdr:cNvPr id="861" name="フローチャート: 判断 860">
          <a:extLst>
            <a:ext uri="{FF2B5EF4-FFF2-40B4-BE49-F238E27FC236}">
              <a16:creationId xmlns:a16="http://schemas.microsoft.com/office/drawing/2014/main" id="{4EDF7B76-7937-4CD8-AB99-61E2D4A14378}"/>
            </a:ext>
          </a:extLst>
        </xdr:cNvPr>
        <xdr:cNvSpPr/>
      </xdr:nvSpPr>
      <xdr:spPr>
        <a:xfrm>
          <a:off x="19494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46379</xdr:rowOff>
    </xdr:from>
    <xdr:ext cx="534377" cy="259045"/>
    <xdr:sp macro="" textlink="">
      <xdr:nvSpPr>
        <xdr:cNvPr id="862" name="テキスト ボックス 861">
          <a:extLst>
            <a:ext uri="{FF2B5EF4-FFF2-40B4-BE49-F238E27FC236}">
              <a16:creationId xmlns:a16="http://schemas.microsoft.com/office/drawing/2014/main" id="{90410B37-BD6D-475F-883D-853C0426C0BC}"/>
            </a:ext>
          </a:extLst>
        </xdr:cNvPr>
        <xdr:cNvSpPr txBox="1"/>
      </xdr:nvSpPr>
      <xdr:spPr>
        <a:xfrm>
          <a:off x="19278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118370</xdr:rowOff>
    </xdr:from>
    <xdr:to>
      <xdr:col>98</xdr:col>
      <xdr:colOff>38100</xdr:colOff>
      <xdr:row>75</xdr:row>
      <xdr:rowOff>48520</xdr:rowOff>
    </xdr:to>
    <xdr:sp macro="" textlink="">
      <xdr:nvSpPr>
        <xdr:cNvPr id="863" name="フローチャート: 判断 862">
          <a:extLst>
            <a:ext uri="{FF2B5EF4-FFF2-40B4-BE49-F238E27FC236}">
              <a16:creationId xmlns:a16="http://schemas.microsoft.com/office/drawing/2014/main" id="{68DA1673-AF5A-4302-A028-83B2AAF5A501}"/>
            </a:ext>
          </a:extLst>
        </xdr:cNvPr>
        <xdr:cNvSpPr/>
      </xdr:nvSpPr>
      <xdr:spPr>
        <a:xfrm>
          <a:off x="18605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65047</xdr:rowOff>
    </xdr:from>
    <xdr:ext cx="534377" cy="259045"/>
    <xdr:sp macro="" textlink="">
      <xdr:nvSpPr>
        <xdr:cNvPr id="864" name="テキスト ボックス 863">
          <a:extLst>
            <a:ext uri="{FF2B5EF4-FFF2-40B4-BE49-F238E27FC236}">
              <a16:creationId xmlns:a16="http://schemas.microsoft.com/office/drawing/2014/main" id="{C999BFF0-20AD-4788-B30C-14D95BD0E90C}"/>
            </a:ext>
          </a:extLst>
        </xdr:cNvPr>
        <xdr:cNvSpPr txBox="1"/>
      </xdr:nvSpPr>
      <xdr:spPr>
        <a:xfrm>
          <a:off x="18389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FCFE39BE-5D5D-431D-AE38-7637C9818B9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99763BE3-2CE1-486A-995A-49965F603BE4}"/>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69FF29DF-8DD6-4E53-9F19-CCCC6B1AAF3F}"/>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E6609B65-8718-439C-AB61-3CD38DDD31CE}"/>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96DF4CCB-0E13-43B0-B0A1-50C6863C2325}"/>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51829</xdr:rowOff>
    </xdr:from>
    <xdr:to>
      <xdr:col>116</xdr:col>
      <xdr:colOff>114300</xdr:colOff>
      <xdr:row>76</xdr:row>
      <xdr:rowOff>153429</xdr:rowOff>
    </xdr:to>
    <xdr:sp macro="" textlink="">
      <xdr:nvSpPr>
        <xdr:cNvPr id="870" name="楕円 869">
          <a:extLst>
            <a:ext uri="{FF2B5EF4-FFF2-40B4-BE49-F238E27FC236}">
              <a16:creationId xmlns:a16="http://schemas.microsoft.com/office/drawing/2014/main" id="{8B19C17F-281D-4FD8-A3B7-ACA77EFF50A9}"/>
            </a:ext>
          </a:extLst>
        </xdr:cNvPr>
        <xdr:cNvSpPr/>
      </xdr:nvSpPr>
      <xdr:spPr>
        <a:xfrm>
          <a:off x="22110700" y="1308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30256</xdr:rowOff>
    </xdr:from>
    <xdr:ext cx="534377" cy="259045"/>
    <xdr:sp macro="" textlink="">
      <xdr:nvSpPr>
        <xdr:cNvPr id="871" name="繰出金該当値テキスト">
          <a:extLst>
            <a:ext uri="{FF2B5EF4-FFF2-40B4-BE49-F238E27FC236}">
              <a16:creationId xmlns:a16="http://schemas.microsoft.com/office/drawing/2014/main" id="{B75A55B9-3C40-466B-A333-DE5F433B75E5}"/>
            </a:ext>
          </a:extLst>
        </xdr:cNvPr>
        <xdr:cNvSpPr txBox="1"/>
      </xdr:nvSpPr>
      <xdr:spPr>
        <a:xfrm>
          <a:off x="22212300" y="1306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6090</xdr:rowOff>
    </xdr:from>
    <xdr:to>
      <xdr:col>112</xdr:col>
      <xdr:colOff>38100</xdr:colOff>
      <xdr:row>76</xdr:row>
      <xdr:rowOff>107690</xdr:rowOff>
    </xdr:to>
    <xdr:sp macro="" textlink="">
      <xdr:nvSpPr>
        <xdr:cNvPr id="872" name="楕円 871">
          <a:extLst>
            <a:ext uri="{FF2B5EF4-FFF2-40B4-BE49-F238E27FC236}">
              <a16:creationId xmlns:a16="http://schemas.microsoft.com/office/drawing/2014/main" id="{C265856B-24FC-494B-A13D-1CBA3C39092B}"/>
            </a:ext>
          </a:extLst>
        </xdr:cNvPr>
        <xdr:cNvSpPr/>
      </xdr:nvSpPr>
      <xdr:spPr>
        <a:xfrm>
          <a:off x="21272500" y="1303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98817</xdr:rowOff>
    </xdr:from>
    <xdr:ext cx="534377" cy="259045"/>
    <xdr:sp macro="" textlink="">
      <xdr:nvSpPr>
        <xdr:cNvPr id="873" name="テキスト ボックス 872">
          <a:extLst>
            <a:ext uri="{FF2B5EF4-FFF2-40B4-BE49-F238E27FC236}">
              <a16:creationId xmlns:a16="http://schemas.microsoft.com/office/drawing/2014/main" id="{701602AB-7BC8-4564-B6E8-DC4FB10D501F}"/>
            </a:ext>
          </a:extLst>
        </xdr:cNvPr>
        <xdr:cNvSpPr txBox="1"/>
      </xdr:nvSpPr>
      <xdr:spPr>
        <a:xfrm>
          <a:off x="21056111" y="1312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77851</xdr:rowOff>
    </xdr:from>
    <xdr:to>
      <xdr:col>107</xdr:col>
      <xdr:colOff>101600</xdr:colOff>
      <xdr:row>77</xdr:row>
      <xdr:rowOff>8001</xdr:rowOff>
    </xdr:to>
    <xdr:sp macro="" textlink="">
      <xdr:nvSpPr>
        <xdr:cNvPr id="874" name="楕円 873">
          <a:extLst>
            <a:ext uri="{FF2B5EF4-FFF2-40B4-BE49-F238E27FC236}">
              <a16:creationId xmlns:a16="http://schemas.microsoft.com/office/drawing/2014/main" id="{57DAFD06-5987-4203-83C8-E287D4C9883B}"/>
            </a:ext>
          </a:extLst>
        </xdr:cNvPr>
        <xdr:cNvSpPr/>
      </xdr:nvSpPr>
      <xdr:spPr>
        <a:xfrm>
          <a:off x="20383500" y="131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170578</xdr:rowOff>
    </xdr:from>
    <xdr:ext cx="534377" cy="259045"/>
    <xdr:sp macro="" textlink="">
      <xdr:nvSpPr>
        <xdr:cNvPr id="875" name="テキスト ボックス 874">
          <a:extLst>
            <a:ext uri="{FF2B5EF4-FFF2-40B4-BE49-F238E27FC236}">
              <a16:creationId xmlns:a16="http://schemas.microsoft.com/office/drawing/2014/main" id="{72D363B2-F574-4F46-A0E9-F9002A3A0746}"/>
            </a:ext>
          </a:extLst>
        </xdr:cNvPr>
        <xdr:cNvSpPr txBox="1"/>
      </xdr:nvSpPr>
      <xdr:spPr>
        <a:xfrm>
          <a:off x="20167111" y="1320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41103</xdr:rowOff>
    </xdr:from>
    <xdr:to>
      <xdr:col>102</xdr:col>
      <xdr:colOff>165100</xdr:colOff>
      <xdr:row>76</xdr:row>
      <xdr:rowOff>142703</xdr:rowOff>
    </xdr:to>
    <xdr:sp macro="" textlink="">
      <xdr:nvSpPr>
        <xdr:cNvPr id="876" name="楕円 875">
          <a:extLst>
            <a:ext uri="{FF2B5EF4-FFF2-40B4-BE49-F238E27FC236}">
              <a16:creationId xmlns:a16="http://schemas.microsoft.com/office/drawing/2014/main" id="{995E42D4-B2D2-4E89-B1AC-7A9572AA5F76}"/>
            </a:ext>
          </a:extLst>
        </xdr:cNvPr>
        <xdr:cNvSpPr/>
      </xdr:nvSpPr>
      <xdr:spPr>
        <a:xfrm>
          <a:off x="19494500" y="1307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133830</xdr:rowOff>
    </xdr:from>
    <xdr:ext cx="534377" cy="259045"/>
    <xdr:sp macro="" textlink="">
      <xdr:nvSpPr>
        <xdr:cNvPr id="877" name="テキスト ボックス 876">
          <a:extLst>
            <a:ext uri="{FF2B5EF4-FFF2-40B4-BE49-F238E27FC236}">
              <a16:creationId xmlns:a16="http://schemas.microsoft.com/office/drawing/2014/main" id="{E2D23C06-8B66-415D-8E10-0B27F38B8032}"/>
            </a:ext>
          </a:extLst>
        </xdr:cNvPr>
        <xdr:cNvSpPr txBox="1"/>
      </xdr:nvSpPr>
      <xdr:spPr>
        <a:xfrm>
          <a:off x="19278111" y="131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43847</xdr:rowOff>
    </xdr:from>
    <xdr:to>
      <xdr:col>98</xdr:col>
      <xdr:colOff>38100</xdr:colOff>
      <xdr:row>76</xdr:row>
      <xdr:rowOff>145447</xdr:rowOff>
    </xdr:to>
    <xdr:sp macro="" textlink="">
      <xdr:nvSpPr>
        <xdr:cNvPr id="878" name="楕円 877">
          <a:extLst>
            <a:ext uri="{FF2B5EF4-FFF2-40B4-BE49-F238E27FC236}">
              <a16:creationId xmlns:a16="http://schemas.microsoft.com/office/drawing/2014/main" id="{6DFAF383-9393-43D3-8E23-5EACBA0CE6BF}"/>
            </a:ext>
          </a:extLst>
        </xdr:cNvPr>
        <xdr:cNvSpPr/>
      </xdr:nvSpPr>
      <xdr:spPr>
        <a:xfrm>
          <a:off x="18605500" y="1307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136574</xdr:rowOff>
    </xdr:from>
    <xdr:ext cx="534377" cy="259045"/>
    <xdr:sp macro="" textlink="">
      <xdr:nvSpPr>
        <xdr:cNvPr id="879" name="テキスト ボックス 878">
          <a:extLst>
            <a:ext uri="{FF2B5EF4-FFF2-40B4-BE49-F238E27FC236}">
              <a16:creationId xmlns:a16="http://schemas.microsoft.com/office/drawing/2014/main" id="{42593F57-F764-4B00-820E-6C35C0672B1D}"/>
            </a:ext>
          </a:extLst>
        </xdr:cNvPr>
        <xdr:cNvSpPr txBox="1"/>
      </xdr:nvSpPr>
      <xdr:spPr>
        <a:xfrm>
          <a:off x="18389111" y="1316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45739919-75F1-4760-BCA6-1D8D5C21925A}"/>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B57C2F21-3208-4CAE-A09C-82FEF8FC75C2}"/>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5CC1604B-E0BA-4A05-8602-E8CE9596B33A}"/>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D9FF765-AA43-4492-98B5-FA44276B8EB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D335DBC4-B8CA-4FE4-BB91-1A7933141ADC}"/>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C158E799-BDBB-43F7-9302-B6B1816C173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1C1A4E5F-B5DC-4A73-BD60-95FAEC82D99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5FB89B57-B036-493A-A5A6-FEE538B0C7DC}"/>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D3B417D5-F55B-43CA-882C-F13EB8D5F796}"/>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9ABC3F73-5F99-4BAC-A4F0-B13031F402E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407D3772-5D02-4B30-943C-E822C21241F6}"/>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DDA0A3BF-372F-4869-B156-1DEAEB678B6B}"/>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5543DC16-EB46-47C0-9B3D-BBB4505BD91A}"/>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6F471961-DD9E-49F5-A0F2-11DAB25FBDFD}"/>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A8DE7770-4C98-4424-93C5-900730D0A7A6}"/>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1B2D6CA5-168D-4FCC-AEA4-5FEFEC059E5F}"/>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ABBEBEC7-F1D1-4B9D-9721-7CCD14DE063C}"/>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402B135B-283B-4512-A323-2B162EB22EC2}"/>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33B39F0E-7FCE-47D7-8B71-1D0608FEF8E7}"/>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702342F5-DA29-4363-928B-393675298C44}"/>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87C25A42-ECDC-4399-B96E-B2EE6F9CFD04}"/>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7607DB13-4886-4237-BED6-A7E0234D6F11}"/>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60D06AD9-62B6-4C98-B14A-0989E698FAB6}"/>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9A87AD14-468E-4598-B821-59A28ADCE236}"/>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A834942-E993-4A91-B103-E20C093D6628}"/>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1E676FB1-EFF1-436F-AAC4-8EE7831710BC}"/>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A8035197-E50C-4C39-90D4-F64E98854075}"/>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26A6104-0ED5-4309-A8CC-2E7BCC7D36D9}"/>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AED9926-80CB-4809-8F04-849AD688F942}"/>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A845FB4A-CE9B-4571-9B36-61457FCADA0F}"/>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FD07D71C-2AA1-4BAE-B923-25745ECF5213}"/>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EA26F882-460C-4FA4-B516-FCDA7AEFCC3B}"/>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CA042514-0DD0-4B36-A6C1-5D653A441443}"/>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D1B41442-9C4F-4E3A-8172-DE77D35FAFA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D158941A-42FD-4860-B9E7-345B40718547}"/>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561D592E-9A64-46C6-9169-26E176E82CD2}"/>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9352E949-3BD9-49EA-B8E7-E70F2D42F99C}"/>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864C4D78-361C-4D68-A2B6-F3FEE3053B06}"/>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3F8C7F3F-8818-4B12-8092-4F5F22DC59F9}"/>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CAC1EF81-953F-4CBA-9F13-500A845A7134}"/>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E12B3A98-DCB0-46A9-9966-D94627678F96}"/>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8D0EC25C-2E95-42AB-85C1-DFD44D61FA43}"/>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F5BFB644-8CD2-4876-B9BF-B0F246615746}"/>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E85B91C5-5035-4C19-9732-2464DD170AAF}"/>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13288CBE-1D71-4F34-989B-ECD711DA0A8C}"/>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3F4C1D93-0E30-43DA-B4F2-5423AFCEDEC1}"/>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CCACE775-E0FE-49F0-952B-8A73CDA5BB33}"/>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3515AA01-98B7-487A-9147-AD670CF976B2}"/>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B0BE798B-6058-4B47-A0A1-727CBE458A2B}"/>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E1016EE0-6221-424D-9017-85559CAD4A0F}"/>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DDF4487A-30F9-4E30-BFD4-89E851EBCB8A}"/>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8B392C04-6CBD-4759-939B-8C49A94B2F68}"/>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ja-JP" altLang="en-US" sz="1100">
              <a:solidFill>
                <a:schemeClr val="dk1"/>
              </a:solidFill>
              <a:effectLst/>
              <a:latin typeface="+mn-lt"/>
              <a:ea typeface="+mn-ea"/>
              <a:cs typeface="+mn-cs"/>
            </a:rPr>
            <a:t>３８０，３１５</a:t>
          </a:r>
          <a:r>
            <a:rPr kumimoji="1" lang="ja-JP" altLang="ja-JP" sz="1100">
              <a:solidFill>
                <a:schemeClr val="dk1"/>
              </a:solidFill>
              <a:effectLst/>
              <a:latin typeface="+mn-lt"/>
              <a:ea typeface="+mn-ea"/>
              <a:cs typeface="+mn-cs"/>
            </a:rPr>
            <a:t>円となっている。各費目について見直しを行い、抑制を継続していることにより、類似団体平均を下回って推移している。今後も同様に各費目の抑制に努めていく。</a:t>
          </a:r>
          <a:endParaRPr lang="ja-JP" altLang="ja-JP" sz="1400">
            <a:effectLst/>
          </a:endParaRPr>
        </a:p>
        <a:p>
          <a:r>
            <a:rPr kumimoji="1" lang="ja-JP" altLang="ja-JP" sz="1100">
              <a:solidFill>
                <a:schemeClr val="dk1"/>
              </a:solidFill>
              <a:effectLst/>
              <a:latin typeface="+mn-lt"/>
              <a:ea typeface="+mn-ea"/>
              <a:cs typeface="+mn-cs"/>
            </a:rPr>
            <a:t>公債費は、平成２１年度から実施している旧まちづくり交付金事業など大型事業の起債償還が続いていたが、償還のピークを迎えたことから、今後は減少していくことが見込まれる。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63D4CB5-1436-4A6A-B6E7-02B52B61157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F8AE4B7B-8523-4882-A17A-86635BAE3976}"/>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C4D6555A-5FAF-4E02-B04B-0B189ACF3961}"/>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88E2A02E-0FAA-453F-9B52-AE5C70A81C7D}"/>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長野県御代田町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1EFC3CD-6E81-4299-8854-EACEB45D225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12CC12C-B5E4-43A6-9A01-5A59AD95B77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97FEC3D-2EA7-48B2-BB52-880315146F4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6892430-F586-4315-8BBA-196B14F7E6B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C77DE0-DDAF-48E0-968F-309C8B70DE6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96378E88-8132-43CF-A0DE-1412C80DA727}"/>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15,774
15,367
58.79
6,291,101
5,999,081
252,754
3,931,411
5,992,250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37EC9F6-77A1-4F8A-9638-96D03313426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3737048-33F5-4B30-91FF-68B4846CF3F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77F709D-7FB4-4746-BB67-82FA7D7C208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8D766CB-1487-4127-8D5E-252FF9264C5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53624A4-679C-483D-9948-916D1119F14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AAEB335E-1B43-426D-9FD2-B9FB1036623A}"/>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59A6C0C3-23F7-4E8D-9ED9-3138AF41CB1D}"/>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4D62F0DE-5A0F-4462-A5C8-31789C0B9E2A}"/>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F8D8B96D-AD3D-49A8-A8E5-3A000AC2915B}"/>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7E09A8F-9CDC-4B90-963E-6E502AC3910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3F942C0E-7B91-4D79-85FF-9F85211BC128}"/>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B581605A-10D0-4863-89D0-818CF4ACB91A}"/>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2665981F-5B7F-416F-B9AC-C35BDF88A8DB}"/>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25B4B8FB-4217-4F7B-A02B-9BD249B81D2A}"/>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7265DD6-CC9D-40FA-9F94-02E983758E2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A014388D-A7AD-4BD4-95D8-637946150C31}"/>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2ADA20D-5F82-4E05-B110-33D65BC392A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E2AEA80B-60D3-454A-8783-64E813A6D92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5B1C7B3E-E812-4802-A375-3AB099335429}"/>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C4285C5E-F243-432D-B0D1-E841983A739E}"/>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1319D2D0-1BAF-49D7-B688-80DBAE760CEF}"/>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F1C8ECC6-2215-4E93-AAB1-376AF85D7671}"/>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938B63DC-BCBB-46EE-A0B2-E79FFD840EAA}"/>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3FF7A81E-01D6-41CB-A205-C640EE6B506F}"/>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73CE7AF9-D7CD-4F2F-A579-E94B87860666}"/>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D38D79D-5A3E-4744-B2AD-B9A671FD4388}"/>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DD449CC0-F981-4B6E-B53C-CF4F9949F05B}"/>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B37D676C-7EB3-44AF-91E5-7E0007F63D5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892CECAE-D50F-49B6-833F-64FA31E88995}"/>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5587BB25-C1A1-4D48-AA68-C1F8B4A94366}"/>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D06E761C-3A6B-4618-820A-74FEA7F86292}"/>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562819E9-08F3-42E2-AD89-0504B5B18813}"/>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61F37C71-E9AB-40AD-B429-D3C9E39F7126}"/>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A7D83E5F-9400-4659-B2D1-CB7804BA38AA}"/>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7246845E-BBA5-4233-8D36-2C63F71A2B11}"/>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D475FBC4-268C-40EE-9735-ACCF06364CDD}"/>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84307CF8-FE14-4721-8FD1-070C31AAE01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B47D097A-3B14-46ED-B1A6-133269782496}"/>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AEBCC326-BAE0-4029-AF1A-1D4F7A2A5E2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50E0FABA-7421-40AA-AFE7-C8E62DBA26A6}"/>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6BA99932-4B36-41C4-B7DC-121DB418DEF2}"/>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329B5C0F-3036-4DDA-9593-B9B657A0F69C}"/>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7FDEDDAA-1F47-4E3F-990B-E803547C9FBA}"/>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2E001BD6-098A-478A-95B6-010BF41323A1}"/>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55118</xdr:rowOff>
    </xdr:from>
    <xdr:to>
      <xdr:col>24</xdr:col>
      <xdr:colOff>62865</xdr:colOff>
      <xdr:row>39</xdr:row>
      <xdr:rowOff>30353</xdr:rowOff>
    </xdr:to>
    <xdr:cxnSp macro="">
      <xdr:nvCxnSpPr>
        <xdr:cNvPr id="56" name="直線コネクタ 55">
          <a:extLst>
            <a:ext uri="{FF2B5EF4-FFF2-40B4-BE49-F238E27FC236}">
              <a16:creationId xmlns:a16="http://schemas.microsoft.com/office/drawing/2014/main" id="{701266A9-3138-454F-9804-55340AE4BFE0}"/>
            </a:ext>
          </a:extLst>
        </xdr:cNvPr>
        <xdr:cNvCxnSpPr/>
      </xdr:nvCxnSpPr>
      <xdr:spPr>
        <a:xfrm flipV="1">
          <a:off x="4633595" y="5198618"/>
          <a:ext cx="127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34180</xdr:rowOff>
    </xdr:from>
    <xdr:ext cx="469744" cy="259045"/>
    <xdr:sp macro="" textlink="">
      <xdr:nvSpPr>
        <xdr:cNvPr id="57" name="議会費最小値テキスト">
          <a:extLst>
            <a:ext uri="{FF2B5EF4-FFF2-40B4-BE49-F238E27FC236}">
              <a16:creationId xmlns:a16="http://schemas.microsoft.com/office/drawing/2014/main" id="{6C73AEB6-72B6-47A6-B133-EC1E88EBF1A7}"/>
            </a:ext>
          </a:extLst>
        </xdr:cNvPr>
        <xdr:cNvSpPr txBox="1"/>
      </xdr:nvSpPr>
      <xdr:spPr>
        <a:xfrm>
          <a:off x="4686300" y="672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30353</xdr:rowOff>
    </xdr:from>
    <xdr:to>
      <xdr:col>24</xdr:col>
      <xdr:colOff>152400</xdr:colOff>
      <xdr:row>39</xdr:row>
      <xdr:rowOff>30353</xdr:rowOff>
    </xdr:to>
    <xdr:cxnSp macro="">
      <xdr:nvCxnSpPr>
        <xdr:cNvPr id="58" name="直線コネクタ 57">
          <a:extLst>
            <a:ext uri="{FF2B5EF4-FFF2-40B4-BE49-F238E27FC236}">
              <a16:creationId xmlns:a16="http://schemas.microsoft.com/office/drawing/2014/main" id="{0442289E-2A6B-4C12-8CB2-9729AD58EE45}"/>
            </a:ext>
          </a:extLst>
        </xdr:cNvPr>
        <xdr:cNvCxnSpPr/>
      </xdr:nvCxnSpPr>
      <xdr:spPr>
        <a:xfrm>
          <a:off x="4546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1795</xdr:rowOff>
    </xdr:from>
    <xdr:ext cx="469744" cy="259045"/>
    <xdr:sp macro="" textlink="">
      <xdr:nvSpPr>
        <xdr:cNvPr id="59" name="議会費最大値テキスト">
          <a:extLst>
            <a:ext uri="{FF2B5EF4-FFF2-40B4-BE49-F238E27FC236}">
              <a16:creationId xmlns:a16="http://schemas.microsoft.com/office/drawing/2014/main" id="{3E8B9407-95DE-4E6D-8F57-4B1B97B3CEC9}"/>
            </a:ext>
          </a:extLst>
        </xdr:cNvPr>
        <xdr:cNvSpPr txBox="1"/>
      </xdr:nvSpPr>
      <xdr:spPr>
        <a:xfrm>
          <a:off x="4686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55118</xdr:rowOff>
    </xdr:from>
    <xdr:to>
      <xdr:col>24</xdr:col>
      <xdr:colOff>152400</xdr:colOff>
      <xdr:row>30</xdr:row>
      <xdr:rowOff>55118</xdr:rowOff>
    </xdr:to>
    <xdr:cxnSp macro="">
      <xdr:nvCxnSpPr>
        <xdr:cNvPr id="60" name="直線コネクタ 59">
          <a:extLst>
            <a:ext uri="{FF2B5EF4-FFF2-40B4-BE49-F238E27FC236}">
              <a16:creationId xmlns:a16="http://schemas.microsoft.com/office/drawing/2014/main" id="{14BF3407-EE00-46BE-A360-9B7873B83E3A}"/>
            </a:ext>
          </a:extLst>
        </xdr:cNvPr>
        <xdr:cNvCxnSpPr/>
      </xdr:nvCxnSpPr>
      <xdr:spPr>
        <a:xfrm>
          <a:off x="4546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131318</xdr:rowOff>
    </xdr:from>
    <xdr:to>
      <xdr:col>24</xdr:col>
      <xdr:colOff>63500</xdr:colOff>
      <xdr:row>36</xdr:row>
      <xdr:rowOff>4445</xdr:rowOff>
    </xdr:to>
    <xdr:cxnSp macro="">
      <xdr:nvCxnSpPr>
        <xdr:cNvPr id="61" name="直線コネクタ 60">
          <a:extLst>
            <a:ext uri="{FF2B5EF4-FFF2-40B4-BE49-F238E27FC236}">
              <a16:creationId xmlns:a16="http://schemas.microsoft.com/office/drawing/2014/main" id="{290B6D91-FFA1-478B-B6C3-69BF9D718AEF}"/>
            </a:ext>
          </a:extLst>
        </xdr:cNvPr>
        <xdr:cNvCxnSpPr/>
      </xdr:nvCxnSpPr>
      <xdr:spPr>
        <a:xfrm>
          <a:off x="3797300" y="6132068"/>
          <a:ext cx="8382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27957</xdr:rowOff>
    </xdr:from>
    <xdr:ext cx="469744" cy="259045"/>
    <xdr:sp macro="" textlink="">
      <xdr:nvSpPr>
        <xdr:cNvPr id="62" name="議会費平均値テキスト">
          <a:extLst>
            <a:ext uri="{FF2B5EF4-FFF2-40B4-BE49-F238E27FC236}">
              <a16:creationId xmlns:a16="http://schemas.microsoft.com/office/drawing/2014/main" id="{558F6A21-BB79-4EAE-A14D-7AB2E0F0198D}"/>
            </a:ext>
          </a:extLst>
        </xdr:cNvPr>
        <xdr:cNvSpPr txBox="1"/>
      </xdr:nvSpPr>
      <xdr:spPr>
        <a:xfrm>
          <a:off x="4686300" y="5857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5080</xdr:rowOff>
    </xdr:from>
    <xdr:to>
      <xdr:col>24</xdr:col>
      <xdr:colOff>114300</xdr:colOff>
      <xdr:row>35</xdr:row>
      <xdr:rowOff>106680</xdr:rowOff>
    </xdr:to>
    <xdr:sp macro="" textlink="">
      <xdr:nvSpPr>
        <xdr:cNvPr id="63" name="フローチャート: 判断 62">
          <a:extLst>
            <a:ext uri="{FF2B5EF4-FFF2-40B4-BE49-F238E27FC236}">
              <a16:creationId xmlns:a16="http://schemas.microsoft.com/office/drawing/2014/main" id="{D02CF17F-5E46-4B9E-9C13-558AA1F169F7}"/>
            </a:ext>
          </a:extLst>
        </xdr:cNvPr>
        <xdr:cNvSpPr/>
      </xdr:nvSpPr>
      <xdr:spPr>
        <a:xfrm>
          <a:off x="45847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131318</xdr:rowOff>
    </xdr:from>
    <xdr:to>
      <xdr:col>19</xdr:col>
      <xdr:colOff>177800</xdr:colOff>
      <xdr:row>35</xdr:row>
      <xdr:rowOff>151892</xdr:rowOff>
    </xdr:to>
    <xdr:cxnSp macro="">
      <xdr:nvCxnSpPr>
        <xdr:cNvPr id="64" name="直線コネクタ 63">
          <a:extLst>
            <a:ext uri="{FF2B5EF4-FFF2-40B4-BE49-F238E27FC236}">
              <a16:creationId xmlns:a16="http://schemas.microsoft.com/office/drawing/2014/main" id="{C4E62B95-57FF-47B5-AFDC-D6DCAFD146D8}"/>
            </a:ext>
          </a:extLst>
        </xdr:cNvPr>
        <xdr:cNvCxnSpPr/>
      </xdr:nvCxnSpPr>
      <xdr:spPr>
        <a:xfrm flipV="1">
          <a:off x="2908300" y="613206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a:extLst>
            <a:ext uri="{FF2B5EF4-FFF2-40B4-BE49-F238E27FC236}">
              <a16:creationId xmlns:a16="http://schemas.microsoft.com/office/drawing/2014/main" id="{A0B0416D-D867-4D7A-BB23-E4126AC55B7E}"/>
            </a:ext>
          </a:extLst>
        </xdr:cNvPr>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a:extLst>
            <a:ext uri="{FF2B5EF4-FFF2-40B4-BE49-F238E27FC236}">
              <a16:creationId xmlns:a16="http://schemas.microsoft.com/office/drawing/2014/main" id="{EE485EE3-4D1C-43FB-B5A6-F7798E4A407E}"/>
            </a:ext>
          </a:extLst>
        </xdr:cNvPr>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151892</xdr:rowOff>
    </xdr:from>
    <xdr:to>
      <xdr:col>15</xdr:col>
      <xdr:colOff>50800</xdr:colOff>
      <xdr:row>36</xdr:row>
      <xdr:rowOff>53594</xdr:rowOff>
    </xdr:to>
    <xdr:cxnSp macro="">
      <xdr:nvCxnSpPr>
        <xdr:cNvPr id="67" name="直線コネクタ 66">
          <a:extLst>
            <a:ext uri="{FF2B5EF4-FFF2-40B4-BE49-F238E27FC236}">
              <a16:creationId xmlns:a16="http://schemas.microsoft.com/office/drawing/2014/main" id="{4A050AEE-6F60-410E-A14C-1C475640CC42}"/>
            </a:ext>
          </a:extLst>
        </xdr:cNvPr>
        <xdr:cNvCxnSpPr/>
      </xdr:nvCxnSpPr>
      <xdr:spPr>
        <a:xfrm flipV="1">
          <a:off x="2019300" y="615264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24C3AE55-FA81-4D8F-B347-4EC17A72BA3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a:extLst>
            <a:ext uri="{FF2B5EF4-FFF2-40B4-BE49-F238E27FC236}">
              <a16:creationId xmlns:a16="http://schemas.microsoft.com/office/drawing/2014/main" id="{280A7D27-7339-43F9-9C9A-8E15412F5006}"/>
            </a:ext>
          </a:extLst>
        </xdr:cNvPr>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52070</xdr:rowOff>
    </xdr:from>
    <xdr:to>
      <xdr:col>10</xdr:col>
      <xdr:colOff>114300</xdr:colOff>
      <xdr:row>36</xdr:row>
      <xdr:rowOff>53594</xdr:rowOff>
    </xdr:to>
    <xdr:cxnSp macro="">
      <xdr:nvCxnSpPr>
        <xdr:cNvPr id="70" name="直線コネクタ 69">
          <a:extLst>
            <a:ext uri="{FF2B5EF4-FFF2-40B4-BE49-F238E27FC236}">
              <a16:creationId xmlns:a16="http://schemas.microsoft.com/office/drawing/2014/main" id="{A15D1BED-937D-4C42-9805-A2D0A2AFAF79}"/>
            </a:ext>
          </a:extLst>
        </xdr:cNvPr>
        <xdr:cNvCxnSpPr/>
      </xdr:nvCxnSpPr>
      <xdr:spPr>
        <a:xfrm>
          <a:off x="1130300" y="6052820"/>
          <a:ext cx="889000" cy="17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30607</xdr:rowOff>
    </xdr:from>
    <xdr:to>
      <xdr:col>10</xdr:col>
      <xdr:colOff>165100</xdr:colOff>
      <xdr:row>35</xdr:row>
      <xdr:rowOff>132207</xdr:rowOff>
    </xdr:to>
    <xdr:sp macro="" textlink="">
      <xdr:nvSpPr>
        <xdr:cNvPr id="71" name="フローチャート: 判断 70">
          <a:extLst>
            <a:ext uri="{FF2B5EF4-FFF2-40B4-BE49-F238E27FC236}">
              <a16:creationId xmlns:a16="http://schemas.microsoft.com/office/drawing/2014/main" id="{93217E21-AE4F-44AC-B3CF-0C56F42B12E1}"/>
            </a:ext>
          </a:extLst>
        </xdr:cNvPr>
        <xdr:cNvSpPr/>
      </xdr:nvSpPr>
      <xdr:spPr>
        <a:xfrm>
          <a:off x="1968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148734</xdr:rowOff>
    </xdr:from>
    <xdr:ext cx="469744" cy="259045"/>
    <xdr:sp macro="" textlink="">
      <xdr:nvSpPr>
        <xdr:cNvPr id="72" name="テキスト ボックス 71">
          <a:extLst>
            <a:ext uri="{FF2B5EF4-FFF2-40B4-BE49-F238E27FC236}">
              <a16:creationId xmlns:a16="http://schemas.microsoft.com/office/drawing/2014/main" id="{729AADA6-C13C-49B6-A17C-84B3940DF471}"/>
            </a:ext>
          </a:extLst>
        </xdr:cNvPr>
        <xdr:cNvSpPr txBox="1"/>
      </xdr:nvSpPr>
      <xdr:spPr>
        <a:xfrm>
          <a:off x="1784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81661</xdr:rowOff>
    </xdr:from>
    <xdr:to>
      <xdr:col>6</xdr:col>
      <xdr:colOff>38100</xdr:colOff>
      <xdr:row>35</xdr:row>
      <xdr:rowOff>11811</xdr:rowOff>
    </xdr:to>
    <xdr:sp macro="" textlink="">
      <xdr:nvSpPr>
        <xdr:cNvPr id="73" name="フローチャート: 判断 72">
          <a:extLst>
            <a:ext uri="{FF2B5EF4-FFF2-40B4-BE49-F238E27FC236}">
              <a16:creationId xmlns:a16="http://schemas.microsoft.com/office/drawing/2014/main" id="{C47AB8A7-597D-4453-9B07-665EFF128317}"/>
            </a:ext>
          </a:extLst>
        </xdr:cNvPr>
        <xdr:cNvSpPr/>
      </xdr:nvSpPr>
      <xdr:spPr>
        <a:xfrm>
          <a:off x="1079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28338</xdr:rowOff>
    </xdr:from>
    <xdr:ext cx="469744" cy="259045"/>
    <xdr:sp macro="" textlink="">
      <xdr:nvSpPr>
        <xdr:cNvPr id="74" name="テキスト ボックス 73">
          <a:extLst>
            <a:ext uri="{FF2B5EF4-FFF2-40B4-BE49-F238E27FC236}">
              <a16:creationId xmlns:a16="http://schemas.microsoft.com/office/drawing/2014/main" id="{28D1E83C-6DD9-4323-BEB0-BBFD34E0A69A}"/>
            </a:ext>
          </a:extLst>
        </xdr:cNvPr>
        <xdr:cNvSpPr txBox="1"/>
      </xdr:nvSpPr>
      <xdr:spPr>
        <a:xfrm>
          <a:off x="895428"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9ABC2BE5-83D8-4267-B5D1-DF1BEB7880B8}"/>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B281542B-26C8-477F-9898-14FA0767F26D}"/>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E891C7E4-8A04-463A-8308-EA8BD6C86A74}"/>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CE82F9E-DA40-4675-9FEA-66AE1A24E4C7}"/>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7F262C69-4480-4AD1-9A43-2FD1E4A18CD5}"/>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125095</xdr:rowOff>
    </xdr:from>
    <xdr:to>
      <xdr:col>24</xdr:col>
      <xdr:colOff>114300</xdr:colOff>
      <xdr:row>36</xdr:row>
      <xdr:rowOff>55245</xdr:rowOff>
    </xdr:to>
    <xdr:sp macro="" textlink="">
      <xdr:nvSpPr>
        <xdr:cNvPr id="80" name="楕円 79">
          <a:extLst>
            <a:ext uri="{FF2B5EF4-FFF2-40B4-BE49-F238E27FC236}">
              <a16:creationId xmlns:a16="http://schemas.microsoft.com/office/drawing/2014/main" id="{2EABC6D5-BEEC-41EE-BE29-6EFF516967AB}"/>
            </a:ext>
          </a:extLst>
        </xdr:cNvPr>
        <xdr:cNvSpPr/>
      </xdr:nvSpPr>
      <xdr:spPr>
        <a:xfrm>
          <a:off x="4584700" y="612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103522</xdr:rowOff>
    </xdr:from>
    <xdr:ext cx="469744" cy="259045"/>
    <xdr:sp macro="" textlink="">
      <xdr:nvSpPr>
        <xdr:cNvPr id="81" name="議会費該当値テキスト">
          <a:extLst>
            <a:ext uri="{FF2B5EF4-FFF2-40B4-BE49-F238E27FC236}">
              <a16:creationId xmlns:a16="http://schemas.microsoft.com/office/drawing/2014/main" id="{454934DF-8245-48F7-98ED-38C262224E49}"/>
            </a:ext>
          </a:extLst>
        </xdr:cNvPr>
        <xdr:cNvSpPr txBox="1"/>
      </xdr:nvSpPr>
      <xdr:spPr>
        <a:xfrm>
          <a:off x="4686300" y="610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80518</xdr:rowOff>
    </xdr:from>
    <xdr:to>
      <xdr:col>20</xdr:col>
      <xdr:colOff>38100</xdr:colOff>
      <xdr:row>36</xdr:row>
      <xdr:rowOff>10668</xdr:rowOff>
    </xdr:to>
    <xdr:sp macro="" textlink="">
      <xdr:nvSpPr>
        <xdr:cNvPr id="82" name="楕円 81">
          <a:extLst>
            <a:ext uri="{FF2B5EF4-FFF2-40B4-BE49-F238E27FC236}">
              <a16:creationId xmlns:a16="http://schemas.microsoft.com/office/drawing/2014/main" id="{A224851D-B44D-4435-8CE1-13DFFE381F62}"/>
            </a:ext>
          </a:extLst>
        </xdr:cNvPr>
        <xdr:cNvSpPr/>
      </xdr:nvSpPr>
      <xdr:spPr>
        <a:xfrm>
          <a:off x="3746500" y="608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1795</xdr:rowOff>
    </xdr:from>
    <xdr:ext cx="469744" cy="259045"/>
    <xdr:sp macro="" textlink="">
      <xdr:nvSpPr>
        <xdr:cNvPr id="83" name="テキスト ボックス 82">
          <a:extLst>
            <a:ext uri="{FF2B5EF4-FFF2-40B4-BE49-F238E27FC236}">
              <a16:creationId xmlns:a16="http://schemas.microsoft.com/office/drawing/2014/main" id="{3D093F30-38EC-4691-87BC-82693279F9D4}"/>
            </a:ext>
          </a:extLst>
        </xdr:cNvPr>
        <xdr:cNvSpPr txBox="1"/>
      </xdr:nvSpPr>
      <xdr:spPr>
        <a:xfrm>
          <a:off x="3562428" y="617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101092</xdr:rowOff>
    </xdr:from>
    <xdr:to>
      <xdr:col>15</xdr:col>
      <xdr:colOff>101600</xdr:colOff>
      <xdr:row>36</xdr:row>
      <xdr:rowOff>31242</xdr:rowOff>
    </xdr:to>
    <xdr:sp macro="" textlink="">
      <xdr:nvSpPr>
        <xdr:cNvPr id="84" name="楕円 83">
          <a:extLst>
            <a:ext uri="{FF2B5EF4-FFF2-40B4-BE49-F238E27FC236}">
              <a16:creationId xmlns:a16="http://schemas.microsoft.com/office/drawing/2014/main" id="{ACA59B35-B474-4A0E-8D4D-077E4D7842BE}"/>
            </a:ext>
          </a:extLst>
        </xdr:cNvPr>
        <xdr:cNvSpPr/>
      </xdr:nvSpPr>
      <xdr:spPr>
        <a:xfrm>
          <a:off x="2857500" y="610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22369</xdr:rowOff>
    </xdr:from>
    <xdr:ext cx="469744" cy="259045"/>
    <xdr:sp macro="" textlink="">
      <xdr:nvSpPr>
        <xdr:cNvPr id="85" name="テキスト ボックス 84">
          <a:extLst>
            <a:ext uri="{FF2B5EF4-FFF2-40B4-BE49-F238E27FC236}">
              <a16:creationId xmlns:a16="http://schemas.microsoft.com/office/drawing/2014/main" id="{16BEF259-4C68-4F18-9F1B-BE5483892F5A}"/>
            </a:ext>
          </a:extLst>
        </xdr:cNvPr>
        <xdr:cNvSpPr txBox="1"/>
      </xdr:nvSpPr>
      <xdr:spPr>
        <a:xfrm>
          <a:off x="2673428" y="619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2794</xdr:rowOff>
    </xdr:from>
    <xdr:to>
      <xdr:col>10</xdr:col>
      <xdr:colOff>165100</xdr:colOff>
      <xdr:row>36</xdr:row>
      <xdr:rowOff>104394</xdr:rowOff>
    </xdr:to>
    <xdr:sp macro="" textlink="">
      <xdr:nvSpPr>
        <xdr:cNvPr id="86" name="楕円 85">
          <a:extLst>
            <a:ext uri="{FF2B5EF4-FFF2-40B4-BE49-F238E27FC236}">
              <a16:creationId xmlns:a16="http://schemas.microsoft.com/office/drawing/2014/main" id="{860F817E-7796-4A28-8B81-325F7AB40A5E}"/>
            </a:ext>
          </a:extLst>
        </xdr:cNvPr>
        <xdr:cNvSpPr/>
      </xdr:nvSpPr>
      <xdr:spPr>
        <a:xfrm>
          <a:off x="1968500" y="61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95521</xdr:rowOff>
    </xdr:from>
    <xdr:ext cx="469744" cy="259045"/>
    <xdr:sp macro="" textlink="">
      <xdr:nvSpPr>
        <xdr:cNvPr id="87" name="テキスト ボックス 86">
          <a:extLst>
            <a:ext uri="{FF2B5EF4-FFF2-40B4-BE49-F238E27FC236}">
              <a16:creationId xmlns:a16="http://schemas.microsoft.com/office/drawing/2014/main" id="{CD8285D0-9CC4-4509-85DD-0F6859D60C9A}"/>
            </a:ext>
          </a:extLst>
        </xdr:cNvPr>
        <xdr:cNvSpPr txBox="1"/>
      </xdr:nvSpPr>
      <xdr:spPr>
        <a:xfrm>
          <a:off x="1784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1270</xdr:rowOff>
    </xdr:from>
    <xdr:to>
      <xdr:col>6</xdr:col>
      <xdr:colOff>38100</xdr:colOff>
      <xdr:row>35</xdr:row>
      <xdr:rowOff>102870</xdr:rowOff>
    </xdr:to>
    <xdr:sp macro="" textlink="">
      <xdr:nvSpPr>
        <xdr:cNvPr id="88" name="楕円 87">
          <a:extLst>
            <a:ext uri="{FF2B5EF4-FFF2-40B4-BE49-F238E27FC236}">
              <a16:creationId xmlns:a16="http://schemas.microsoft.com/office/drawing/2014/main" id="{BB35FED9-0A56-4B42-91AB-7FA4804C310A}"/>
            </a:ext>
          </a:extLst>
        </xdr:cNvPr>
        <xdr:cNvSpPr/>
      </xdr:nvSpPr>
      <xdr:spPr>
        <a:xfrm>
          <a:off x="1079500" y="60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93997</xdr:rowOff>
    </xdr:from>
    <xdr:ext cx="469744" cy="259045"/>
    <xdr:sp macro="" textlink="">
      <xdr:nvSpPr>
        <xdr:cNvPr id="89" name="テキスト ボックス 88">
          <a:extLst>
            <a:ext uri="{FF2B5EF4-FFF2-40B4-BE49-F238E27FC236}">
              <a16:creationId xmlns:a16="http://schemas.microsoft.com/office/drawing/2014/main" id="{C9A114FC-FC34-4B95-8B46-5D1CE72015D8}"/>
            </a:ext>
          </a:extLst>
        </xdr:cNvPr>
        <xdr:cNvSpPr txBox="1"/>
      </xdr:nvSpPr>
      <xdr:spPr>
        <a:xfrm>
          <a:off x="895428"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26C4F966-E850-4A26-B413-DADA615EDA95}"/>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B62C25DB-A221-4D04-8689-AB60E44C12FB}"/>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C844D49B-32FF-4FE8-816C-D3730FE29808}"/>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710F23DD-D12A-4705-BDFF-91EC4BBAACFE}"/>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C2D7AA2C-C598-4651-8457-7A11A3AB9C98}"/>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45656497-78AA-4606-A5AB-1BD9B9B04E5A}"/>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947B2FFF-86CD-4D0E-8BB7-B593A66E1BD6}"/>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8C562BE3-F04D-4639-BA9F-5938387661E1}"/>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889E71D3-1BB3-4F29-BDD8-D753EFE81645}"/>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36D72FC7-9680-4DC9-BF56-EE9039D79A28}"/>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59C919AD-C383-459B-AED9-7FD7BF0D610B}"/>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8BB28F47-2A4E-4244-AE27-0375E5E0BF82}"/>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80B41835-3071-49F5-88E9-0202325432F5}"/>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F8F1A663-C6E0-4B4E-B29D-A369ADB002B6}"/>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2EA7DAB9-FF4C-4777-8B2D-6193D8A56054}"/>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A9F99B47-ED52-481E-8C85-C782B22F1E6B}"/>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6354484B-B53F-47E7-BD90-BCE020453B7A}"/>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103DB660-8B64-4993-B016-4CF1D2E826E7}"/>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2A2BD5A4-C90F-43EA-B12F-19A325EE7302}"/>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D3E58210-05D8-44BB-B108-F687C0060D0F}"/>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6A870442-33DE-49DC-BF41-D52B84A05882}"/>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141501</xdr:rowOff>
    </xdr:from>
    <xdr:to>
      <xdr:col>24</xdr:col>
      <xdr:colOff>62865</xdr:colOff>
      <xdr:row>57</xdr:row>
      <xdr:rowOff>85005</xdr:rowOff>
    </xdr:to>
    <xdr:cxnSp macro="">
      <xdr:nvCxnSpPr>
        <xdr:cNvPr id="111" name="直線コネクタ 110">
          <a:extLst>
            <a:ext uri="{FF2B5EF4-FFF2-40B4-BE49-F238E27FC236}">
              <a16:creationId xmlns:a16="http://schemas.microsoft.com/office/drawing/2014/main" id="{52A2C30E-70DD-4784-BE51-B727B83280B1}"/>
            </a:ext>
          </a:extLst>
        </xdr:cNvPr>
        <xdr:cNvCxnSpPr/>
      </xdr:nvCxnSpPr>
      <xdr:spPr>
        <a:xfrm flipV="1">
          <a:off x="4633595" y="8714001"/>
          <a:ext cx="1270" cy="1143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88832</xdr:rowOff>
    </xdr:from>
    <xdr:ext cx="534377" cy="259045"/>
    <xdr:sp macro="" textlink="">
      <xdr:nvSpPr>
        <xdr:cNvPr id="112" name="総務費最小値テキスト">
          <a:extLst>
            <a:ext uri="{FF2B5EF4-FFF2-40B4-BE49-F238E27FC236}">
              <a16:creationId xmlns:a16="http://schemas.microsoft.com/office/drawing/2014/main" id="{1788AEED-B527-4FFF-8F39-E57B120721AC}"/>
            </a:ext>
          </a:extLst>
        </xdr:cNvPr>
        <xdr:cNvSpPr txBox="1"/>
      </xdr:nvSpPr>
      <xdr:spPr>
        <a:xfrm>
          <a:off x="4686300" y="98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85005</xdr:rowOff>
    </xdr:from>
    <xdr:to>
      <xdr:col>24</xdr:col>
      <xdr:colOff>152400</xdr:colOff>
      <xdr:row>57</xdr:row>
      <xdr:rowOff>85005</xdr:rowOff>
    </xdr:to>
    <xdr:cxnSp macro="">
      <xdr:nvCxnSpPr>
        <xdr:cNvPr id="113" name="直線コネクタ 112">
          <a:extLst>
            <a:ext uri="{FF2B5EF4-FFF2-40B4-BE49-F238E27FC236}">
              <a16:creationId xmlns:a16="http://schemas.microsoft.com/office/drawing/2014/main" id="{E430869D-24D6-43FD-A906-93121DF14D20}"/>
            </a:ext>
          </a:extLst>
        </xdr:cNvPr>
        <xdr:cNvCxnSpPr/>
      </xdr:nvCxnSpPr>
      <xdr:spPr>
        <a:xfrm>
          <a:off x="4546600" y="985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88178</xdr:rowOff>
    </xdr:from>
    <xdr:ext cx="599010" cy="259045"/>
    <xdr:sp macro="" textlink="">
      <xdr:nvSpPr>
        <xdr:cNvPr id="114" name="総務費最大値テキスト">
          <a:extLst>
            <a:ext uri="{FF2B5EF4-FFF2-40B4-BE49-F238E27FC236}">
              <a16:creationId xmlns:a16="http://schemas.microsoft.com/office/drawing/2014/main" id="{A678FB56-C70F-4E32-B78C-46FFCFF82051}"/>
            </a:ext>
          </a:extLst>
        </xdr:cNvPr>
        <xdr:cNvSpPr txBox="1"/>
      </xdr:nvSpPr>
      <xdr:spPr>
        <a:xfrm>
          <a:off x="4686300" y="848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299,606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141501</xdr:rowOff>
    </xdr:from>
    <xdr:to>
      <xdr:col>24</xdr:col>
      <xdr:colOff>152400</xdr:colOff>
      <xdr:row>50</xdr:row>
      <xdr:rowOff>141501</xdr:rowOff>
    </xdr:to>
    <xdr:cxnSp macro="">
      <xdr:nvCxnSpPr>
        <xdr:cNvPr id="115" name="直線コネクタ 114">
          <a:extLst>
            <a:ext uri="{FF2B5EF4-FFF2-40B4-BE49-F238E27FC236}">
              <a16:creationId xmlns:a16="http://schemas.microsoft.com/office/drawing/2014/main" id="{87382ACC-31FF-47FA-8E50-175AFEF3815C}"/>
            </a:ext>
          </a:extLst>
        </xdr:cNvPr>
        <xdr:cNvCxnSpPr/>
      </xdr:nvCxnSpPr>
      <xdr:spPr>
        <a:xfrm>
          <a:off x="4546600" y="871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3715</xdr:rowOff>
    </xdr:from>
    <xdr:to>
      <xdr:col>24</xdr:col>
      <xdr:colOff>63500</xdr:colOff>
      <xdr:row>57</xdr:row>
      <xdr:rowOff>37643</xdr:rowOff>
    </xdr:to>
    <xdr:cxnSp macro="">
      <xdr:nvCxnSpPr>
        <xdr:cNvPr id="116" name="直線コネクタ 115">
          <a:extLst>
            <a:ext uri="{FF2B5EF4-FFF2-40B4-BE49-F238E27FC236}">
              <a16:creationId xmlns:a16="http://schemas.microsoft.com/office/drawing/2014/main" id="{435FA3E5-3933-4855-B735-1B61DB013585}"/>
            </a:ext>
          </a:extLst>
        </xdr:cNvPr>
        <xdr:cNvCxnSpPr/>
      </xdr:nvCxnSpPr>
      <xdr:spPr>
        <a:xfrm>
          <a:off x="3797300" y="9776365"/>
          <a:ext cx="8382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35113</xdr:rowOff>
    </xdr:from>
    <xdr:ext cx="534377" cy="259045"/>
    <xdr:sp macro="" textlink="">
      <xdr:nvSpPr>
        <xdr:cNvPr id="117" name="総務費平均値テキスト">
          <a:extLst>
            <a:ext uri="{FF2B5EF4-FFF2-40B4-BE49-F238E27FC236}">
              <a16:creationId xmlns:a16="http://schemas.microsoft.com/office/drawing/2014/main" id="{11A97FED-2CD4-4BF5-80DF-92F880EC833F}"/>
            </a:ext>
          </a:extLst>
        </xdr:cNvPr>
        <xdr:cNvSpPr txBox="1"/>
      </xdr:nvSpPr>
      <xdr:spPr>
        <a:xfrm>
          <a:off x="4686300" y="9464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12236</xdr:rowOff>
    </xdr:from>
    <xdr:to>
      <xdr:col>24</xdr:col>
      <xdr:colOff>114300</xdr:colOff>
      <xdr:row>56</xdr:row>
      <xdr:rowOff>113836</xdr:rowOff>
    </xdr:to>
    <xdr:sp macro="" textlink="">
      <xdr:nvSpPr>
        <xdr:cNvPr id="118" name="フローチャート: 判断 117">
          <a:extLst>
            <a:ext uri="{FF2B5EF4-FFF2-40B4-BE49-F238E27FC236}">
              <a16:creationId xmlns:a16="http://schemas.microsoft.com/office/drawing/2014/main" id="{39CFA048-2A94-4B06-9E72-029A075921A9}"/>
            </a:ext>
          </a:extLst>
        </xdr:cNvPr>
        <xdr:cNvSpPr/>
      </xdr:nvSpPr>
      <xdr:spPr>
        <a:xfrm>
          <a:off x="45847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47354</xdr:rowOff>
    </xdr:from>
    <xdr:to>
      <xdr:col>19</xdr:col>
      <xdr:colOff>177800</xdr:colOff>
      <xdr:row>57</xdr:row>
      <xdr:rowOff>3715</xdr:rowOff>
    </xdr:to>
    <xdr:cxnSp macro="">
      <xdr:nvCxnSpPr>
        <xdr:cNvPr id="119" name="直線コネクタ 118">
          <a:extLst>
            <a:ext uri="{FF2B5EF4-FFF2-40B4-BE49-F238E27FC236}">
              <a16:creationId xmlns:a16="http://schemas.microsoft.com/office/drawing/2014/main" id="{68BD1DF2-D462-494E-91BA-901337141887}"/>
            </a:ext>
          </a:extLst>
        </xdr:cNvPr>
        <xdr:cNvCxnSpPr/>
      </xdr:nvCxnSpPr>
      <xdr:spPr>
        <a:xfrm>
          <a:off x="2908300" y="9305654"/>
          <a:ext cx="889000" cy="47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135320</xdr:rowOff>
    </xdr:from>
    <xdr:to>
      <xdr:col>20</xdr:col>
      <xdr:colOff>38100</xdr:colOff>
      <xdr:row>56</xdr:row>
      <xdr:rowOff>65470</xdr:rowOff>
    </xdr:to>
    <xdr:sp macro="" textlink="">
      <xdr:nvSpPr>
        <xdr:cNvPr id="120" name="フローチャート: 判断 119">
          <a:extLst>
            <a:ext uri="{FF2B5EF4-FFF2-40B4-BE49-F238E27FC236}">
              <a16:creationId xmlns:a16="http://schemas.microsoft.com/office/drawing/2014/main" id="{E3A54E6F-5512-44A8-88A9-C21E028F9252}"/>
            </a:ext>
          </a:extLst>
        </xdr:cNvPr>
        <xdr:cNvSpPr/>
      </xdr:nvSpPr>
      <xdr:spPr>
        <a:xfrm>
          <a:off x="3746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81997</xdr:rowOff>
    </xdr:from>
    <xdr:ext cx="599010" cy="259045"/>
    <xdr:sp macro="" textlink="">
      <xdr:nvSpPr>
        <xdr:cNvPr id="121" name="テキスト ボックス 120">
          <a:extLst>
            <a:ext uri="{FF2B5EF4-FFF2-40B4-BE49-F238E27FC236}">
              <a16:creationId xmlns:a16="http://schemas.microsoft.com/office/drawing/2014/main" id="{05D67156-B960-47BB-A050-7D1CD9625882}"/>
            </a:ext>
          </a:extLst>
        </xdr:cNvPr>
        <xdr:cNvSpPr txBox="1"/>
      </xdr:nvSpPr>
      <xdr:spPr>
        <a:xfrm>
          <a:off x="3497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47354</xdr:rowOff>
    </xdr:from>
    <xdr:to>
      <xdr:col>15</xdr:col>
      <xdr:colOff>50800</xdr:colOff>
      <xdr:row>56</xdr:row>
      <xdr:rowOff>132851</xdr:rowOff>
    </xdr:to>
    <xdr:cxnSp macro="">
      <xdr:nvCxnSpPr>
        <xdr:cNvPr id="122" name="直線コネクタ 121">
          <a:extLst>
            <a:ext uri="{FF2B5EF4-FFF2-40B4-BE49-F238E27FC236}">
              <a16:creationId xmlns:a16="http://schemas.microsoft.com/office/drawing/2014/main" id="{67368BC6-A881-4A40-8423-E5502ADA381C}"/>
            </a:ext>
          </a:extLst>
        </xdr:cNvPr>
        <xdr:cNvCxnSpPr/>
      </xdr:nvCxnSpPr>
      <xdr:spPr>
        <a:xfrm flipV="1">
          <a:off x="2019300" y="9305654"/>
          <a:ext cx="889000" cy="42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9599</xdr:rowOff>
    </xdr:from>
    <xdr:to>
      <xdr:col>15</xdr:col>
      <xdr:colOff>101600</xdr:colOff>
      <xdr:row>56</xdr:row>
      <xdr:rowOff>111199</xdr:rowOff>
    </xdr:to>
    <xdr:sp macro="" textlink="">
      <xdr:nvSpPr>
        <xdr:cNvPr id="123" name="フローチャート: 判断 122">
          <a:extLst>
            <a:ext uri="{FF2B5EF4-FFF2-40B4-BE49-F238E27FC236}">
              <a16:creationId xmlns:a16="http://schemas.microsoft.com/office/drawing/2014/main" id="{F7C7309F-122D-4961-BD8B-CF11D83DC0BB}"/>
            </a:ext>
          </a:extLst>
        </xdr:cNvPr>
        <xdr:cNvSpPr/>
      </xdr:nvSpPr>
      <xdr:spPr>
        <a:xfrm>
          <a:off x="2857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102326</xdr:rowOff>
    </xdr:from>
    <xdr:ext cx="534377" cy="259045"/>
    <xdr:sp macro="" textlink="">
      <xdr:nvSpPr>
        <xdr:cNvPr id="124" name="テキスト ボックス 123">
          <a:extLst>
            <a:ext uri="{FF2B5EF4-FFF2-40B4-BE49-F238E27FC236}">
              <a16:creationId xmlns:a16="http://schemas.microsoft.com/office/drawing/2014/main" id="{1124CB92-E04C-49C6-BE07-C363EDE987E2}"/>
            </a:ext>
          </a:extLst>
        </xdr:cNvPr>
        <xdr:cNvSpPr txBox="1"/>
      </xdr:nvSpPr>
      <xdr:spPr>
        <a:xfrm>
          <a:off x="2641111" y="970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132851</xdr:rowOff>
    </xdr:from>
    <xdr:to>
      <xdr:col>10</xdr:col>
      <xdr:colOff>114300</xdr:colOff>
      <xdr:row>57</xdr:row>
      <xdr:rowOff>17746</xdr:rowOff>
    </xdr:to>
    <xdr:cxnSp macro="">
      <xdr:nvCxnSpPr>
        <xdr:cNvPr id="125" name="直線コネクタ 124">
          <a:extLst>
            <a:ext uri="{FF2B5EF4-FFF2-40B4-BE49-F238E27FC236}">
              <a16:creationId xmlns:a16="http://schemas.microsoft.com/office/drawing/2014/main" id="{E46ACDD7-55F6-4771-992B-37DC86D0BB11}"/>
            </a:ext>
          </a:extLst>
        </xdr:cNvPr>
        <xdr:cNvCxnSpPr/>
      </xdr:nvCxnSpPr>
      <xdr:spPr>
        <a:xfrm flipV="1">
          <a:off x="1130300" y="9734051"/>
          <a:ext cx="889000" cy="5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111083</xdr:rowOff>
    </xdr:from>
    <xdr:to>
      <xdr:col>10</xdr:col>
      <xdr:colOff>165100</xdr:colOff>
      <xdr:row>56</xdr:row>
      <xdr:rowOff>41233</xdr:rowOff>
    </xdr:to>
    <xdr:sp macro="" textlink="">
      <xdr:nvSpPr>
        <xdr:cNvPr id="126" name="フローチャート: 判断 125">
          <a:extLst>
            <a:ext uri="{FF2B5EF4-FFF2-40B4-BE49-F238E27FC236}">
              <a16:creationId xmlns:a16="http://schemas.microsoft.com/office/drawing/2014/main" id="{C160F55C-6F79-4D18-BE4B-A01BEF2D39FD}"/>
            </a:ext>
          </a:extLst>
        </xdr:cNvPr>
        <xdr:cNvSpPr/>
      </xdr:nvSpPr>
      <xdr:spPr>
        <a:xfrm>
          <a:off x="1968500" y="954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57760</xdr:rowOff>
    </xdr:from>
    <xdr:ext cx="599010" cy="259045"/>
    <xdr:sp macro="" textlink="">
      <xdr:nvSpPr>
        <xdr:cNvPr id="127" name="テキスト ボックス 126">
          <a:extLst>
            <a:ext uri="{FF2B5EF4-FFF2-40B4-BE49-F238E27FC236}">
              <a16:creationId xmlns:a16="http://schemas.microsoft.com/office/drawing/2014/main" id="{CED15C9C-71F4-4E78-8787-012BE51E1E1A}"/>
            </a:ext>
          </a:extLst>
        </xdr:cNvPr>
        <xdr:cNvSpPr txBox="1"/>
      </xdr:nvSpPr>
      <xdr:spPr>
        <a:xfrm>
          <a:off x="1719795" y="93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72322</xdr:rowOff>
    </xdr:from>
    <xdr:to>
      <xdr:col>6</xdr:col>
      <xdr:colOff>38100</xdr:colOff>
      <xdr:row>57</xdr:row>
      <xdr:rowOff>2472</xdr:rowOff>
    </xdr:to>
    <xdr:sp macro="" textlink="">
      <xdr:nvSpPr>
        <xdr:cNvPr id="128" name="フローチャート: 判断 127">
          <a:extLst>
            <a:ext uri="{FF2B5EF4-FFF2-40B4-BE49-F238E27FC236}">
              <a16:creationId xmlns:a16="http://schemas.microsoft.com/office/drawing/2014/main" id="{3AAED911-8C3D-4A1A-A2BC-4CE5B3566B4D}"/>
            </a:ext>
          </a:extLst>
        </xdr:cNvPr>
        <xdr:cNvSpPr/>
      </xdr:nvSpPr>
      <xdr:spPr>
        <a:xfrm>
          <a:off x="1079500" y="967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18999</xdr:rowOff>
    </xdr:from>
    <xdr:ext cx="534377" cy="259045"/>
    <xdr:sp macro="" textlink="">
      <xdr:nvSpPr>
        <xdr:cNvPr id="129" name="テキスト ボックス 128">
          <a:extLst>
            <a:ext uri="{FF2B5EF4-FFF2-40B4-BE49-F238E27FC236}">
              <a16:creationId xmlns:a16="http://schemas.microsoft.com/office/drawing/2014/main" id="{B6785584-A0C8-4728-A88B-1E43BE05D9AD}"/>
            </a:ext>
          </a:extLst>
        </xdr:cNvPr>
        <xdr:cNvSpPr txBox="1"/>
      </xdr:nvSpPr>
      <xdr:spPr>
        <a:xfrm>
          <a:off x="863111" y="944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6AE3CAF3-C8BD-4D99-BC72-63B2242C539B}"/>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F3405E3B-E401-4D63-A658-A70AB56FC963}"/>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81D28412-A7F5-48D4-9B01-8AEA3B4B96CF}"/>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7350BE6D-7604-48C0-9943-0FF97F1369CE}"/>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C036B3E7-3F95-4C77-A57D-72B95025E1D1}"/>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158293</xdr:rowOff>
    </xdr:from>
    <xdr:to>
      <xdr:col>24</xdr:col>
      <xdr:colOff>114300</xdr:colOff>
      <xdr:row>57</xdr:row>
      <xdr:rowOff>88443</xdr:rowOff>
    </xdr:to>
    <xdr:sp macro="" textlink="">
      <xdr:nvSpPr>
        <xdr:cNvPr id="135" name="楕円 134">
          <a:extLst>
            <a:ext uri="{FF2B5EF4-FFF2-40B4-BE49-F238E27FC236}">
              <a16:creationId xmlns:a16="http://schemas.microsoft.com/office/drawing/2014/main" id="{56C54C95-2FA8-4ABE-A84C-CC98DB6863D9}"/>
            </a:ext>
          </a:extLst>
        </xdr:cNvPr>
        <xdr:cNvSpPr/>
      </xdr:nvSpPr>
      <xdr:spPr>
        <a:xfrm>
          <a:off x="4584700" y="975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73220</xdr:rowOff>
    </xdr:from>
    <xdr:ext cx="534377" cy="259045"/>
    <xdr:sp macro="" textlink="">
      <xdr:nvSpPr>
        <xdr:cNvPr id="136" name="総務費該当値テキスト">
          <a:extLst>
            <a:ext uri="{FF2B5EF4-FFF2-40B4-BE49-F238E27FC236}">
              <a16:creationId xmlns:a16="http://schemas.microsoft.com/office/drawing/2014/main" id="{417EF976-90F9-4E7B-881E-D8778E04560D}"/>
            </a:ext>
          </a:extLst>
        </xdr:cNvPr>
        <xdr:cNvSpPr txBox="1"/>
      </xdr:nvSpPr>
      <xdr:spPr>
        <a:xfrm>
          <a:off x="4686300" y="967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124365</xdr:rowOff>
    </xdr:from>
    <xdr:to>
      <xdr:col>20</xdr:col>
      <xdr:colOff>38100</xdr:colOff>
      <xdr:row>57</xdr:row>
      <xdr:rowOff>54515</xdr:rowOff>
    </xdr:to>
    <xdr:sp macro="" textlink="">
      <xdr:nvSpPr>
        <xdr:cNvPr id="137" name="楕円 136">
          <a:extLst>
            <a:ext uri="{FF2B5EF4-FFF2-40B4-BE49-F238E27FC236}">
              <a16:creationId xmlns:a16="http://schemas.microsoft.com/office/drawing/2014/main" id="{95D4CB1F-1E06-4375-9B65-0B5D90C91824}"/>
            </a:ext>
          </a:extLst>
        </xdr:cNvPr>
        <xdr:cNvSpPr/>
      </xdr:nvSpPr>
      <xdr:spPr>
        <a:xfrm>
          <a:off x="3746500" y="97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45642</xdr:rowOff>
    </xdr:from>
    <xdr:ext cx="534377" cy="259045"/>
    <xdr:sp macro="" textlink="">
      <xdr:nvSpPr>
        <xdr:cNvPr id="138" name="テキスト ボックス 137">
          <a:extLst>
            <a:ext uri="{FF2B5EF4-FFF2-40B4-BE49-F238E27FC236}">
              <a16:creationId xmlns:a16="http://schemas.microsoft.com/office/drawing/2014/main" id="{6E588F39-C3BC-4736-B93C-9B0F2B5E04E2}"/>
            </a:ext>
          </a:extLst>
        </xdr:cNvPr>
        <xdr:cNvSpPr txBox="1"/>
      </xdr:nvSpPr>
      <xdr:spPr>
        <a:xfrm>
          <a:off x="3530111" y="981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168004</xdr:rowOff>
    </xdr:from>
    <xdr:to>
      <xdr:col>15</xdr:col>
      <xdr:colOff>101600</xdr:colOff>
      <xdr:row>54</xdr:row>
      <xdr:rowOff>98154</xdr:rowOff>
    </xdr:to>
    <xdr:sp macro="" textlink="">
      <xdr:nvSpPr>
        <xdr:cNvPr id="139" name="楕円 138">
          <a:extLst>
            <a:ext uri="{FF2B5EF4-FFF2-40B4-BE49-F238E27FC236}">
              <a16:creationId xmlns:a16="http://schemas.microsoft.com/office/drawing/2014/main" id="{AF6B4F5C-29CE-4D9D-A83F-16EC9BFD9B42}"/>
            </a:ext>
          </a:extLst>
        </xdr:cNvPr>
        <xdr:cNvSpPr/>
      </xdr:nvSpPr>
      <xdr:spPr>
        <a:xfrm>
          <a:off x="2857500" y="925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114681</xdr:rowOff>
    </xdr:from>
    <xdr:ext cx="599010" cy="259045"/>
    <xdr:sp macro="" textlink="">
      <xdr:nvSpPr>
        <xdr:cNvPr id="140" name="テキスト ボックス 139">
          <a:extLst>
            <a:ext uri="{FF2B5EF4-FFF2-40B4-BE49-F238E27FC236}">
              <a16:creationId xmlns:a16="http://schemas.microsoft.com/office/drawing/2014/main" id="{2DFF3C10-8C89-415D-A641-B21E4400AEB2}"/>
            </a:ext>
          </a:extLst>
        </xdr:cNvPr>
        <xdr:cNvSpPr txBox="1"/>
      </xdr:nvSpPr>
      <xdr:spPr>
        <a:xfrm>
          <a:off x="2608795" y="9030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82051</xdr:rowOff>
    </xdr:from>
    <xdr:to>
      <xdr:col>10</xdr:col>
      <xdr:colOff>165100</xdr:colOff>
      <xdr:row>57</xdr:row>
      <xdr:rowOff>12201</xdr:rowOff>
    </xdr:to>
    <xdr:sp macro="" textlink="">
      <xdr:nvSpPr>
        <xdr:cNvPr id="141" name="楕円 140">
          <a:extLst>
            <a:ext uri="{FF2B5EF4-FFF2-40B4-BE49-F238E27FC236}">
              <a16:creationId xmlns:a16="http://schemas.microsoft.com/office/drawing/2014/main" id="{6B6AC481-A963-4CEF-AC9C-F13D07A0DAC7}"/>
            </a:ext>
          </a:extLst>
        </xdr:cNvPr>
        <xdr:cNvSpPr/>
      </xdr:nvSpPr>
      <xdr:spPr>
        <a:xfrm>
          <a:off x="1968500" y="968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3328</xdr:rowOff>
    </xdr:from>
    <xdr:ext cx="534377" cy="259045"/>
    <xdr:sp macro="" textlink="">
      <xdr:nvSpPr>
        <xdr:cNvPr id="142" name="テキスト ボックス 141">
          <a:extLst>
            <a:ext uri="{FF2B5EF4-FFF2-40B4-BE49-F238E27FC236}">
              <a16:creationId xmlns:a16="http://schemas.microsoft.com/office/drawing/2014/main" id="{CB27DE6D-D809-49E3-849D-06A6E38F62EF}"/>
            </a:ext>
          </a:extLst>
        </xdr:cNvPr>
        <xdr:cNvSpPr txBox="1"/>
      </xdr:nvSpPr>
      <xdr:spPr>
        <a:xfrm>
          <a:off x="1752111" y="977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138396</xdr:rowOff>
    </xdr:from>
    <xdr:to>
      <xdr:col>6</xdr:col>
      <xdr:colOff>38100</xdr:colOff>
      <xdr:row>57</xdr:row>
      <xdr:rowOff>68546</xdr:rowOff>
    </xdr:to>
    <xdr:sp macro="" textlink="">
      <xdr:nvSpPr>
        <xdr:cNvPr id="143" name="楕円 142">
          <a:extLst>
            <a:ext uri="{FF2B5EF4-FFF2-40B4-BE49-F238E27FC236}">
              <a16:creationId xmlns:a16="http://schemas.microsoft.com/office/drawing/2014/main" id="{46E4E0AE-CCEB-441A-8126-B035F8E6166C}"/>
            </a:ext>
          </a:extLst>
        </xdr:cNvPr>
        <xdr:cNvSpPr/>
      </xdr:nvSpPr>
      <xdr:spPr>
        <a:xfrm>
          <a:off x="1079500" y="973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59673</xdr:rowOff>
    </xdr:from>
    <xdr:ext cx="534377" cy="259045"/>
    <xdr:sp macro="" textlink="">
      <xdr:nvSpPr>
        <xdr:cNvPr id="144" name="テキスト ボックス 143">
          <a:extLst>
            <a:ext uri="{FF2B5EF4-FFF2-40B4-BE49-F238E27FC236}">
              <a16:creationId xmlns:a16="http://schemas.microsoft.com/office/drawing/2014/main" id="{F3124DC5-5AAE-4B07-8CC7-8AED3B2161F6}"/>
            </a:ext>
          </a:extLst>
        </xdr:cNvPr>
        <xdr:cNvSpPr txBox="1"/>
      </xdr:nvSpPr>
      <xdr:spPr>
        <a:xfrm>
          <a:off x="863111" y="983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30DD72DA-F1B8-47EE-AC4C-8A3DC283D586}"/>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6A3BD86C-563A-4829-BCBA-A8D10D4E8989}"/>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E2BCA579-7FFB-4A0A-BEDF-4863A534317A}"/>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3DFDCB47-BCE7-4A80-8908-178E026EF188}"/>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D1E3876C-7535-444F-B698-8C2A2ADCCC1F}"/>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EE8472F3-5BC3-4F9C-9C9F-EFEF236DC7E1}"/>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984C4F13-DC00-4BAC-B08C-17107888D5E6}"/>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ECB84932-960E-4E89-8D45-FA198D5CDDC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D805ACD9-C954-4D6F-B6F0-EA89456B1C1B}"/>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D2019EDE-D65E-47EE-974F-2348E1FDB2B2}"/>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8029DBB-D3C5-4FAD-BE2F-450AA7662217}"/>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AC55CB3E-AA60-4625-8D93-B06270A72A74}"/>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12E4B11A-4EAE-4F5C-91C2-F2A4991410DD}"/>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2826A410-CC8E-43CC-9E0B-60E26CD69808}"/>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3EC0A39C-03F7-4179-9BDF-49B5DC904A2D}"/>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BE91ACC2-DE07-414F-947A-129F17AC8D25}"/>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A8B2E922-B47A-489F-9285-6A999FC36A8A}"/>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FF26BFD2-247C-48B5-8441-14FD0560BC2F}"/>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6662C135-45A9-4C3A-B586-733B4828F419}"/>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6E726832-8C00-4D16-AB14-0F6C8216B228}"/>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35A01E42-F7E1-4B7E-BB8C-1930691E70F9}"/>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BCBED29A-FE3B-4FE2-8B6C-4DEABDA37FA6}"/>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6E8EF7D4-9D6C-4D62-B014-1103DF8E5769}"/>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E73E76F2-5408-4CC3-82A0-4337193B5933}"/>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717D1609-8F3F-4E13-9A82-134A9195C35E}"/>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A9BA1E33-17B5-4750-B24A-2915AFB61485}"/>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52669</xdr:rowOff>
    </xdr:from>
    <xdr:to>
      <xdr:col>24</xdr:col>
      <xdr:colOff>62865</xdr:colOff>
      <xdr:row>79</xdr:row>
      <xdr:rowOff>53485</xdr:rowOff>
    </xdr:to>
    <xdr:cxnSp macro="">
      <xdr:nvCxnSpPr>
        <xdr:cNvPr id="171" name="直線コネクタ 170">
          <a:extLst>
            <a:ext uri="{FF2B5EF4-FFF2-40B4-BE49-F238E27FC236}">
              <a16:creationId xmlns:a16="http://schemas.microsoft.com/office/drawing/2014/main" id="{78740601-3DB3-4040-8925-179CC05F6A92}"/>
            </a:ext>
          </a:extLst>
        </xdr:cNvPr>
        <xdr:cNvCxnSpPr/>
      </xdr:nvCxnSpPr>
      <xdr:spPr>
        <a:xfrm flipV="1">
          <a:off x="4633595" y="12054169"/>
          <a:ext cx="1270" cy="154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57312</xdr:rowOff>
    </xdr:from>
    <xdr:ext cx="599010" cy="259045"/>
    <xdr:sp macro="" textlink="">
      <xdr:nvSpPr>
        <xdr:cNvPr id="172" name="民生費最小値テキスト">
          <a:extLst>
            <a:ext uri="{FF2B5EF4-FFF2-40B4-BE49-F238E27FC236}">
              <a16:creationId xmlns:a16="http://schemas.microsoft.com/office/drawing/2014/main" id="{8AB3F0BF-FB4D-4B7A-8CDC-24EAFC6D5AF2}"/>
            </a:ext>
          </a:extLst>
        </xdr:cNvPr>
        <xdr:cNvSpPr txBox="1"/>
      </xdr:nvSpPr>
      <xdr:spPr>
        <a:xfrm>
          <a:off x="4686300" y="1360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53485</xdr:rowOff>
    </xdr:from>
    <xdr:to>
      <xdr:col>24</xdr:col>
      <xdr:colOff>152400</xdr:colOff>
      <xdr:row>79</xdr:row>
      <xdr:rowOff>53485</xdr:rowOff>
    </xdr:to>
    <xdr:cxnSp macro="">
      <xdr:nvCxnSpPr>
        <xdr:cNvPr id="173" name="直線コネクタ 172">
          <a:extLst>
            <a:ext uri="{FF2B5EF4-FFF2-40B4-BE49-F238E27FC236}">
              <a16:creationId xmlns:a16="http://schemas.microsoft.com/office/drawing/2014/main" id="{4E0C3B30-1906-4F97-A486-D2328D60B7F2}"/>
            </a:ext>
          </a:extLst>
        </xdr:cNvPr>
        <xdr:cNvCxnSpPr/>
      </xdr:nvCxnSpPr>
      <xdr:spPr>
        <a:xfrm>
          <a:off x="4546600" y="1359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170796</xdr:rowOff>
    </xdr:from>
    <xdr:ext cx="599010" cy="259045"/>
    <xdr:sp macro="" textlink="">
      <xdr:nvSpPr>
        <xdr:cNvPr id="174" name="民生費最大値テキスト">
          <a:extLst>
            <a:ext uri="{FF2B5EF4-FFF2-40B4-BE49-F238E27FC236}">
              <a16:creationId xmlns:a16="http://schemas.microsoft.com/office/drawing/2014/main" id="{7C97950E-2081-40F8-9B33-6425C224A601}"/>
            </a:ext>
          </a:extLst>
        </xdr:cNvPr>
        <xdr:cNvSpPr txBox="1"/>
      </xdr:nvSpPr>
      <xdr:spPr>
        <a:xfrm>
          <a:off x="4686300" y="1182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197,330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52669</xdr:rowOff>
    </xdr:from>
    <xdr:to>
      <xdr:col>24</xdr:col>
      <xdr:colOff>152400</xdr:colOff>
      <xdr:row>70</xdr:row>
      <xdr:rowOff>52669</xdr:rowOff>
    </xdr:to>
    <xdr:cxnSp macro="">
      <xdr:nvCxnSpPr>
        <xdr:cNvPr id="175" name="直線コネクタ 174">
          <a:extLst>
            <a:ext uri="{FF2B5EF4-FFF2-40B4-BE49-F238E27FC236}">
              <a16:creationId xmlns:a16="http://schemas.microsoft.com/office/drawing/2014/main" id="{3DBFF133-AF2F-41B4-BD82-5C2A91E26A39}"/>
            </a:ext>
          </a:extLst>
        </xdr:cNvPr>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156045</xdr:rowOff>
    </xdr:from>
    <xdr:to>
      <xdr:col>24</xdr:col>
      <xdr:colOff>63500</xdr:colOff>
      <xdr:row>79</xdr:row>
      <xdr:rowOff>21856</xdr:rowOff>
    </xdr:to>
    <xdr:cxnSp macro="">
      <xdr:nvCxnSpPr>
        <xdr:cNvPr id="176" name="直線コネクタ 175">
          <a:extLst>
            <a:ext uri="{FF2B5EF4-FFF2-40B4-BE49-F238E27FC236}">
              <a16:creationId xmlns:a16="http://schemas.microsoft.com/office/drawing/2014/main" id="{CA135481-F20E-459E-A37A-FACA9B15BE5A}"/>
            </a:ext>
          </a:extLst>
        </xdr:cNvPr>
        <xdr:cNvCxnSpPr/>
      </xdr:nvCxnSpPr>
      <xdr:spPr>
        <a:xfrm flipV="1">
          <a:off x="3797300" y="13529145"/>
          <a:ext cx="8382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69257</xdr:rowOff>
    </xdr:from>
    <xdr:ext cx="599010" cy="259045"/>
    <xdr:sp macro="" textlink="">
      <xdr:nvSpPr>
        <xdr:cNvPr id="177" name="民生費平均値テキスト">
          <a:extLst>
            <a:ext uri="{FF2B5EF4-FFF2-40B4-BE49-F238E27FC236}">
              <a16:creationId xmlns:a16="http://schemas.microsoft.com/office/drawing/2014/main" id="{9A25372C-F0FC-4A53-ABDF-7DC51A522120}"/>
            </a:ext>
          </a:extLst>
        </xdr:cNvPr>
        <xdr:cNvSpPr txBox="1"/>
      </xdr:nvSpPr>
      <xdr:spPr>
        <a:xfrm>
          <a:off x="4686300" y="1275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46380</xdr:rowOff>
    </xdr:from>
    <xdr:to>
      <xdr:col>24</xdr:col>
      <xdr:colOff>114300</xdr:colOff>
      <xdr:row>75</xdr:row>
      <xdr:rowOff>147980</xdr:rowOff>
    </xdr:to>
    <xdr:sp macro="" textlink="">
      <xdr:nvSpPr>
        <xdr:cNvPr id="178" name="フローチャート: 判断 177">
          <a:extLst>
            <a:ext uri="{FF2B5EF4-FFF2-40B4-BE49-F238E27FC236}">
              <a16:creationId xmlns:a16="http://schemas.microsoft.com/office/drawing/2014/main" id="{DCAB4AF6-840F-4F09-A92C-5FFFE39F0948}"/>
            </a:ext>
          </a:extLst>
        </xdr:cNvPr>
        <xdr:cNvSpPr/>
      </xdr:nvSpPr>
      <xdr:spPr>
        <a:xfrm>
          <a:off x="45847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21856</xdr:rowOff>
    </xdr:from>
    <xdr:to>
      <xdr:col>19</xdr:col>
      <xdr:colOff>177800</xdr:colOff>
      <xdr:row>79</xdr:row>
      <xdr:rowOff>56407</xdr:rowOff>
    </xdr:to>
    <xdr:cxnSp macro="">
      <xdr:nvCxnSpPr>
        <xdr:cNvPr id="179" name="直線コネクタ 178">
          <a:extLst>
            <a:ext uri="{FF2B5EF4-FFF2-40B4-BE49-F238E27FC236}">
              <a16:creationId xmlns:a16="http://schemas.microsoft.com/office/drawing/2014/main" id="{0CDD8C81-6AF1-4D8B-9919-CB3483AABC64}"/>
            </a:ext>
          </a:extLst>
        </xdr:cNvPr>
        <xdr:cNvCxnSpPr/>
      </xdr:nvCxnSpPr>
      <xdr:spPr>
        <a:xfrm flipV="1">
          <a:off x="2908300" y="13566406"/>
          <a:ext cx="889000" cy="3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163080</xdr:rowOff>
    </xdr:from>
    <xdr:to>
      <xdr:col>20</xdr:col>
      <xdr:colOff>38100</xdr:colOff>
      <xdr:row>76</xdr:row>
      <xdr:rowOff>93230</xdr:rowOff>
    </xdr:to>
    <xdr:sp macro="" textlink="">
      <xdr:nvSpPr>
        <xdr:cNvPr id="180" name="フローチャート: 判断 179">
          <a:extLst>
            <a:ext uri="{FF2B5EF4-FFF2-40B4-BE49-F238E27FC236}">
              <a16:creationId xmlns:a16="http://schemas.microsoft.com/office/drawing/2014/main" id="{34876FBD-D608-448F-97F7-911A1F476721}"/>
            </a:ext>
          </a:extLst>
        </xdr:cNvPr>
        <xdr:cNvSpPr/>
      </xdr:nvSpPr>
      <xdr:spPr>
        <a:xfrm>
          <a:off x="3746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109758</xdr:rowOff>
    </xdr:from>
    <xdr:ext cx="599010" cy="259045"/>
    <xdr:sp macro="" textlink="">
      <xdr:nvSpPr>
        <xdr:cNvPr id="181" name="テキスト ボックス 180">
          <a:extLst>
            <a:ext uri="{FF2B5EF4-FFF2-40B4-BE49-F238E27FC236}">
              <a16:creationId xmlns:a16="http://schemas.microsoft.com/office/drawing/2014/main" id="{D96447DE-2717-4496-9CA1-7ECB7CAD8991}"/>
            </a:ext>
          </a:extLst>
        </xdr:cNvPr>
        <xdr:cNvSpPr txBox="1"/>
      </xdr:nvSpPr>
      <xdr:spPr>
        <a:xfrm>
          <a:off x="3497795" y="1279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79056</xdr:rowOff>
    </xdr:from>
    <xdr:to>
      <xdr:col>15</xdr:col>
      <xdr:colOff>50800</xdr:colOff>
      <xdr:row>79</xdr:row>
      <xdr:rowOff>56407</xdr:rowOff>
    </xdr:to>
    <xdr:cxnSp macro="">
      <xdr:nvCxnSpPr>
        <xdr:cNvPr id="182" name="直線コネクタ 181">
          <a:extLst>
            <a:ext uri="{FF2B5EF4-FFF2-40B4-BE49-F238E27FC236}">
              <a16:creationId xmlns:a16="http://schemas.microsoft.com/office/drawing/2014/main" id="{96314C75-04B1-4F40-A16E-B1F3B1C0A471}"/>
            </a:ext>
          </a:extLst>
        </xdr:cNvPr>
        <xdr:cNvCxnSpPr/>
      </xdr:nvCxnSpPr>
      <xdr:spPr>
        <a:xfrm>
          <a:off x="2019300" y="13452156"/>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161644</xdr:rowOff>
    </xdr:from>
    <xdr:to>
      <xdr:col>15</xdr:col>
      <xdr:colOff>101600</xdr:colOff>
      <xdr:row>76</xdr:row>
      <xdr:rowOff>91794</xdr:rowOff>
    </xdr:to>
    <xdr:sp macro="" textlink="">
      <xdr:nvSpPr>
        <xdr:cNvPr id="183" name="フローチャート: 判断 182">
          <a:extLst>
            <a:ext uri="{FF2B5EF4-FFF2-40B4-BE49-F238E27FC236}">
              <a16:creationId xmlns:a16="http://schemas.microsoft.com/office/drawing/2014/main" id="{06ED0182-9BF6-44D6-9BCB-72DC5779F8AC}"/>
            </a:ext>
          </a:extLst>
        </xdr:cNvPr>
        <xdr:cNvSpPr/>
      </xdr:nvSpPr>
      <xdr:spPr>
        <a:xfrm>
          <a:off x="2857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108321</xdr:rowOff>
    </xdr:from>
    <xdr:ext cx="599010" cy="259045"/>
    <xdr:sp macro="" textlink="">
      <xdr:nvSpPr>
        <xdr:cNvPr id="184" name="テキスト ボックス 183">
          <a:extLst>
            <a:ext uri="{FF2B5EF4-FFF2-40B4-BE49-F238E27FC236}">
              <a16:creationId xmlns:a16="http://schemas.microsoft.com/office/drawing/2014/main" id="{EB27F38B-C89A-446E-9773-2ACCC2A17FD1}"/>
            </a:ext>
          </a:extLst>
        </xdr:cNvPr>
        <xdr:cNvSpPr txBox="1"/>
      </xdr:nvSpPr>
      <xdr:spPr>
        <a:xfrm>
          <a:off x="2608795" y="1279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79056</xdr:rowOff>
    </xdr:from>
    <xdr:to>
      <xdr:col>10</xdr:col>
      <xdr:colOff>114300</xdr:colOff>
      <xdr:row>78</xdr:row>
      <xdr:rowOff>86779</xdr:rowOff>
    </xdr:to>
    <xdr:cxnSp macro="">
      <xdr:nvCxnSpPr>
        <xdr:cNvPr id="185" name="直線コネクタ 184">
          <a:extLst>
            <a:ext uri="{FF2B5EF4-FFF2-40B4-BE49-F238E27FC236}">
              <a16:creationId xmlns:a16="http://schemas.microsoft.com/office/drawing/2014/main" id="{BF5F50A7-8508-40DB-BE32-F6EEB729112E}"/>
            </a:ext>
          </a:extLst>
        </xdr:cNvPr>
        <xdr:cNvCxnSpPr/>
      </xdr:nvCxnSpPr>
      <xdr:spPr>
        <a:xfrm flipV="1">
          <a:off x="1130300" y="13452156"/>
          <a:ext cx="889000" cy="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99252</xdr:rowOff>
    </xdr:from>
    <xdr:to>
      <xdr:col>10</xdr:col>
      <xdr:colOff>165100</xdr:colOff>
      <xdr:row>76</xdr:row>
      <xdr:rowOff>29403</xdr:rowOff>
    </xdr:to>
    <xdr:sp macro="" textlink="">
      <xdr:nvSpPr>
        <xdr:cNvPr id="186" name="フローチャート: 判断 185">
          <a:extLst>
            <a:ext uri="{FF2B5EF4-FFF2-40B4-BE49-F238E27FC236}">
              <a16:creationId xmlns:a16="http://schemas.microsoft.com/office/drawing/2014/main" id="{7DF0E1DF-733D-4361-8B4E-0AEB50FBA7E6}"/>
            </a:ext>
          </a:extLst>
        </xdr:cNvPr>
        <xdr:cNvSpPr/>
      </xdr:nvSpPr>
      <xdr:spPr>
        <a:xfrm>
          <a:off x="1968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45929</xdr:rowOff>
    </xdr:from>
    <xdr:ext cx="599010" cy="259045"/>
    <xdr:sp macro="" textlink="">
      <xdr:nvSpPr>
        <xdr:cNvPr id="187" name="テキスト ボックス 186">
          <a:extLst>
            <a:ext uri="{FF2B5EF4-FFF2-40B4-BE49-F238E27FC236}">
              <a16:creationId xmlns:a16="http://schemas.microsoft.com/office/drawing/2014/main" id="{A1B06B09-F695-4079-9E15-42F8D7FB0E5D}"/>
            </a:ext>
          </a:extLst>
        </xdr:cNvPr>
        <xdr:cNvSpPr txBox="1"/>
      </xdr:nvSpPr>
      <xdr:spPr>
        <a:xfrm>
          <a:off x="1719795" y="1273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10344</xdr:rowOff>
    </xdr:from>
    <xdr:to>
      <xdr:col>6</xdr:col>
      <xdr:colOff>38100</xdr:colOff>
      <xdr:row>76</xdr:row>
      <xdr:rowOff>111944</xdr:rowOff>
    </xdr:to>
    <xdr:sp macro="" textlink="">
      <xdr:nvSpPr>
        <xdr:cNvPr id="188" name="フローチャート: 判断 187">
          <a:extLst>
            <a:ext uri="{FF2B5EF4-FFF2-40B4-BE49-F238E27FC236}">
              <a16:creationId xmlns:a16="http://schemas.microsoft.com/office/drawing/2014/main" id="{5BF8346A-5A20-48B4-9A0F-BDF49E16695B}"/>
            </a:ext>
          </a:extLst>
        </xdr:cNvPr>
        <xdr:cNvSpPr/>
      </xdr:nvSpPr>
      <xdr:spPr>
        <a:xfrm>
          <a:off x="1079500" y="1304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128471</xdr:rowOff>
    </xdr:from>
    <xdr:ext cx="599010" cy="259045"/>
    <xdr:sp macro="" textlink="">
      <xdr:nvSpPr>
        <xdr:cNvPr id="189" name="テキスト ボックス 188">
          <a:extLst>
            <a:ext uri="{FF2B5EF4-FFF2-40B4-BE49-F238E27FC236}">
              <a16:creationId xmlns:a16="http://schemas.microsoft.com/office/drawing/2014/main" id="{088779B5-B229-48D5-9AFB-9C3B78F8F2D1}"/>
            </a:ext>
          </a:extLst>
        </xdr:cNvPr>
        <xdr:cNvSpPr txBox="1"/>
      </xdr:nvSpPr>
      <xdr:spPr>
        <a:xfrm>
          <a:off x="830795" y="1281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2C7E427B-6209-469F-B7A4-7CD3E513FCC7}"/>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CAD6E2DD-A165-4874-A7A1-754DEC560F4B}"/>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400F02BB-F6E4-419D-9A14-6C3460E5670B}"/>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BF5FB20-56F7-44B9-9310-5E716C699472}"/>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A14635AE-EA0C-4C05-9995-79F76B34EAEF}"/>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105245</xdr:rowOff>
    </xdr:from>
    <xdr:to>
      <xdr:col>24</xdr:col>
      <xdr:colOff>114300</xdr:colOff>
      <xdr:row>79</xdr:row>
      <xdr:rowOff>35395</xdr:rowOff>
    </xdr:to>
    <xdr:sp macro="" textlink="">
      <xdr:nvSpPr>
        <xdr:cNvPr id="195" name="楕円 194">
          <a:extLst>
            <a:ext uri="{FF2B5EF4-FFF2-40B4-BE49-F238E27FC236}">
              <a16:creationId xmlns:a16="http://schemas.microsoft.com/office/drawing/2014/main" id="{85E25D1B-8364-495A-B350-DB310BD42644}"/>
            </a:ext>
          </a:extLst>
        </xdr:cNvPr>
        <xdr:cNvSpPr/>
      </xdr:nvSpPr>
      <xdr:spPr>
        <a:xfrm>
          <a:off x="4584700" y="1347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20172</xdr:rowOff>
    </xdr:from>
    <xdr:ext cx="599010" cy="259045"/>
    <xdr:sp macro="" textlink="">
      <xdr:nvSpPr>
        <xdr:cNvPr id="196" name="民生費該当値テキスト">
          <a:extLst>
            <a:ext uri="{FF2B5EF4-FFF2-40B4-BE49-F238E27FC236}">
              <a16:creationId xmlns:a16="http://schemas.microsoft.com/office/drawing/2014/main" id="{BA56A8C9-DF3A-4E1A-A7B1-52A985B6C354}"/>
            </a:ext>
          </a:extLst>
        </xdr:cNvPr>
        <xdr:cNvSpPr txBox="1"/>
      </xdr:nvSpPr>
      <xdr:spPr>
        <a:xfrm>
          <a:off x="4686300" y="1339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142506</xdr:rowOff>
    </xdr:from>
    <xdr:to>
      <xdr:col>20</xdr:col>
      <xdr:colOff>38100</xdr:colOff>
      <xdr:row>79</xdr:row>
      <xdr:rowOff>72656</xdr:rowOff>
    </xdr:to>
    <xdr:sp macro="" textlink="">
      <xdr:nvSpPr>
        <xdr:cNvPr id="197" name="楕円 196">
          <a:extLst>
            <a:ext uri="{FF2B5EF4-FFF2-40B4-BE49-F238E27FC236}">
              <a16:creationId xmlns:a16="http://schemas.microsoft.com/office/drawing/2014/main" id="{2125EAC0-CC54-42E1-852B-3037E4075AB8}"/>
            </a:ext>
          </a:extLst>
        </xdr:cNvPr>
        <xdr:cNvSpPr/>
      </xdr:nvSpPr>
      <xdr:spPr>
        <a:xfrm>
          <a:off x="3746500" y="1351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63783</xdr:rowOff>
    </xdr:from>
    <xdr:ext cx="599010" cy="259045"/>
    <xdr:sp macro="" textlink="">
      <xdr:nvSpPr>
        <xdr:cNvPr id="198" name="テキスト ボックス 197">
          <a:extLst>
            <a:ext uri="{FF2B5EF4-FFF2-40B4-BE49-F238E27FC236}">
              <a16:creationId xmlns:a16="http://schemas.microsoft.com/office/drawing/2014/main" id="{B9BECB4B-ED7E-4479-880F-3A76A3D6BC4C}"/>
            </a:ext>
          </a:extLst>
        </xdr:cNvPr>
        <xdr:cNvSpPr txBox="1"/>
      </xdr:nvSpPr>
      <xdr:spPr>
        <a:xfrm>
          <a:off x="3497795" y="1360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5607</xdr:rowOff>
    </xdr:from>
    <xdr:to>
      <xdr:col>15</xdr:col>
      <xdr:colOff>101600</xdr:colOff>
      <xdr:row>79</xdr:row>
      <xdr:rowOff>107207</xdr:rowOff>
    </xdr:to>
    <xdr:sp macro="" textlink="">
      <xdr:nvSpPr>
        <xdr:cNvPr id="199" name="楕円 198">
          <a:extLst>
            <a:ext uri="{FF2B5EF4-FFF2-40B4-BE49-F238E27FC236}">
              <a16:creationId xmlns:a16="http://schemas.microsoft.com/office/drawing/2014/main" id="{6C8FDB64-15C0-4997-B574-A051941BC27F}"/>
            </a:ext>
          </a:extLst>
        </xdr:cNvPr>
        <xdr:cNvSpPr/>
      </xdr:nvSpPr>
      <xdr:spPr>
        <a:xfrm>
          <a:off x="2857500" y="1355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98334</xdr:rowOff>
    </xdr:from>
    <xdr:ext cx="599010" cy="259045"/>
    <xdr:sp macro="" textlink="">
      <xdr:nvSpPr>
        <xdr:cNvPr id="200" name="テキスト ボックス 199">
          <a:extLst>
            <a:ext uri="{FF2B5EF4-FFF2-40B4-BE49-F238E27FC236}">
              <a16:creationId xmlns:a16="http://schemas.microsoft.com/office/drawing/2014/main" id="{A0955E68-7D78-48E9-99EF-AF772D8CD9E9}"/>
            </a:ext>
          </a:extLst>
        </xdr:cNvPr>
        <xdr:cNvSpPr txBox="1"/>
      </xdr:nvSpPr>
      <xdr:spPr>
        <a:xfrm>
          <a:off x="2608795" y="1364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28256</xdr:rowOff>
    </xdr:from>
    <xdr:to>
      <xdr:col>10</xdr:col>
      <xdr:colOff>165100</xdr:colOff>
      <xdr:row>78</xdr:row>
      <xdr:rowOff>129856</xdr:rowOff>
    </xdr:to>
    <xdr:sp macro="" textlink="">
      <xdr:nvSpPr>
        <xdr:cNvPr id="201" name="楕円 200">
          <a:extLst>
            <a:ext uri="{FF2B5EF4-FFF2-40B4-BE49-F238E27FC236}">
              <a16:creationId xmlns:a16="http://schemas.microsoft.com/office/drawing/2014/main" id="{B1325E9B-74B5-4603-ABA2-085F18CBC3F3}"/>
            </a:ext>
          </a:extLst>
        </xdr:cNvPr>
        <xdr:cNvSpPr/>
      </xdr:nvSpPr>
      <xdr:spPr>
        <a:xfrm>
          <a:off x="1968500" y="1340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120983</xdr:rowOff>
    </xdr:from>
    <xdr:ext cx="599010" cy="259045"/>
    <xdr:sp macro="" textlink="">
      <xdr:nvSpPr>
        <xdr:cNvPr id="202" name="テキスト ボックス 201">
          <a:extLst>
            <a:ext uri="{FF2B5EF4-FFF2-40B4-BE49-F238E27FC236}">
              <a16:creationId xmlns:a16="http://schemas.microsoft.com/office/drawing/2014/main" id="{87993ACA-79C6-4DAB-BC32-73CC4255D32D}"/>
            </a:ext>
          </a:extLst>
        </xdr:cNvPr>
        <xdr:cNvSpPr txBox="1"/>
      </xdr:nvSpPr>
      <xdr:spPr>
        <a:xfrm>
          <a:off x="1719795" y="1349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35979</xdr:rowOff>
    </xdr:from>
    <xdr:to>
      <xdr:col>6</xdr:col>
      <xdr:colOff>38100</xdr:colOff>
      <xdr:row>78</xdr:row>
      <xdr:rowOff>137579</xdr:rowOff>
    </xdr:to>
    <xdr:sp macro="" textlink="">
      <xdr:nvSpPr>
        <xdr:cNvPr id="203" name="楕円 202">
          <a:extLst>
            <a:ext uri="{FF2B5EF4-FFF2-40B4-BE49-F238E27FC236}">
              <a16:creationId xmlns:a16="http://schemas.microsoft.com/office/drawing/2014/main" id="{64BAD88A-A998-43CE-9DF8-A76F4F12F6C5}"/>
            </a:ext>
          </a:extLst>
        </xdr:cNvPr>
        <xdr:cNvSpPr/>
      </xdr:nvSpPr>
      <xdr:spPr>
        <a:xfrm>
          <a:off x="1079500" y="1340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128706</xdr:rowOff>
    </xdr:from>
    <xdr:ext cx="599010" cy="259045"/>
    <xdr:sp macro="" textlink="">
      <xdr:nvSpPr>
        <xdr:cNvPr id="204" name="テキスト ボックス 203">
          <a:extLst>
            <a:ext uri="{FF2B5EF4-FFF2-40B4-BE49-F238E27FC236}">
              <a16:creationId xmlns:a16="http://schemas.microsoft.com/office/drawing/2014/main" id="{65252EC1-D7F0-4158-9050-BD68F20FCA9D}"/>
            </a:ext>
          </a:extLst>
        </xdr:cNvPr>
        <xdr:cNvSpPr txBox="1"/>
      </xdr:nvSpPr>
      <xdr:spPr>
        <a:xfrm>
          <a:off x="830795" y="1350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DDA47F4A-D448-45AB-BFC0-AF3226C8223C}"/>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3D9B864E-9F0A-4BEB-A6A6-241029BF7FAF}"/>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980CE1A1-19E0-4FA8-AA9A-459B6E7FCCA1}"/>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D638694D-147D-4DB5-B0F1-D4067F530F5C}"/>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7942C1E5-EA70-4185-8CD4-DCEF22053C6C}"/>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4461FBA-3B89-47E0-95B8-15428C64DDEB}"/>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3F3E8DE0-4A01-401C-A47F-11EB96D0EB6B}"/>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DA0468E4-A802-4E9D-B3E3-1E8E727DDB38}"/>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69ED7381-5DFD-41BE-8BB4-8B22FB79DCE7}"/>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894CD3E8-3927-4D73-8EF0-5C7275AE7E38}"/>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D72F2EC8-0DEE-46EA-9B73-39E3CB03A642}"/>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30879C9-F860-4200-82D0-761AE1AF2C7B}"/>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2715521E-1487-4607-A701-40BEBE50018A}"/>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4A00D9C4-973D-475F-AC8F-2C8613C3E8DD}"/>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33199FB8-8BB6-4BB4-9C67-F5AF6368B3C4}"/>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B7BF202E-72D5-489C-A423-C5063651B24A}"/>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A4950026-98FB-4324-80F5-11A114F35E1E}"/>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63744C33-29DF-46BD-9714-05970DB33ACE}"/>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2A4A52F0-6175-499D-A3CB-855B17C234F5}"/>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2C71417F-AB81-46D1-8508-748FB6734E7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BE6D1FBE-FE08-4DE6-9326-366C1E2E7748}"/>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8A9E64A1-46F2-4059-AF33-2AB439296C32}"/>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1CB9762-6704-4859-BD78-DF3FE7F7EFE8}"/>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E12B907D-EFDA-43AE-9625-BEA7460F8452}"/>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EC1FE96-D5C8-46B1-A89F-CE1E2503F234}"/>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C0A13139-F643-4FF3-81B9-6BB2E062F5D4}"/>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82795</xdr:rowOff>
    </xdr:from>
    <xdr:to>
      <xdr:col>24</xdr:col>
      <xdr:colOff>62865</xdr:colOff>
      <xdr:row>99</xdr:row>
      <xdr:rowOff>140320</xdr:rowOff>
    </xdr:to>
    <xdr:cxnSp macro="">
      <xdr:nvCxnSpPr>
        <xdr:cNvPr id="231" name="直線コネクタ 230">
          <a:extLst>
            <a:ext uri="{FF2B5EF4-FFF2-40B4-BE49-F238E27FC236}">
              <a16:creationId xmlns:a16="http://schemas.microsoft.com/office/drawing/2014/main" id="{7AC08E8D-42F1-41AB-887F-51AC85242940}"/>
            </a:ext>
          </a:extLst>
        </xdr:cNvPr>
        <xdr:cNvCxnSpPr/>
      </xdr:nvCxnSpPr>
      <xdr:spPr>
        <a:xfrm flipV="1">
          <a:off x="4633595" y="15513295"/>
          <a:ext cx="1270" cy="160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144147</xdr:rowOff>
    </xdr:from>
    <xdr:ext cx="534377" cy="259045"/>
    <xdr:sp macro="" textlink="">
      <xdr:nvSpPr>
        <xdr:cNvPr id="232" name="衛生費最小値テキスト">
          <a:extLst>
            <a:ext uri="{FF2B5EF4-FFF2-40B4-BE49-F238E27FC236}">
              <a16:creationId xmlns:a16="http://schemas.microsoft.com/office/drawing/2014/main" id="{487ACCD4-F8F4-4726-9C76-72BA32129C24}"/>
            </a:ext>
          </a:extLst>
        </xdr:cNvPr>
        <xdr:cNvSpPr txBox="1"/>
      </xdr:nvSpPr>
      <xdr:spPr>
        <a:xfrm>
          <a:off x="4686300" y="1711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140320</xdr:rowOff>
    </xdr:from>
    <xdr:to>
      <xdr:col>24</xdr:col>
      <xdr:colOff>152400</xdr:colOff>
      <xdr:row>99</xdr:row>
      <xdr:rowOff>140320</xdr:rowOff>
    </xdr:to>
    <xdr:cxnSp macro="">
      <xdr:nvCxnSpPr>
        <xdr:cNvPr id="233" name="直線コネクタ 232">
          <a:extLst>
            <a:ext uri="{FF2B5EF4-FFF2-40B4-BE49-F238E27FC236}">
              <a16:creationId xmlns:a16="http://schemas.microsoft.com/office/drawing/2014/main" id="{A927557C-7E9B-4064-967A-C8EA549098BB}"/>
            </a:ext>
          </a:extLst>
        </xdr:cNvPr>
        <xdr:cNvCxnSpPr/>
      </xdr:nvCxnSpPr>
      <xdr:spPr>
        <a:xfrm>
          <a:off x="4546600" y="171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29472</xdr:rowOff>
    </xdr:from>
    <xdr:ext cx="599010" cy="259045"/>
    <xdr:sp macro="" textlink="">
      <xdr:nvSpPr>
        <xdr:cNvPr id="234" name="衛生費最大値テキスト">
          <a:extLst>
            <a:ext uri="{FF2B5EF4-FFF2-40B4-BE49-F238E27FC236}">
              <a16:creationId xmlns:a16="http://schemas.microsoft.com/office/drawing/2014/main" id="{016B0F7E-4683-4DFA-B648-9C40F229578C}"/>
            </a:ext>
          </a:extLst>
        </xdr:cNvPr>
        <xdr:cNvSpPr txBox="1"/>
      </xdr:nvSpPr>
      <xdr:spPr>
        <a:xfrm>
          <a:off x="4686300" y="1528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82795</xdr:rowOff>
    </xdr:from>
    <xdr:to>
      <xdr:col>24</xdr:col>
      <xdr:colOff>152400</xdr:colOff>
      <xdr:row>90</xdr:row>
      <xdr:rowOff>82795</xdr:rowOff>
    </xdr:to>
    <xdr:cxnSp macro="">
      <xdr:nvCxnSpPr>
        <xdr:cNvPr id="235" name="直線コネクタ 234">
          <a:extLst>
            <a:ext uri="{FF2B5EF4-FFF2-40B4-BE49-F238E27FC236}">
              <a16:creationId xmlns:a16="http://schemas.microsoft.com/office/drawing/2014/main" id="{53916FD0-9866-4590-A3A1-AD81E857D71E}"/>
            </a:ext>
          </a:extLst>
        </xdr:cNvPr>
        <xdr:cNvCxnSpPr/>
      </xdr:nvCxnSpPr>
      <xdr:spPr>
        <a:xfrm>
          <a:off x="4546600" y="155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104789</xdr:rowOff>
    </xdr:from>
    <xdr:to>
      <xdr:col>24</xdr:col>
      <xdr:colOff>63500</xdr:colOff>
      <xdr:row>98</xdr:row>
      <xdr:rowOff>135438</xdr:rowOff>
    </xdr:to>
    <xdr:cxnSp macro="">
      <xdr:nvCxnSpPr>
        <xdr:cNvPr id="236" name="直線コネクタ 235">
          <a:extLst>
            <a:ext uri="{FF2B5EF4-FFF2-40B4-BE49-F238E27FC236}">
              <a16:creationId xmlns:a16="http://schemas.microsoft.com/office/drawing/2014/main" id="{B70980B8-FB12-4803-A673-8F63BA25A19B}"/>
            </a:ext>
          </a:extLst>
        </xdr:cNvPr>
        <xdr:cNvCxnSpPr/>
      </xdr:nvCxnSpPr>
      <xdr:spPr>
        <a:xfrm flipV="1">
          <a:off x="3797300" y="16906889"/>
          <a:ext cx="838200" cy="3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33171</xdr:rowOff>
    </xdr:from>
    <xdr:ext cx="534377" cy="259045"/>
    <xdr:sp macro="" textlink="">
      <xdr:nvSpPr>
        <xdr:cNvPr id="237" name="衛生費平均値テキスト">
          <a:extLst>
            <a:ext uri="{FF2B5EF4-FFF2-40B4-BE49-F238E27FC236}">
              <a16:creationId xmlns:a16="http://schemas.microsoft.com/office/drawing/2014/main" id="{AD12CDA8-293E-4495-BB0B-C94FFEB03D1B}"/>
            </a:ext>
          </a:extLst>
        </xdr:cNvPr>
        <xdr:cNvSpPr txBox="1"/>
      </xdr:nvSpPr>
      <xdr:spPr>
        <a:xfrm>
          <a:off x="4686300" y="16492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10294</xdr:rowOff>
    </xdr:from>
    <xdr:to>
      <xdr:col>24</xdr:col>
      <xdr:colOff>114300</xdr:colOff>
      <xdr:row>97</xdr:row>
      <xdr:rowOff>111894</xdr:rowOff>
    </xdr:to>
    <xdr:sp macro="" textlink="">
      <xdr:nvSpPr>
        <xdr:cNvPr id="238" name="フローチャート: 判断 237">
          <a:extLst>
            <a:ext uri="{FF2B5EF4-FFF2-40B4-BE49-F238E27FC236}">
              <a16:creationId xmlns:a16="http://schemas.microsoft.com/office/drawing/2014/main" id="{F63B7B4F-3E01-405C-B380-C940F2998189}"/>
            </a:ext>
          </a:extLst>
        </xdr:cNvPr>
        <xdr:cNvSpPr/>
      </xdr:nvSpPr>
      <xdr:spPr>
        <a:xfrm>
          <a:off x="45847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135438</xdr:rowOff>
    </xdr:from>
    <xdr:to>
      <xdr:col>19</xdr:col>
      <xdr:colOff>177800</xdr:colOff>
      <xdr:row>98</xdr:row>
      <xdr:rowOff>145399</xdr:rowOff>
    </xdr:to>
    <xdr:cxnSp macro="">
      <xdr:nvCxnSpPr>
        <xdr:cNvPr id="239" name="直線コネクタ 238">
          <a:extLst>
            <a:ext uri="{FF2B5EF4-FFF2-40B4-BE49-F238E27FC236}">
              <a16:creationId xmlns:a16="http://schemas.microsoft.com/office/drawing/2014/main" id="{A18AB7BC-023B-45DB-8CBD-73388AD22C10}"/>
            </a:ext>
          </a:extLst>
        </xdr:cNvPr>
        <xdr:cNvCxnSpPr/>
      </xdr:nvCxnSpPr>
      <xdr:spPr>
        <a:xfrm flipV="1">
          <a:off x="2908300" y="16937538"/>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38429</xdr:rowOff>
    </xdr:from>
    <xdr:to>
      <xdr:col>20</xdr:col>
      <xdr:colOff>38100</xdr:colOff>
      <xdr:row>97</xdr:row>
      <xdr:rowOff>140029</xdr:rowOff>
    </xdr:to>
    <xdr:sp macro="" textlink="">
      <xdr:nvSpPr>
        <xdr:cNvPr id="240" name="フローチャート: 判断 239">
          <a:extLst>
            <a:ext uri="{FF2B5EF4-FFF2-40B4-BE49-F238E27FC236}">
              <a16:creationId xmlns:a16="http://schemas.microsoft.com/office/drawing/2014/main" id="{7434FDFB-E2F9-4346-8A20-21E98E709AE2}"/>
            </a:ext>
          </a:extLst>
        </xdr:cNvPr>
        <xdr:cNvSpPr/>
      </xdr:nvSpPr>
      <xdr:spPr>
        <a:xfrm>
          <a:off x="3746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156556</xdr:rowOff>
    </xdr:from>
    <xdr:ext cx="534377" cy="259045"/>
    <xdr:sp macro="" textlink="">
      <xdr:nvSpPr>
        <xdr:cNvPr id="241" name="テキスト ボックス 240">
          <a:extLst>
            <a:ext uri="{FF2B5EF4-FFF2-40B4-BE49-F238E27FC236}">
              <a16:creationId xmlns:a16="http://schemas.microsoft.com/office/drawing/2014/main" id="{1388E75B-1919-41B2-9A19-A86F65F7859D}"/>
            </a:ext>
          </a:extLst>
        </xdr:cNvPr>
        <xdr:cNvSpPr txBox="1"/>
      </xdr:nvSpPr>
      <xdr:spPr>
        <a:xfrm>
          <a:off x="3530111" y="164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169907</xdr:rowOff>
    </xdr:from>
    <xdr:to>
      <xdr:col>15</xdr:col>
      <xdr:colOff>50800</xdr:colOff>
      <xdr:row>98</xdr:row>
      <xdr:rowOff>145399</xdr:rowOff>
    </xdr:to>
    <xdr:cxnSp macro="">
      <xdr:nvCxnSpPr>
        <xdr:cNvPr id="242" name="直線コネクタ 241">
          <a:extLst>
            <a:ext uri="{FF2B5EF4-FFF2-40B4-BE49-F238E27FC236}">
              <a16:creationId xmlns:a16="http://schemas.microsoft.com/office/drawing/2014/main" id="{0AF8ADE0-7D5E-4D3E-A735-C254F52BF855}"/>
            </a:ext>
          </a:extLst>
        </xdr:cNvPr>
        <xdr:cNvCxnSpPr/>
      </xdr:nvCxnSpPr>
      <xdr:spPr>
        <a:xfrm>
          <a:off x="2019300" y="16800557"/>
          <a:ext cx="889000" cy="14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10066</xdr:rowOff>
    </xdr:from>
    <xdr:to>
      <xdr:col>15</xdr:col>
      <xdr:colOff>101600</xdr:colOff>
      <xdr:row>97</xdr:row>
      <xdr:rowOff>111666</xdr:rowOff>
    </xdr:to>
    <xdr:sp macro="" textlink="">
      <xdr:nvSpPr>
        <xdr:cNvPr id="243" name="フローチャート: 判断 242">
          <a:extLst>
            <a:ext uri="{FF2B5EF4-FFF2-40B4-BE49-F238E27FC236}">
              <a16:creationId xmlns:a16="http://schemas.microsoft.com/office/drawing/2014/main" id="{DD34703A-DD5A-4678-BA53-F73C03DCEF27}"/>
            </a:ext>
          </a:extLst>
        </xdr:cNvPr>
        <xdr:cNvSpPr/>
      </xdr:nvSpPr>
      <xdr:spPr>
        <a:xfrm>
          <a:off x="2857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128193</xdr:rowOff>
    </xdr:from>
    <xdr:ext cx="534377" cy="259045"/>
    <xdr:sp macro="" textlink="">
      <xdr:nvSpPr>
        <xdr:cNvPr id="244" name="テキスト ボックス 243">
          <a:extLst>
            <a:ext uri="{FF2B5EF4-FFF2-40B4-BE49-F238E27FC236}">
              <a16:creationId xmlns:a16="http://schemas.microsoft.com/office/drawing/2014/main" id="{34E102A6-118C-4A5D-BF84-81D7B7B2FB15}"/>
            </a:ext>
          </a:extLst>
        </xdr:cNvPr>
        <xdr:cNvSpPr txBox="1"/>
      </xdr:nvSpPr>
      <xdr:spPr>
        <a:xfrm>
          <a:off x="2641111" y="164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108071</xdr:rowOff>
    </xdr:from>
    <xdr:to>
      <xdr:col>10</xdr:col>
      <xdr:colOff>114300</xdr:colOff>
      <xdr:row>97</xdr:row>
      <xdr:rowOff>169907</xdr:rowOff>
    </xdr:to>
    <xdr:cxnSp macro="">
      <xdr:nvCxnSpPr>
        <xdr:cNvPr id="245" name="直線コネクタ 244">
          <a:extLst>
            <a:ext uri="{FF2B5EF4-FFF2-40B4-BE49-F238E27FC236}">
              <a16:creationId xmlns:a16="http://schemas.microsoft.com/office/drawing/2014/main" id="{97C6DBF2-199D-4188-8023-38B5B91A7DFF}"/>
            </a:ext>
          </a:extLst>
        </xdr:cNvPr>
        <xdr:cNvCxnSpPr/>
      </xdr:nvCxnSpPr>
      <xdr:spPr>
        <a:xfrm>
          <a:off x="1130300" y="16738721"/>
          <a:ext cx="889000" cy="6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161055</xdr:rowOff>
    </xdr:from>
    <xdr:to>
      <xdr:col>10</xdr:col>
      <xdr:colOff>165100</xdr:colOff>
      <xdr:row>97</xdr:row>
      <xdr:rowOff>91205</xdr:rowOff>
    </xdr:to>
    <xdr:sp macro="" textlink="">
      <xdr:nvSpPr>
        <xdr:cNvPr id="246" name="フローチャート: 判断 245">
          <a:extLst>
            <a:ext uri="{FF2B5EF4-FFF2-40B4-BE49-F238E27FC236}">
              <a16:creationId xmlns:a16="http://schemas.microsoft.com/office/drawing/2014/main" id="{0D7C6FA0-40FD-42E8-AAF2-4E914A81B7AA}"/>
            </a:ext>
          </a:extLst>
        </xdr:cNvPr>
        <xdr:cNvSpPr/>
      </xdr:nvSpPr>
      <xdr:spPr>
        <a:xfrm>
          <a:off x="1968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107732</xdr:rowOff>
    </xdr:from>
    <xdr:ext cx="534377" cy="259045"/>
    <xdr:sp macro="" textlink="">
      <xdr:nvSpPr>
        <xdr:cNvPr id="247" name="テキスト ボックス 246">
          <a:extLst>
            <a:ext uri="{FF2B5EF4-FFF2-40B4-BE49-F238E27FC236}">
              <a16:creationId xmlns:a16="http://schemas.microsoft.com/office/drawing/2014/main" id="{5C03CCAC-E33D-4E1D-9A37-CF65FF294861}"/>
            </a:ext>
          </a:extLst>
        </xdr:cNvPr>
        <xdr:cNvSpPr txBox="1"/>
      </xdr:nvSpPr>
      <xdr:spPr>
        <a:xfrm>
          <a:off x="1752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131305</xdr:rowOff>
    </xdr:from>
    <xdr:to>
      <xdr:col>6</xdr:col>
      <xdr:colOff>38100</xdr:colOff>
      <xdr:row>97</xdr:row>
      <xdr:rowOff>61455</xdr:rowOff>
    </xdr:to>
    <xdr:sp macro="" textlink="">
      <xdr:nvSpPr>
        <xdr:cNvPr id="248" name="フローチャート: 判断 247">
          <a:extLst>
            <a:ext uri="{FF2B5EF4-FFF2-40B4-BE49-F238E27FC236}">
              <a16:creationId xmlns:a16="http://schemas.microsoft.com/office/drawing/2014/main" id="{35C6515B-C196-46B7-978A-24BA69939695}"/>
            </a:ext>
          </a:extLst>
        </xdr:cNvPr>
        <xdr:cNvSpPr/>
      </xdr:nvSpPr>
      <xdr:spPr>
        <a:xfrm>
          <a:off x="1079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77982</xdr:rowOff>
    </xdr:from>
    <xdr:ext cx="534377" cy="259045"/>
    <xdr:sp macro="" textlink="">
      <xdr:nvSpPr>
        <xdr:cNvPr id="249" name="テキスト ボックス 248">
          <a:extLst>
            <a:ext uri="{FF2B5EF4-FFF2-40B4-BE49-F238E27FC236}">
              <a16:creationId xmlns:a16="http://schemas.microsoft.com/office/drawing/2014/main" id="{CF24EBAE-63AC-42E8-B6F4-E80C33FA4FD3}"/>
            </a:ext>
          </a:extLst>
        </xdr:cNvPr>
        <xdr:cNvSpPr txBox="1"/>
      </xdr:nvSpPr>
      <xdr:spPr>
        <a:xfrm>
          <a:off x="863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B78DED16-3B12-4045-B4CF-1E18A4005158}"/>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26D8D5CC-56AB-4FC6-BF5F-9407AFE4576B}"/>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6986D84C-8A6E-45EA-A1E8-1C3DD9D7E157}"/>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F331C3FC-1461-4C29-89FF-FD23B98B72A8}"/>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4A7BD6FA-DB70-4A6F-B830-E6888303CCEB}"/>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53989</xdr:rowOff>
    </xdr:from>
    <xdr:to>
      <xdr:col>24</xdr:col>
      <xdr:colOff>114300</xdr:colOff>
      <xdr:row>98</xdr:row>
      <xdr:rowOff>155589</xdr:rowOff>
    </xdr:to>
    <xdr:sp macro="" textlink="">
      <xdr:nvSpPr>
        <xdr:cNvPr id="255" name="楕円 254">
          <a:extLst>
            <a:ext uri="{FF2B5EF4-FFF2-40B4-BE49-F238E27FC236}">
              <a16:creationId xmlns:a16="http://schemas.microsoft.com/office/drawing/2014/main" id="{9662FCB7-45E0-4A6F-B363-502BEC973D96}"/>
            </a:ext>
          </a:extLst>
        </xdr:cNvPr>
        <xdr:cNvSpPr/>
      </xdr:nvSpPr>
      <xdr:spPr>
        <a:xfrm>
          <a:off x="4584700" y="1685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32416</xdr:rowOff>
    </xdr:from>
    <xdr:ext cx="534377" cy="259045"/>
    <xdr:sp macro="" textlink="">
      <xdr:nvSpPr>
        <xdr:cNvPr id="256" name="衛生費該当値テキスト">
          <a:extLst>
            <a:ext uri="{FF2B5EF4-FFF2-40B4-BE49-F238E27FC236}">
              <a16:creationId xmlns:a16="http://schemas.microsoft.com/office/drawing/2014/main" id="{2E18C701-F8D5-4E19-A183-873AB95AB46A}"/>
            </a:ext>
          </a:extLst>
        </xdr:cNvPr>
        <xdr:cNvSpPr txBox="1"/>
      </xdr:nvSpPr>
      <xdr:spPr>
        <a:xfrm>
          <a:off x="4686300" y="1683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84638</xdr:rowOff>
    </xdr:from>
    <xdr:to>
      <xdr:col>20</xdr:col>
      <xdr:colOff>38100</xdr:colOff>
      <xdr:row>99</xdr:row>
      <xdr:rowOff>14788</xdr:rowOff>
    </xdr:to>
    <xdr:sp macro="" textlink="">
      <xdr:nvSpPr>
        <xdr:cNvPr id="257" name="楕円 256">
          <a:extLst>
            <a:ext uri="{FF2B5EF4-FFF2-40B4-BE49-F238E27FC236}">
              <a16:creationId xmlns:a16="http://schemas.microsoft.com/office/drawing/2014/main" id="{589A3D81-313F-4224-8B52-1BDCBA8C236A}"/>
            </a:ext>
          </a:extLst>
        </xdr:cNvPr>
        <xdr:cNvSpPr/>
      </xdr:nvSpPr>
      <xdr:spPr>
        <a:xfrm>
          <a:off x="3746500" y="168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5915</xdr:rowOff>
    </xdr:from>
    <xdr:ext cx="534377" cy="259045"/>
    <xdr:sp macro="" textlink="">
      <xdr:nvSpPr>
        <xdr:cNvPr id="258" name="テキスト ボックス 257">
          <a:extLst>
            <a:ext uri="{FF2B5EF4-FFF2-40B4-BE49-F238E27FC236}">
              <a16:creationId xmlns:a16="http://schemas.microsoft.com/office/drawing/2014/main" id="{A5271E4D-ACB4-4869-9572-85D56EAC2F80}"/>
            </a:ext>
          </a:extLst>
        </xdr:cNvPr>
        <xdr:cNvSpPr txBox="1"/>
      </xdr:nvSpPr>
      <xdr:spPr>
        <a:xfrm>
          <a:off x="3530111" y="1697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94599</xdr:rowOff>
    </xdr:from>
    <xdr:to>
      <xdr:col>15</xdr:col>
      <xdr:colOff>101600</xdr:colOff>
      <xdr:row>99</xdr:row>
      <xdr:rowOff>24749</xdr:rowOff>
    </xdr:to>
    <xdr:sp macro="" textlink="">
      <xdr:nvSpPr>
        <xdr:cNvPr id="259" name="楕円 258">
          <a:extLst>
            <a:ext uri="{FF2B5EF4-FFF2-40B4-BE49-F238E27FC236}">
              <a16:creationId xmlns:a16="http://schemas.microsoft.com/office/drawing/2014/main" id="{9F692151-9087-4C7A-9312-3F86F0E62463}"/>
            </a:ext>
          </a:extLst>
        </xdr:cNvPr>
        <xdr:cNvSpPr/>
      </xdr:nvSpPr>
      <xdr:spPr>
        <a:xfrm>
          <a:off x="2857500" y="1689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15876</xdr:rowOff>
    </xdr:from>
    <xdr:ext cx="534377" cy="259045"/>
    <xdr:sp macro="" textlink="">
      <xdr:nvSpPr>
        <xdr:cNvPr id="260" name="テキスト ボックス 259">
          <a:extLst>
            <a:ext uri="{FF2B5EF4-FFF2-40B4-BE49-F238E27FC236}">
              <a16:creationId xmlns:a16="http://schemas.microsoft.com/office/drawing/2014/main" id="{18301C90-6925-4B4A-924D-B4E5E2785CF0}"/>
            </a:ext>
          </a:extLst>
        </xdr:cNvPr>
        <xdr:cNvSpPr txBox="1"/>
      </xdr:nvSpPr>
      <xdr:spPr>
        <a:xfrm>
          <a:off x="2641111" y="169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119107</xdr:rowOff>
    </xdr:from>
    <xdr:to>
      <xdr:col>10</xdr:col>
      <xdr:colOff>165100</xdr:colOff>
      <xdr:row>98</xdr:row>
      <xdr:rowOff>49257</xdr:rowOff>
    </xdr:to>
    <xdr:sp macro="" textlink="">
      <xdr:nvSpPr>
        <xdr:cNvPr id="261" name="楕円 260">
          <a:extLst>
            <a:ext uri="{FF2B5EF4-FFF2-40B4-BE49-F238E27FC236}">
              <a16:creationId xmlns:a16="http://schemas.microsoft.com/office/drawing/2014/main" id="{E709F957-781A-44A6-B109-CE6210F8B131}"/>
            </a:ext>
          </a:extLst>
        </xdr:cNvPr>
        <xdr:cNvSpPr/>
      </xdr:nvSpPr>
      <xdr:spPr>
        <a:xfrm>
          <a:off x="1968500" y="1674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40384</xdr:rowOff>
    </xdr:from>
    <xdr:ext cx="534377" cy="259045"/>
    <xdr:sp macro="" textlink="">
      <xdr:nvSpPr>
        <xdr:cNvPr id="262" name="テキスト ボックス 261">
          <a:extLst>
            <a:ext uri="{FF2B5EF4-FFF2-40B4-BE49-F238E27FC236}">
              <a16:creationId xmlns:a16="http://schemas.microsoft.com/office/drawing/2014/main" id="{783D868D-D3AD-4150-80E0-EAF8F931489F}"/>
            </a:ext>
          </a:extLst>
        </xdr:cNvPr>
        <xdr:cNvSpPr txBox="1"/>
      </xdr:nvSpPr>
      <xdr:spPr>
        <a:xfrm>
          <a:off x="1752111" y="1684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57271</xdr:rowOff>
    </xdr:from>
    <xdr:to>
      <xdr:col>6</xdr:col>
      <xdr:colOff>38100</xdr:colOff>
      <xdr:row>97</xdr:row>
      <xdr:rowOff>158871</xdr:rowOff>
    </xdr:to>
    <xdr:sp macro="" textlink="">
      <xdr:nvSpPr>
        <xdr:cNvPr id="263" name="楕円 262">
          <a:extLst>
            <a:ext uri="{FF2B5EF4-FFF2-40B4-BE49-F238E27FC236}">
              <a16:creationId xmlns:a16="http://schemas.microsoft.com/office/drawing/2014/main" id="{5D3DED75-D803-46FD-B900-30F0E23A5873}"/>
            </a:ext>
          </a:extLst>
        </xdr:cNvPr>
        <xdr:cNvSpPr/>
      </xdr:nvSpPr>
      <xdr:spPr>
        <a:xfrm>
          <a:off x="1079500" y="1668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149998</xdr:rowOff>
    </xdr:from>
    <xdr:ext cx="534377" cy="259045"/>
    <xdr:sp macro="" textlink="">
      <xdr:nvSpPr>
        <xdr:cNvPr id="264" name="テキスト ボックス 263">
          <a:extLst>
            <a:ext uri="{FF2B5EF4-FFF2-40B4-BE49-F238E27FC236}">
              <a16:creationId xmlns:a16="http://schemas.microsoft.com/office/drawing/2014/main" id="{AA6F2D21-C1BC-4881-B878-FE1670D14F88}"/>
            </a:ext>
          </a:extLst>
        </xdr:cNvPr>
        <xdr:cNvSpPr txBox="1"/>
      </xdr:nvSpPr>
      <xdr:spPr>
        <a:xfrm>
          <a:off x="863111" y="1678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EE2C62B2-75B2-494B-8228-98E95B3E0299}"/>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240FC77E-43AD-4590-A727-2928CD32AF49}"/>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CF622D66-6FD9-49AB-AD49-C55923936CEE}"/>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40BF5913-971E-49C1-A1C7-0CD2EBFEFA6D}"/>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75072CE8-B57A-45AD-BFA8-6B6A0C23181A}"/>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E6B3D668-5A7E-43E6-8975-AB2456B40082}"/>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6D85E431-E431-48F2-9021-72660B8075C2}"/>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A408A416-7863-4F27-9A95-C5D206B6EB1B}"/>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701FDF75-8C82-4D25-8C5C-A8385744A68D}"/>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272BC487-520A-4B95-A54F-E0F653B0B8FD}"/>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B58D9123-0D8F-45FF-B339-846C960CC8A3}"/>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C5A89072-B02F-4FEE-8C49-4049FF3A06A6}"/>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AE7C02F9-1F0B-43B4-88B9-599883B1D047}"/>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8653DEF3-0A53-41DF-AB68-FFE5678418E9}"/>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E4D2CD41-EA2C-4555-A9EA-E5CEA421D927}"/>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797DB8BD-816D-466E-9886-D6ACE48F008F}"/>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3644467E-B740-4F88-8F53-CA3C1C69BD51}"/>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23C1B0BC-3D66-4E81-8C92-2C710ED35302}"/>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C74A537F-A469-4D04-A001-6AD9FC4DD317}"/>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1CA851E2-1871-4F5C-AF17-82E947A31248}"/>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EA3DD766-15FB-4A5F-A249-8865BAC4706D}"/>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74320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7328D241-4629-4285-B3E7-FA68EC0D3BDD}"/>
            </a:ext>
          </a:extLst>
        </xdr:cNvPr>
        <xdr:cNvCxnSpPr/>
      </xdr:nvCxnSpPr>
      <xdr:spPr>
        <a:xfrm flipV="1">
          <a:off x="10475595" y="5389270"/>
          <a:ext cx="1270" cy="1265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8850F5D-4CD0-4D6B-94B4-16F11031222D}"/>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DF4D4A65-D939-49E9-B2A3-525497AEF05B}"/>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20997</xdr:rowOff>
    </xdr:from>
    <xdr:ext cx="469744" cy="259045"/>
    <xdr:sp macro="" textlink="">
      <xdr:nvSpPr>
        <xdr:cNvPr id="289" name="労働費最大値テキスト">
          <a:extLst>
            <a:ext uri="{FF2B5EF4-FFF2-40B4-BE49-F238E27FC236}">
              <a16:creationId xmlns:a16="http://schemas.microsoft.com/office/drawing/2014/main" id="{0AD1E436-AC9D-4A19-89EC-0B9838110DBA}"/>
            </a:ext>
          </a:extLst>
        </xdr:cNvPr>
        <xdr:cNvSpPr txBox="1"/>
      </xdr:nvSpPr>
      <xdr:spPr>
        <a:xfrm>
          <a:off x="10528300" y="51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74320</xdr:rowOff>
    </xdr:from>
    <xdr:to>
      <xdr:col>55</xdr:col>
      <xdr:colOff>88900</xdr:colOff>
      <xdr:row>31</xdr:row>
      <xdr:rowOff>74320</xdr:rowOff>
    </xdr:to>
    <xdr:cxnSp macro="">
      <xdr:nvCxnSpPr>
        <xdr:cNvPr id="290" name="直線コネクタ 289">
          <a:extLst>
            <a:ext uri="{FF2B5EF4-FFF2-40B4-BE49-F238E27FC236}">
              <a16:creationId xmlns:a16="http://schemas.microsoft.com/office/drawing/2014/main" id="{73891B31-3F63-4173-BBB5-5680C1071F38}"/>
            </a:ext>
          </a:extLst>
        </xdr:cNvPr>
        <xdr:cNvCxnSpPr/>
      </xdr:nvCxnSpPr>
      <xdr:spPr>
        <a:xfrm>
          <a:off x="10388600" y="538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121412</xdr:rowOff>
    </xdr:from>
    <xdr:to>
      <xdr:col>55</xdr:col>
      <xdr:colOff>0</xdr:colOff>
      <xdr:row>38</xdr:row>
      <xdr:rowOff>122784</xdr:rowOff>
    </xdr:to>
    <xdr:cxnSp macro="">
      <xdr:nvCxnSpPr>
        <xdr:cNvPr id="291" name="直線コネクタ 290">
          <a:extLst>
            <a:ext uri="{FF2B5EF4-FFF2-40B4-BE49-F238E27FC236}">
              <a16:creationId xmlns:a16="http://schemas.microsoft.com/office/drawing/2014/main" id="{4D847E78-BE9A-48EE-8E1F-47586DFD84D8}"/>
            </a:ext>
          </a:extLst>
        </xdr:cNvPr>
        <xdr:cNvCxnSpPr/>
      </xdr:nvCxnSpPr>
      <xdr:spPr>
        <a:xfrm>
          <a:off x="9639300" y="6636512"/>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114520</xdr:rowOff>
    </xdr:from>
    <xdr:ext cx="378565" cy="259045"/>
    <xdr:sp macro="" textlink="">
      <xdr:nvSpPr>
        <xdr:cNvPr id="292" name="労働費平均値テキスト">
          <a:extLst>
            <a:ext uri="{FF2B5EF4-FFF2-40B4-BE49-F238E27FC236}">
              <a16:creationId xmlns:a16="http://schemas.microsoft.com/office/drawing/2014/main" id="{1139B112-CB71-467E-BAF2-62519CAC55BF}"/>
            </a:ext>
          </a:extLst>
        </xdr:cNvPr>
        <xdr:cNvSpPr txBox="1"/>
      </xdr:nvSpPr>
      <xdr:spPr>
        <a:xfrm>
          <a:off x="10528300" y="62867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91643</xdr:rowOff>
    </xdr:from>
    <xdr:to>
      <xdr:col>55</xdr:col>
      <xdr:colOff>50800</xdr:colOff>
      <xdr:row>38</xdr:row>
      <xdr:rowOff>21793</xdr:rowOff>
    </xdr:to>
    <xdr:sp macro="" textlink="">
      <xdr:nvSpPr>
        <xdr:cNvPr id="293" name="フローチャート: 判断 292">
          <a:extLst>
            <a:ext uri="{FF2B5EF4-FFF2-40B4-BE49-F238E27FC236}">
              <a16:creationId xmlns:a16="http://schemas.microsoft.com/office/drawing/2014/main" id="{ED2083B2-F88E-4075-A49C-87F2BAC8C954}"/>
            </a:ext>
          </a:extLst>
        </xdr:cNvPr>
        <xdr:cNvSpPr/>
      </xdr:nvSpPr>
      <xdr:spPr>
        <a:xfrm>
          <a:off x="104267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93523</xdr:rowOff>
    </xdr:from>
    <xdr:to>
      <xdr:col>50</xdr:col>
      <xdr:colOff>114300</xdr:colOff>
      <xdr:row>38</xdr:row>
      <xdr:rowOff>121412</xdr:rowOff>
    </xdr:to>
    <xdr:cxnSp macro="">
      <xdr:nvCxnSpPr>
        <xdr:cNvPr id="294" name="直線コネクタ 293">
          <a:extLst>
            <a:ext uri="{FF2B5EF4-FFF2-40B4-BE49-F238E27FC236}">
              <a16:creationId xmlns:a16="http://schemas.microsoft.com/office/drawing/2014/main" id="{BED904B5-37BC-4A7D-9A80-26E737B1F576}"/>
            </a:ext>
          </a:extLst>
        </xdr:cNvPr>
        <xdr:cNvCxnSpPr/>
      </xdr:nvCxnSpPr>
      <xdr:spPr>
        <a:xfrm>
          <a:off x="8750300" y="6608623"/>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78384</xdr:rowOff>
    </xdr:from>
    <xdr:to>
      <xdr:col>50</xdr:col>
      <xdr:colOff>165100</xdr:colOff>
      <xdr:row>38</xdr:row>
      <xdr:rowOff>8534</xdr:rowOff>
    </xdr:to>
    <xdr:sp macro="" textlink="">
      <xdr:nvSpPr>
        <xdr:cNvPr id="295" name="フローチャート: 判断 294">
          <a:extLst>
            <a:ext uri="{FF2B5EF4-FFF2-40B4-BE49-F238E27FC236}">
              <a16:creationId xmlns:a16="http://schemas.microsoft.com/office/drawing/2014/main" id="{4F8A1DD0-B451-4C7D-B8DC-F692B616FB90}"/>
            </a:ext>
          </a:extLst>
        </xdr:cNvPr>
        <xdr:cNvSpPr/>
      </xdr:nvSpPr>
      <xdr:spPr>
        <a:xfrm>
          <a:off x="9588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25061</xdr:rowOff>
    </xdr:from>
    <xdr:ext cx="378565" cy="259045"/>
    <xdr:sp macro="" textlink="">
      <xdr:nvSpPr>
        <xdr:cNvPr id="296" name="テキスト ボックス 295">
          <a:extLst>
            <a:ext uri="{FF2B5EF4-FFF2-40B4-BE49-F238E27FC236}">
              <a16:creationId xmlns:a16="http://schemas.microsoft.com/office/drawing/2014/main" id="{87E3867F-7959-4F8D-8FCE-CBADAC7A70EF}"/>
            </a:ext>
          </a:extLst>
        </xdr:cNvPr>
        <xdr:cNvSpPr txBox="1"/>
      </xdr:nvSpPr>
      <xdr:spPr>
        <a:xfrm>
          <a:off x="9450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93523</xdr:rowOff>
    </xdr:from>
    <xdr:to>
      <xdr:col>45</xdr:col>
      <xdr:colOff>177800</xdr:colOff>
      <xdr:row>38</xdr:row>
      <xdr:rowOff>122327</xdr:rowOff>
    </xdr:to>
    <xdr:cxnSp macro="">
      <xdr:nvCxnSpPr>
        <xdr:cNvPr id="297" name="直線コネクタ 296">
          <a:extLst>
            <a:ext uri="{FF2B5EF4-FFF2-40B4-BE49-F238E27FC236}">
              <a16:creationId xmlns:a16="http://schemas.microsoft.com/office/drawing/2014/main" id="{39B792F5-A00D-4DFA-AAF3-5306F9AF4B47}"/>
            </a:ext>
          </a:extLst>
        </xdr:cNvPr>
        <xdr:cNvCxnSpPr/>
      </xdr:nvCxnSpPr>
      <xdr:spPr>
        <a:xfrm flipV="1">
          <a:off x="7861300" y="6608623"/>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50038</xdr:rowOff>
    </xdr:from>
    <xdr:to>
      <xdr:col>46</xdr:col>
      <xdr:colOff>38100</xdr:colOff>
      <xdr:row>37</xdr:row>
      <xdr:rowOff>151638</xdr:rowOff>
    </xdr:to>
    <xdr:sp macro="" textlink="">
      <xdr:nvSpPr>
        <xdr:cNvPr id="298" name="フローチャート: 判断 297">
          <a:extLst>
            <a:ext uri="{FF2B5EF4-FFF2-40B4-BE49-F238E27FC236}">
              <a16:creationId xmlns:a16="http://schemas.microsoft.com/office/drawing/2014/main" id="{A47CA794-553A-4AB1-98F1-676C1E7F7E95}"/>
            </a:ext>
          </a:extLst>
        </xdr:cNvPr>
        <xdr:cNvSpPr/>
      </xdr:nvSpPr>
      <xdr:spPr>
        <a:xfrm>
          <a:off x="8699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168165</xdr:rowOff>
    </xdr:from>
    <xdr:ext cx="378565" cy="259045"/>
    <xdr:sp macro="" textlink="">
      <xdr:nvSpPr>
        <xdr:cNvPr id="299" name="テキスト ボックス 298">
          <a:extLst>
            <a:ext uri="{FF2B5EF4-FFF2-40B4-BE49-F238E27FC236}">
              <a16:creationId xmlns:a16="http://schemas.microsoft.com/office/drawing/2014/main" id="{2F78EDD9-75D4-4D95-B77F-292E9C8958A2}"/>
            </a:ext>
          </a:extLst>
        </xdr:cNvPr>
        <xdr:cNvSpPr txBox="1"/>
      </xdr:nvSpPr>
      <xdr:spPr>
        <a:xfrm>
          <a:off x="8561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122327</xdr:rowOff>
    </xdr:from>
    <xdr:to>
      <xdr:col>41</xdr:col>
      <xdr:colOff>50800</xdr:colOff>
      <xdr:row>38</xdr:row>
      <xdr:rowOff>122327</xdr:rowOff>
    </xdr:to>
    <xdr:cxnSp macro="">
      <xdr:nvCxnSpPr>
        <xdr:cNvPr id="300" name="直線コネクタ 299">
          <a:extLst>
            <a:ext uri="{FF2B5EF4-FFF2-40B4-BE49-F238E27FC236}">
              <a16:creationId xmlns:a16="http://schemas.microsoft.com/office/drawing/2014/main" id="{759FFB23-1777-4EF5-B00E-63430BD37DDA}"/>
            </a:ext>
          </a:extLst>
        </xdr:cNvPr>
        <xdr:cNvCxnSpPr/>
      </xdr:nvCxnSpPr>
      <xdr:spPr>
        <a:xfrm>
          <a:off x="6972300" y="66374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52324</xdr:rowOff>
    </xdr:from>
    <xdr:to>
      <xdr:col>41</xdr:col>
      <xdr:colOff>101600</xdr:colOff>
      <xdr:row>37</xdr:row>
      <xdr:rowOff>153924</xdr:rowOff>
    </xdr:to>
    <xdr:sp macro="" textlink="">
      <xdr:nvSpPr>
        <xdr:cNvPr id="301" name="フローチャート: 判断 300">
          <a:extLst>
            <a:ext uri="{FF2B5EF4-FFF2-40B4-BE49-F238E27FC236}">
              <a16:creationId xmlns:a16="http://schemas.microsoft.com/office/drawing/2014/main" id="{8A50EDEC-C9E8-4A1C-B85B-3A2B3463DC19}"/>
            </a:ext>
          </a:extLst>
        </xdr:cNvPr>
        <xdr:cNvSpPr/>
      </xdr:nvSpPr>
      <xdr:spPr>
        <a:xfrm>
          <a:off x="7810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170451</xdr:rowOff>
    </xdr:from>
    <xdr:ext cx="378565" cy="259045"/>
    <xdr:sp macro="" textlink="">
      <xdr:nvSpPr>
        <xdr:cNvPr id="302" name="テキスト ボックス 301">
          <a:extLst>
            <a:ext uri="{FF2B5EF4-FFF2-40B4-BE49-F238E27FC236}">
              <a16:creationId xmlns:a16="http://schemas.microsoft.com/office/drawing/2014/main" id="{6DF624FA-37FF-4669-9BF8-E811D2A548F7}"/>
            </a:ext>
          </a:extLst>
        </xdr:cNvPr>
        <xdr:cNvSpPr txBox="1"/>
      </xdr:nvSpPr>
      <xdr:spPr>
        <a:xfrm>
          <a:off x="7672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33122</xdr:rowOff>
    </xdr:from>
    <xdr:to>
      <xdr:col>36</xdr:col>
      <xdr:colOff>165100</xdr:colOff>
      <xdr:row>36</xdr:row>
      <xdr:rowOff>134722</xdr:rowOff>
    </xdr:to>
    <xdr:sp macro="" textlink="">
      <xdr:nvSpPr>
        <xdr:cNvPr id="303" name="フローチャート: 判断 302">
          <a:extLst>
            <a:ext uri="{FF2B5EF4-FFF2-40B4-BE49-F238E27FC236}">
              <a16:creationId xmlns:a16="http://schemas.microsoft.com/office/drawing/2014/main" id="{781933C3-F37C-408F-B080-EF7DFABC1BCF}"/>
            </a:ext>
          </a:extLst>
        </xdr:cNvPr>
        <xdr:cNvSpPr/>
      </xdr:nvSpPr>
      <xdr:spPr>
        <a:xfrm>
          <a:off x="6921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151249</xdr:rowOff>
    </xdr:from>
    <xdr:ext cx="378565" cy="259045"/>
    <xdr:sp macro="" textlink="">
      <xdr:nvSpPr>
        <xdr:cNvPr id="304" name="テキスト ボックス 303">
          <a:extLst>
            <a:ext uri="{FF2B5EF4-FFF2-40B4-BE49-F238E27FC236}">
              <a16:creationId xmlns:a16="http://schemas.microsoft.com/office/drawing/2014/main" id="{E1E70595-9CEE-4AC9-9503-4B7D8349543D}"/>
            </a:ext>
          </a:extLst>
        </xdr:cNvPr>
        <xdr:cNvSpPr txBox="1"/>
      </xdr:nvSpPr>
      <xdr:spPr>
        <a:xfrm>
          <a:off x="6783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9ADC5337-4B31-4DC2-A0B3-0BBC0115CA29}"/>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31C5EE2C-5CA1-4EA0-BA18-09394040E49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65EECDAD-56CB-4808-B058-82C9E55E47D1}"/>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374F4A4F-E60B-43B2-9D3F-57E064B77CF2}"/>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6D20A654-514A-4BD0-B374-D2BD36779C6E}"/>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71984</xdr:rowOff>
    </xdr:from>
    <xdr:to>
      <xdr:col>55</xdr:col>
      <xdr:colOff>50800</xdr:colOff>
      <xdr:row>39</xdr:row>
      <xdr:rowOff>2134</xdr:rowOff>
    </xdr:to>
    <xdr:sp macro="" textlink="">
      <xdr:nvSpPr>
        <xdr:cNvPr id="310" name="楕円 309">
          <a:extLst>
            <a:ext uri="{FF2B5EF4-FFF2-40B4-BE49-F238E27FC236}">
              <a16:creationId xmlns:a16="http://schemas.microsoft.com/office/drawing/2014/main" id="{0BD26697-3E95-45A4-919B-4724D4D9209E}"/>
            </a:ext>
          </a:extLst>
        </xdr:cNvPr>
        <xdr:cNvSpPr/>
      </xdr:nvSpPr>
      <xdr:spPr>
        <a:xfrm>
          <a:off x="10426700" y="65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158361</xdr:rowOff>
    </xdr:from>
    <xdr:ext cx="313932" cy="259045"/>
    <xdr:sp macro="" textlink="">
      <xdr:nvSpPr>
        <xdr:cNvPr id="311" name="労働費該当値テキスト">
          <a:extLst>
            <a:ext uri="{FF2B5EF4-FFF2-40B4-BE49-F238E27FC236}">
              <a16:creationId xmlns:a16="http://schemas.microsoft.com/office/drawing/2014/main" id="{BD9EE709-9635-4585-A393-D9165D7F274D}"/>
            </a:ext>
          </a:extLst>
        </xdr:cNvPr>
        <xdr:cNvSpPr txBox="1"/>
      </xdr:nvSpPr>
      <xdr:spPr>
        <a:xfrm>
          <a:off x="10528300" y="65020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70612</xdr:rowOff>
    </xdr:from>
    <xdr:to>
      <xdr:col>50</xdr:col>
      <xdr:colOff>165100</xdr:colOff>
      <xdr:row>39</xdr:row>
      <xdr:rowOff>762</xdr:rowOff>
    </xdr:to>
    <xdr:sp macro="" textlink="">
      <xdr:nvSpPr>
        <xdr:cNvPr id="312" name="楕円 311">
          <a:extLst>
            <a:ext uri="{FF2B5EF4-FFF2-40B4-BE49-F238E27FC236}">
              <a16:creationId xmlns:a16="http://schemas.microsoft.com/office/drawing/2014/main" id="{48D6B2D1-400A-41FA-B954-6662FAECA180}"/>
            </a:ext>
          </a:extLst>
        </xdr:cNvPr>
        <xdr:cNvSpPr/>
      </xdr:nvSpPr>
      <xdr:spPr>
        <a:xfrm>
          <a:off x="9588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163339</xdr:rowOff>
    </xdr:from>
    <xdr:ext cx="313932" cy="259045"/>
    <xdr:sp macro="" textlink="">
      <xdr:nvSpPr>
        <xdr:cNvPr id="313" name="テキスト ボックス 312">
          <a:extLst>
            <a:ext uri="{FF2B5EF4-FFF2-40B4-BE49-F238E27FC236}">
              <a16:creationId xmlns:a16="http://schemas.microsoft.com/office/drawing/2014/main" id="{F657D719-9303-46AD-8BA4-E6743E1B2699}"/>
            </a:ext>
          </a:extLst>
        </xdr:cNvPr>
        <xdr:cNvSpPr txBox="1"/>
      </xdr:nvSpPr>
      <xdr:spPr>
        <a:xfrm>
          <a:off x="9482333" y="66784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42723</xdr:rowOff>
    </xdr:from>
    <xdr:to>
      <xdr:col>46</xdr:col>
      <xdr:colOff>38100</xdr:colOff>
      <xdr:row>38</xdr:row>
      <xdr:rowOff>144323</xdr:rowOff>
    </xdr:to>
    <xdr:sp macro="" textlink="">
      <xdr:nvSpPr>
        <xdr:cNvPr id="314" name="楕円 313">
          <a:extLst>
            <a:ext uri="{FF2B5EF4-FFF2-40B4-BE49-F238E27FC236}">
              <a16:creationId xmlns:a16="http://schemas.microsoft.com/office/drawing/2014/main" id="{4CCDF301-5136-43ED-940C-A63E2770F13A}"/>
            </a:ext>
          </a:extLst>
        </xdr:cNvPr>
        <xdr:cNvSpPr/>
      </xdr:nvSpPr>
      <xdr:spPr>
        <a:xfrm>
          <a:off x="8699500" y="65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135450</xdr:rowOff>
    </xdr:from>
    <xdr:ext cx="378565" cy="259045"/>
    <xdr:sp macro="" textlink="">
      <xdr:nvSpPr>
        <xdr:cNvPr id="315" name="テキスト ボックス 314">
          <a:extLst>
            <a:ext uri="{FF2B5EF4-FFF2-40B4-BE49-F238E27FC236}">
              <a16:creationId xmlns:a16="http://schemas.microsoft.com/office/drawing/2014/main" id="{1E6C024D-3194-4531-9024-C173696C849F}"/>
            </a:ext>
          </a:extLst>
        </xdr:cNvPr>
        <xdr:cNvSpPr txBox="1"/>
      </xdr:nvSpPr>
      <xdr:spPr>
        <a:xfrm>
          <a:off x="8561017" y="665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71527</xdr:rowOff>
    </xdr:from>
    <xdr:to>
      <xdr:col>41</xdr:col>
      <xdr:colOff>101600</xdr:colOff>
      <xdr:row>39</xdr:row>
      <xdr:rowOff>1677</xdr:rowOff>
    </xdr:to>
    <xdr:sp macro="" textlink="">
      <xdr:nvSpPr>
        <xdr:cNvPr id="316" name="楕円 315">
          <a:extLst>
            <a:ext uri="{FF2B5EF4-FFF2-40B4-BE49-F238E27FC236}">
              <a16:creationId xmlns:a16="http://schemas.microsoft.com/office/drawing/2014/main" id="{A715C468-FF80-45DA-A96B-95719E122F7E}"/>
            </a:ext>
          </a:extLst>
        </xdr:cNvPr>
        <xdr:cNvSpPr/>
      </xdr:nvSpPr>
      <xdr:spPr>
        <a:xfrm>
          <a:off x="7810500" y="65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164254</xdr:rowOff>
    </xdr:from>
    <xdr:ext cx="313932" cy="259045"/>
    <xdr:sp macro="" textlink="">
      <xdr:nvSpPr>
        <xdr:cNvPr id="317" name="テキスト ボックス 316">
          <a:extLst>
            <a:ext uri="{FF2B5EF4-FFF2-40B4-BE49-F238E27FC236}">
              <a16:creationId xmlns:a16="http://schemas.microsoft.com/office/drawing/2014/main" id="{B2F353E3-D0D3-4BB7-A2D8-65A5B1DACBD2}"/>
            </a:ext>
          </a:extLst>
        </xdr:cNvPr>
        <xdr:cNvSpPr txBox="1"/>
      </xdr:nvSpPr>
      <xdr:spPr>
        <a:xfrm>
          <a:off x="7704333" y="6679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71527</xdr:rowOff>
    </xdr:from>
    <xdr:to>
      <xdr:col>36</xdr:col>
      <xdr:colOff>165100</xdr:colOff>
      <xdr:row>39</xdr:row>
      <xdr:rowOff>1677</xdr:rowOff>
    </xdr:to>
    <xdr:sp macro="" textlink="">
      <xdr:nvSpPr>
        <xdr:cNvPr id="318" name="楕円 317">
          <a:extLst>
            <a:ext uri="{FF2B5EF4-FFF2-40B4-BE49-F238E27FC236}">
              <a16:creationId xmlns:a16="http://schemas.microsoft.com/office/drawing/2014/main" id="{57C0DA1C-B2A3-4B78-8393-50B71981B75E}"/>
            </a:ext>
          </a:extLst>
        </xdr:cNvPr>
        <xdr:cNvSpPr/>
      </xdr:nvSpPr>
      <xdr:spPr>
        <a:xfrm>
          <a:off x="6921500" y="65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164254</xdr:rowOff>
    </xdr:from>
    <xdr:ext cx="313932" cy="259045"/>
    <xdr:sp macro="" textlink="">
      <xdr:nvSpPr>
        <xdr:cNvPr id="319" name="テキスト ボックス 318">
          <a:extLst>
            <a:ext uri="{FF2B5EF4-FFF2-40B4-BE49-F238E27FC236}">
              <a16:creationId xmlns:a16="http://schemas.microsoft.com/office/drawing/2014/main" id="{C3D2D7EC-C091-4271-B90E-9F690CE416DA}"/>
            </a:ext>
          </a:extLst>
        </xdr:cNvPr>
        <xdr:cNvSpPr txBox="1"/>
      </xdr:nvSpPr>
      <xdr:spPr>
        <a:xfrm>
          <a:off x="6815333" y="6679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6C5130DE-ECC9-4051-AFD1-028026C559CD}"/>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775F1DFE-5BAB-4F23-BDFD-C67FDC83F437}"/>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DB116CEE-0C09-4F62-BB0E-EE638C84E2E4}"/>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7C8E8BDC-E87C-4EA9-AAE8-FA8944A4C1F1}"/>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BC2A1885-8FB1-4CC3-B189-421B52C8BDFD}"/>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920729C-765A-49C7-B4F8-112D24A0FE63}"/>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39AB1D18-E25A-43AB-93D7-7E50AFDE3E08}"/>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CC3B7BA4-33DE-4076-8E7A-9E45E431B29C}"/>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A60FA542-602E-4C3A-95A7-2AA0BD397B6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392FAE8D-CCD1-4F81-9C1F-952D1444BAB2}"/>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5745BC31-34BF-41C8-999B-70D47D7A4FC3}"/>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C07794F5-8702-4F96-ABB2-E0F04CBD98B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ED8A907D-4A93-4B49-B085-0A3D655D49F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C77FDCF4-0B41-41A0-8AF1-AC37B0D48E42}"/>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54042591-6565-4430-B376-65D3F8DCCF0F}"/>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2D9348B6-ED05-4B4B-A2F6-F39479F22771}"/>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3008E5A4-4094-490B-B7E0-09B303DA0E4C}"/>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7AFE944-A6D3-47FB-A5DB-80C414D7E081}"/>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C45EE21A-6488-470B-86AC-4AE63E2E2947}"/>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1D82A9D-41F0-4DA8-8A9D-B62BD486FCD5}"/>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57B54B6C-E4AC-4ECA-87AB-884D67A7326A}"/>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C0898AD9-1B25-4014-AF63-4586D573959C}"/>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45EB2034-A99A-431F-90FE-9F3277CCBDC8}"/>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64300</xdr:rowOff>
    </xdr:from>
    <xdr:to>
      <xdr:col>54</xdr:col>
      <xdr:colOff>189865</xdr:colOff>
      <xdr:row>58</xdr:row>
      <xdr:rowOff>53480</xdr:rowOff>
    </xdr:to>
    <xdr:cxnSp macro="">
      <xdr:nvCxnSpPr>
        <xdr:cNvPr id="343" name="直線コネクタ 342">
          <a:extLst>
            <a:ext uri="{FF2B5EF4-FFF2-40B4-BE49-F238E27FC236}">
              <a16:creationId xmlns:a16="http://schemas.microsoft.com/office/drawing/2014/main" id="{8107FEE0-CB8F-49BF-B3C1-B856ACA52332}"/>
            </a:ext>
          </a:extLst>
        </xdr:cNvPr>
        <xdr:cNvCxnSpPr/>
      </xdr:nvCxnSpPr>
      <xdr:spPr>
        <a:xfrm flipV="1">
          <a:off x="10475595" y="8636800"/>
          <a:ext cx="1270" cy="136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57307</xdr:rowOff>
    </xdr:from>
    <xdr:ext cx="469744" cy="259045"/>
    <xdr:sp macro="" textlink="">
      <xdr:nvSpPr>
        <xdr:cNvPr id="344" name="農林水産業費最小値テキスト">
          <a:extLst>
            <a:ext uri="{FF2B5EF4-FFF2-40B4-BE49-F238E27FC236}">
              <a16:creationId xmlns:a16="http://schemas.microsoft.com/office/drawing/2014/main" id="{155CDE28-BEAA-41A3-ABAA-750E37AC930D}"/>
            </a:ext>
          </a:extLst>
        </xdr:cNvPr>
        <xdr:cNvSpPr txBox="1"/>
      </xdr:nvSpPr>
      <xdr:spPr>
        <a:xfrm>
          <a:off x="10528300" y="1000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53480</xdr:rowOff>
    </xdr:from>
    <xdr:to>
      <xdr:col>55</xdr:col>
      <xdr:colOff>88900</xdr:colOff>
      <xdr:row>58</xdr:row>
      <xdr:rowOff>53480</xdr:rowOff>
    </xdr:to>
    <xdr:cxnSp macro="">
      <xdr:nvCxnSpPr>
        <xdr:cNvPr id="345" name="直線コネクタ 344">
          <a:extLst>
            <a:ext uri="{FF2B5EF4-FFF2-40B4-BE49-F238E27FC236}">
              <a16:creationId xmlns:a16="http://schemas.microsoft.com/office/drawing/2014/main" id="{3F7B08C2-7CC4-45F8-94FA-707576E2A762}"/>
            </a:ext>
          </a:extLst>
        </xdr:cNvPr>
        <xdr:cNvCxnSpPr/>
      </xdr:nvCxnSpPr>
      <xdr:spPr>
        <a:xfrm>
          <a:off x="10388600" y="999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10977</xdr:rowOff>
    </xdr:from>
    <xdr:ext cx="534377" cy="259045"/>
    <xdr:sp macro="" textlink="">
      <xdr:nvSpPr>
        <xdr:cNvPr id="346" name="農林水産業費最大値テキスト">
          <a:extLst>
            <a:ext uri="{FF2B5EF4-FFF2-40B4-BE49-F238E27FC236}">
              <a16:creationId xmlns:a16="http://schemas.microsoft.com/office/drawing/2014/main" id="{3D2A96D7-CEEA-47B3-A32A-3FF6BE4C8A09}"/>
            </a:ext>
          </a:extLst>
        </xdr:cNvPr>
        <xdr:cNvSpPr txBox="1"/>
      </xdr:nvSpPr>
      <xdr:spPr>
        <a:xfrm>
          <a:off x="10528300" y="841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64300</xdr:rowOff>
    </xdr:from>
    <xdr:to>
      <xdr:col>55</xdr:col>
      <xdr:colOff>88900</xdr:colOff>
      <xdr:row>50</xdr:row>
      <xdr:rowOff>64300</xdr:rowOff>
    </xdr:to>
    <xdr:cxnSp macro="">
      <xdr:nvCxnSpPr>
        <xdr:cNvPr id="347" name="直線コネクタ 346">
          <a:extLst>
            <a:ext uri="{FF2B5EF4-FFF2-40B4-BE49-F238E27FC236}">
              <a16:creationId xmlns:a16="http://schemas.microsoft.com/office/drawing/2014/main" id="{27E5225C-C83D-4946-838F-25ABB5DCD7A8}"/>
            </a:ext>
          </a:extLst>
        </xdr:cNvPr>
        <xdr:cNvCxnSpPr/>
      </xdr:nvCxnSpPr>
      <xdr:spPr>
        <a:xfrm>
          <a:off x="10388600" y="86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143281</xdr:rowOff>
    </xdr:from>
    <xdr:to>
      <xdr:col>55</xdr:col>
      <xdr:colOff>0</xdr:colOff>
      <xdr:row>57</xdr:row>
      <xdr:rowOff>148082</xdr:rowOff>
    </xdr:to>
    <xdr:cxnSp macro="">
      <xdr:nvCxnSpPr>
        <xdr:cNvPr id="348" name="直線コネクタ 347">
          <a:extLst>
            <a:ext uri="{FF2B5EF4-FFF2-40B4-BE49-F238E27FC236}">
              <a16:creationId xmlns:a16="http://schemas.microsoft.com/office/drawing/2014/main" id="{9A450FC2-93E5-4EE2-98F3-ACB4E3AB0051}"/>
            </a:ext>
          </a:extLst>
        </xdr:cNvPr>
        <xdr:cNvCxnSpPr/>
      </xdr:nvCxnSpPr>
      <xdr:spPr>
        <a:xfrm>
          <a:off x="9639300" y="9915931"/>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89508</xdr:rowOff>
    </xdr:from>
    <xdr:ext cx="534377" cy="259045"/>
    <xdr:sp macro="" textlink="">
      <xdr:nvSpPr>
        <xdr:cNvPr id="349" name="農林水産業費平均値テキスト">
          <a:extLst>
            <a:ext uri="{FF2B5EF4-FFF2-40B4-BE49-F238E27FC236}">
              <a16:creationId xmlns:a16="http://schemas.microsoft.com/office/drawing/2014/main" id="{7640E623-EB6F-48F8-9C8B-B6B48E6B6AB6}"/>
            </a:ext>
          </a:extLst>
        </xdr:cNvPr>
        <xdr:cNvSpPr txBox="1"/>
      </xdr:nvSpPr>
      <xdr:spPr>
        <a:xfrm>
          <a:off x="10528300" y="9347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66631</xdr:rowOff>
    </xdr:from>
    <xdr:to>
      <xdr:col>55</xdr:col>
      <xdr:colOff>50800</xdr:colOff>
      <xdr:row>55</xdr:row>
      <xdr:rowOff>168231</xdr:rowOff>
    </xdr:to>
    <xdr:sp macro="" textlink="">
      <xdr:nvSpPr>
        <xdr:cNvPr id="350" name="フローチャート: 判断 349">
          <a:extLst>
            <a:ext uri="{FF2B5EF4-FFF2-40B4-BE49-F238E27FC236}">
              <a16:creationId xmlns:a16="http://schemas.microsoft.com/office/drawing/2014/main" id="{4CDD7239-06A5-439B-9507-1184D09BA0CB}"/>
            </a:ext>
          </a:extLst>
        </xdr:cNvPr>
        <xdr:cNvSpPr/>
      </xdr:nvSpPr>
      <xdr:spPr>
        <a:xfrm>
          <a:off x="10426700" y="94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143281</xdr:rowOff>
    </xdr:from>
    <xdr:to>
      <xdr:col>50</xdr:col>
      <xdr:colOff>114300</xdr:colOff>
      <xdr:row>58</xdr:row>
      <xdr:rowOff>2274</xdr:rowOff>
    </xdr:to>
    <xdr:cxnSp macro="">
      <xdr:nvCxnSpPr>
        <xdr:cNvPr id="351" name="直線コネクタ 350">
          <a:extLst>
            <a:ext uri="{FF2B5EF4-FFF2-40B4-BE49-F238E27FC236}">
              <a16:creationId xmlns:a16="http://schemas.microsoft.com/office/drawing/2014/main" id="{22790145-3136-41B3-9598-D5DF45DBFEDE}"/>
            </a:ext>
          </a:extLst>
        </xdr:cNvPr>
        <xdr:cNvCxnSpPr/>
      </xdr:nvCxnSpPr>
      <xdr:spPr>
        <a:xfrm flipV="1">
          <a:off x="8750300" y="9915931"/>
          <a:ext cx="889000" cy="3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23540</xdr:rowOff>
    </xdr:from>
    <xdr:to>
      <xdr:col>50</xdr:col>
      <xdr:colOff>165100</xdr:colOff>
      <xdr:row>55</xdr:row>
      <xdr:rowOff>125140</xdr:rowOff>
    </xdr:to>
    <xdr:sp macro="" textlink="">
      <xdr:nvSpPr>
        <xdr:cNvPr id="352" name="フローチャート: 判断 351">
          <a:extLst>
            <a:ext uri="{FF2B5EF4-FFF2-40B4-BE49-F238E27FC236}">
              <a16:creationId xmlns:a16="http://schemas.microsoft.com/office/drawing/2014/main" id="{E4040CFC-C7A7-40AE-B586-AEE2E568E49D}"/>
            </a:ext>
          </a:extLst>
        </xdr:cNvPr>
        <xdr:cNvSpPr/>
      </xdr:nvSpPr>
      <xdr:spPr>
        <a:xfrm>
          <a:off x="9588500" y="945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141667</xdr:rowOff>
    </xdr:from>
    <xdr:ext cx="534377" cy="259045"/>
    <xdr:sp macro="" textlink="">
      <xdr:nvSpPr>
        <xdr:cNvPr id="353" name="テキスト ボックス 352">
          <a:extLst>
            <a:ext uri="{FF2B5EF4-FFF2-40B4-BE49-F238E27FC236}">
              <a16:creationId xmlns:a16="http://schemas.microsoft.com/office/drawing/2014/main" id="{3D7323BD-903D-4B92-84D1-62CC389DDDEA}"/>
            </a:ext>
          </a:extLst>
        </xdr:cNvPr>
        <xdr:cNvSpPr txBox="1"/>
      </xdr:nvSpPr>
      <xdr:spPr>
        <a:xfrm>
          <a:off x="9372111" y="922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2274</xdr:rowOff>
    </xdr:from>
    <xdr:to>
      <xdr:col>45</xdr:col>
      <xdr:colOff>177800</xdr:colOff>
      <xdr:row>58</xdr:row>
      <xdr:rowOff>8807</xdr:rowOff>
    </xdr:to>
    <xdr:cxnSp macro="">
      <xdr:nvCxnSpPr>
        <xdr:cNvPr id="354" name="直線コネクタ 353">
          <a:extLst>
            <a:ext uri="{FF2B5EF4-FFF2-40B4-BE49-F238E27FC236}">
              <a16:creationId xmlns:a16="http://schemas.microsoft.com/office/drawing/2014/main" id="{5D96C2D8-3EB1-4B6B-8723-E0F4B3543020}"/>
            </a:ext>
          </a:extLst>
        </xdr:cNvPr>
        <xdr:cNvCxnSpPr/>
      </xdr:nvCxnSpPr>
      <xdr:spPr>
        <a:xfrm flipV="1">
          <a:off x="7861300" y="9946374"/>
          <a:ext cx="889000" cy="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8395</xdr:rowOff>
    </xdr:from>
    <xdr:to>
      <xdr:col>46</xdr:col>
      <xdr:colOff>38100</xdr:colOff>
      <xdr:row>55</xdr:row>
      <xdr:rowOff>109995</xdr:rowOff>
    </xdr:to>
    <xdr:sp macro="" textlink="">
      <xdr:nvSpPr>
        <xdr:cNvPr id="355" name="フローチャート: 判断 354">
          <a:extLst>
            <a:ext uri="{FF2B5EF4-FFF2-40B4-BE49-F238E27FC236}">
              <a16:creationId xmlns:a16="http://schemas.microsoft.com/office/drawing/2014/main" id="{1960DE5C-94AD-4A59-BB5F-B3A8F86E1B95}"/>
            </a:ext>
          </a:extLst>
        </xdr:cNvPr>
        <xdr:cNvSpPr/>
      </xdr:nvSpPr>
      <xdr:spPr>
        <a:xfrm>
          <a:off x="86995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126522</xdr:rowOff>
    </xdr:from>
    <xdr:ext cx="534377" cy="259045"/>
    <xdr:sp macro="" textlink="">
      <xdr:nvSpPr>
        <xdr:cNvPr id="356" name="テキスト ボックス 355">
          <a:extLst>
            <a:ext uri="{FF2B5EF4-FFF2-40B4-BE49-F238E27FC236}">
              <a16:creationId xmlns:a16="http://schemas.microsoft.com/office/drawing/2014/main" id="{A5445D03-35A3-4A6D-B5C4-5AF186EE18F7}"/>
            </a:ext>
          </a:extLst>
        </xdr:cNvPr>
        <xdr:cNvSpPr txBox="1"/>
      </xdr:nvSpPr>
      <xdr:spPr>
        <a:xfrm>
          <a:off x="8483111" y="92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9207</xdr:rowOff>
    </xdr:from>
    <xdr:to>
      <xdr:col>41</xdr:col>
      <xdr:colOff>50800</xdr:colOff>
      <xdr:row>58</xdr:row>
      <xdr:rowOff>8807</xdr:rowOff>
    </xdr:to>
    <xdr:cxnSp macro="">
      <xdr:nvCxnSpPr>
        <xdr:cNvPr id="357" name="直線コネクタ 356">
          <a:extLst>
            <a:ext uri="{FF2B5EF4-FFF2-40B4-BE49-F238E27FC236}">
              <a16:creationId xmlns:a16="http://schemas.microsoft.com/office/drawing/2014/main" id="{9C403F10-1CD5-4FD0-B061-AFD187E7306C}"/>
            </a:ext>
          </a:extLst>
        </xdr:cNvPr>
        <xdr:cNvCxnSpPr/>
      </xdr:nvCxnSpPr>
      <xdr:spPr>
        <a:xfrm>
          <a:off x="6972300" y="9610407"/>
          <a:ext cx="889000" cy="34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141288</xdr:rowOff>
    </xdr:from>
    <xdr:to>
      <xdr:col>41</xdr:col>
      <xdr:colOff>101600</xdr:colOff>
      <xdr:row>55</xdr:row>
      <xdr:rowOff>71438</xdr:rowOff>
    </xdr:to>
    <xdr:sp macro="" textlink="">
      <xdr:nvSpPr>
        <xdr:cNvPr id="358" name="フローチャート: 判断 357">
          <a:extLst>
            <a:ext uri="{FF2B5EF4-FFF2-40B4-BE49-F238E27FC236}">
              <a16:creationId xmlns:a16="http://schemas.microsoft.com/office/drawing/2014/main" id="{F67128BA-AACF-4EF3-8F89-6A4EFEA93EDF}"/>
            </a:ext>
          </a:extLst>
        </xdr:cNvPr>
        <xdr:cNvSpPr/>
      </xdr:nvSpPr>
      <xdr:spPr>
        <a:xfrm>
          <a:off x="7810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87965</xdr:rowOff>
    </xdr:from>
    <xdr:ext cx="534377" cy="259045"/>
    <xdr:sp macro="" textlink="">
      <xdr:nvSpPr>
        <xdr:cNvPr id="359" name="テキスト ボックス 358">
          <a:extLst>
            <a:ext uri="{FF2B5EF4-FFF2-40B4-BE49-F238E27FC236}">
              <a16:creationId xmlns:a16="http://schemas.microsoft.com/office/drawing/2014/main" id="{FDE72BF9-6D4A-4AB0-87A2-AAFBC711EB54}"/>
            </a:ext>
          </a:extLst>
        </xdr:cNvPr>
        <xdr:cNvSpPr txBox="1"/>
      </xdr:nvSpPr>
      <xdr:spPr>
        <a:xfrm>
          <a:off x="7594111" y="91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146355</xdr:rowOff>
    </xdr:from>
    <xdr:to>
      <xdr:col>36</xdr:col>
      <xdr:colOff>165100</xdr:colOff>
      <xdr:row>56</xdr:row>
      <xdr:rowOff>76505</xdr:rowOff>
    </xdr:to>
    <xdr:sp macro="" textlink="">
      <xdr:nvSpPr>
        <xdr:cNvPr id="360" name="フローチャート: 判断 359">
          <a:extLst>
            <a:ext uri="{FF2B5EF4-FFF2-40B4-BE49-F238E27FC236}">
              <a16:creationId xmlns:a16="http://schemas.microsoft.com/office/drawing/2014/main" id="{BFC3EBEA-BBB6-4AB0-BBB8-3652380FBC94}"/>
            </a:ext>
          </a:extLst>
        </xdr:cNvPr>
        <xdr:cNvSpPr/>
      </xdr:nvSpPr>
      <xdr:spPr>
        <a:xfrm>
          <a:off x="6921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67632</xdr:rowOff>
    </xdr:from>
    <xdr:ext cx="534377" cy="259045"/>
    <xdr:sp macro="" textlink="">
      <xdr:nvSpPr>
        <xdr:cNvPr id="361" name="テキスト ボックス 360">
          <a:extLst>
            <a:ext uri="{FF2B5EF4-FFF2-40B4-BE49-F238E27FC236}">
              <a16:creationId xmlns:a16="http://schemas.microsoft.com/office/drawing/2014/main" id="{FEE5B580-976A-44A4-9397-F5538CF6778F}"/>
            </a:ext>
          </a:extLst>
        </xdr:cNvPr>
        <xdr:cNvSpPr txBox="1"/>
      </xdr:nvSpPr>
      <xdr:spPr>
        <a:xfrm>
          <a:off x="6705111" y="96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A53C8E49-8439-487F-AC03-C54B783FEC2B}"/>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C65EC477-A995-4A79-A430-8E72EF230A38}"/>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1FEAE86-0976-4779-B54D-228AB13EA661}"/>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FF906EE7-49F4-484D-A5EB-F9224D427CBC}"/>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C7F1FC02-12D7-40DB-B2C8-6B95060C407E}"/>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97282</xdr:rowOff>
    </xdr:from>
    <xdr:to>
      <xdr:col>55</xdr:col>
      <xdr:colOff>50800</xdr:colOff>
      <xdr:row>58</xdr:row>
      <xdr:rowOff>27432</xdr:rowOff>
    </xdr:to>
    <xdr:sp macro="" textlink="">
      <xdr:nvSpPr>
        <xdr:cNvPr id="367" name="楕円 366">
          <a:extLst>
            <a:ext uri="{FF2B5EF4-FFF2-40B4-BE49-F238E27FC236}">
              <a16:creationId xmlns:a16="http://schemas.microsoft.com/office/drawing/2014/main" id="{96BB7AC6-EAC5-4DBE-8FAC-B4AC97DC75E1}"/>
            </a:ext>
          </a:extLst>
        </xdr:cNvPr>
        <xdr:cNvSpPr/>
      </xdr:nvSpPr>
      <xdr:spPr>
        <a:xfrm>
          <a:off x="10426700" y="986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12209</xdr:rowOff>
    </xdr:from>
    <xdr:ext cx="534377" cy="259045"/>
    <xdr:sp macro="" textlink="">
      <xdr:nvSpPr>
        <xdr:cNvPr id="368" name="農林水産業費該当値テキスト">
          <a:extLst>
            <a:ext uri="{FF2B5EF4-FFF2-40B4-BE49-F238E27FC236}">
              <a16:creationId xmlns:a16="http://schemas.microsoft.com/office/drawing/2014/main" id="{D0415EA7-137C-4B10-9767-F0610647B6F4}"/>
            </a:ext>
          </a:extLst>
        </xdr:cNvPr>
        <xdr:cNvSpPr txBox="1"/>
      </xdr:nvSpPr>
      <xdr:spPr>
        <a:xfrm>
          <a:off x="10528300" y="978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92481</xdr:rowOff>
    </xdr:from>
    <xdr:to>
      <xdr:col>50</xdr:col>
      <xdr:colOff>165100</xdr:colOff>
      <xdr:row>58</xdr:row>
      <xdr:rowOff>22631</xdr:rowOff>
    </xdr:to>
    <xdr:sp macro="" textlink="">
      <xdr:nvSpPr>
        <xdr:cNvPr id="369" name="楕円 368">
          <a:extLst>
            <a:ext uri="{FF2B5EF4-FFF2-40B4-BE49-F238E27FC236}">
              <a16:creationId xmlns:a16="http://schemas.microsoft.com/office/drawing/2014/main" id="{4792EB63-4F6A-4845-951E-25FD7C354309}"/>
            </a:ext>
          </a:extLst>
        </xdr:cNvPr>
        <xdr:cNvSpPr/>
      </xdr:nvSpPr>
      <xdr:spPr>
        <a:xfrm>
          <a:off x="9588500" y="986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13758</xdr:rowOff>
    </xdr:from>
    <xdr:ext cx="534377" cy="259045"/>
    <xdr:sp macro="" textlink="">
      <xdr:nvSpPr>
        <xdr:cNvPr id="370" name="テキスト ボックス 369">
          <a:extLst>
            <a:ext uri="{FF2B5EF4-FFF2-40B4-BE49-F238E27FC236}">
              <a16:creationId xmlns:a16="http://schemas.microsoft.com/office/drawing/2014/main" id="{F1504404-1854-4957-9A3A-D1F9A2A1522C}"/>
            </a:ext>
          </a:extLst>
        </xdr:cNvPr>
        <xdr:cNvSpPr txBox="1"/>
      </xdr:nvSpPr>
      <xdr:spPr>
        <a:xfrm>
          <a:off x="9372111" y="995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122924</xdr:rowOff>
    </xdr:from>
    <xdr:to>
      <xdr:col>46</xdr:col>
      <xdr:colOff>38100</xdr:colOff>
      <xdr:row>58</xdr:row>
      <xdr:rowOff>53074</xdr:rowOff>
    </xdr:to>
    <xdr:sp macro="" textlink="">
      <xdr:nvSpPr>
        <xdr:cNvPr id="371" name="楕円 370">
          <a:extLst>
            <a:ext uri="{FF2B5EF4-FFF2-40B4-BE49-F238E27FC236}">
              <a16:creationId xmlns:a16="http://schemas.microsoft.com/office/drawing/2014/main" id="{ACAF5439-03C0-4F38-A1DD-EA20A596BDED}"/>
            </a:ext>
          </a:extLst>
        </xdr:cNvPr>
        <xdr:cNvSpPr/>
      </xdr:nvSpPr>
      <xdr:spPr>
        <a:xfrm>
          <a:off x="8699500" y="989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44201</xdr:rowOff>
    </xdr:from>
    <xdr:ext cx="534377" cy="259045"/>
    <xdr:sp macro="" textlink="">
      <xdr:nvSpPr>
        <xdr:cNvPr id="372" name="テキスト ボックス 371">
          <a:extLst>
            <a:ext uri="{FF2B5EF4-FFF2-40B4-BE49-F238E27FC236}">
              <a16:creationId xmlns:a16="http://schemas.microsoft.com/office/drawing/2014/main" id="{CC0557D2-1B82-432A-A6D3-C616AF1CBF1A}"/>
            </a:ext>
          </a:extLst>
        </xdr:cNvPr>
        <xdr:cNvSpPr txBox="1"/>
      </xdr:nvSpPr>
      <xdr:spPr>
        <a:xfrm>
          <a:off x="8483111" y="998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129457</xdr:rowOff>
    </xdr:from>
    <xdr:to>
      <xdr:col>41</xdr:col>
      <xdr:colOff>101600</xdr:colOff>
      <xdr:row>58</xdr:row>
      <xdr:rowOff>59607</xdr:rowOff>
    </xdr:to>
    <xdr:sp macro="" textlink="">
      <xdr:nvSpPr>
        <xdr:cNvPr id="373" name="楕円 372">
          <a:extLst>
            <a:ext uri="{FF2B5EF4-FFF2-40B4-BE49-F238E27FC236}">
              <a16:creationId xmlns:a16="http://schemas.microsoft.com/office/drawing/2014/main" id="{11578934-8344-4B6F-9D32-71AF789EDE1E}"/>
            </a:ext>
          </a:extLst>
        </xdr:cNvPr>
        <xdr:cNvSpPr/>
      </xdr:nvSpPr>
      <xdr:spPr>
        <a:xfrm>
          <a:off x="7810500" y="990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50734</xdr:rowOff>
    </xdr:from>
    <xdr:ext cx="534377" cy="259045"/>
    <xdr:sp macro="" textlink="">
      <xdr:nvSpPr>
        <xdr:cNvPr id="374" name="テキスト ボックス 373">
          <a:extLst>
            <a:ext uri="{FF2B5EF4-FFF2-40B4-BE49-F238E27FC236}">
              <a16:creationId xmlns:a16="http://schemas.microsoft.com/office/drawing/2014/main" id="{3ED1B0B0-D03F-4627-BB3C-FD684BFD6209}"/>
            </a:ext>
          </a:extLst>
        </xdr:cNvPr>
        <xdr:cNvSpPr txBox="1"/>
      </xdr:nvSpPr>
      <xdr:spPr>
        <a:xfrm>
          <a:off x="7594111" y="999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129857</xdr:rowOff>
    </xdr:from>
    <xdr:to>
      <xdr:col>36</xdr:col>
      <xdr:colOff>165100</xdr:colOff>
      <xdr:row>56</xdr:row>
      <xdr:rowOff>60007</xdr:rowOff>
    </xdr:to>
    <xdr:sp macro="" textlink="">
      <xdr:nvSpPr>
        <xdr:cNvPr id="375" name="楕円 374">
          <a:extLst>
            <a:ext uri="{FF2B5EF4-FFF2-40B4-BE49-F238E27FC236}">
              <a16:creationId xmlns:a16="http://schemas.microsoft.com/office/drawing/2014/main" id="{12759F39-13DA-4618-BE44-E4525E8E3CF5}"/>
            </a:ext>
          </a:extLst>
        </xdr:cNvPr>
        <xdr:cNvSpPr/>
      </xdr:nvSpPr>
      <xdr:spPr>
        <a:xfrm>
          <a:off x="6921500" y="955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76534</xdr:rowOff>
    </xdr:from>
    <xdr:ext cx="534377" cy="259045"/>
    <xdr:sp macro="" textlink="">
      <xdr:nvSpPr>
        <xdr:cNvPr id="376" name="テキスト ボックス 375">
          <a:extLst>
            <a:ext uri="{FF2B5EF4-FFF2-40B4-BE49-F238E27FC236}">
              <a16:creationId xmlns:a16="http://schemas.microsoft.com/office/drawing/2014/main" id="{89EBBE1B-E84D-4B46-808F-648A3FA0CF17}"/>
            </a:ext>
          </a:extLst>
        </xdr:cNvPr>
        <xdr:cNvSpPr txBox="1"/>
      </xdr:nvSpPr>
      <xdr:spPr>
        <a:xfrm>
          <a:off x="6705111" y="933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7B012E5C-D7F5-4A06-A033-B353E45DDD5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8D7B304F-0240-427F-8480-6468B22908A2}"/>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7C6E3B1-6D8F-4C88-ADB0-9A34D415CD68}"/>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D432C4C9-10A3-4AF6-8C06-96ADDD14B919}"/>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F5D215FB-63A2-4D24-9135-F2B31D6BA05B}"/>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5477A70E-BE32-4291-B444-89169F344E28}"/>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C3884A2E-380E-466F-9741-8C3D52DF2BB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A2C47C9F-F9D6-4183-AEBE-918F72AC5D68}"/>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D29FC025-9EA1-4732-B8FD-57FA02AC913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F408CF06-1BFB-4C0C-BCA4-F3AEF749179E}"/>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D471E117-2C9E-49E6-A724-A5C9E9C475A4}"/>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6A3D8562-6DFD-4CC8-9FFB-5B3515635229}"/>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BC733E71-58C2-478C-B6E3-CE140F1642E2}"/>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7C4F04D9-E2DF-4A71-A583-09D8C269A9BB}"/>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4520F541-75BF-42DB-B2A9-94DB33A66064}"/>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CFBC010D-1AB7-4728-91DB-7761BF4BCD21}"/>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10232C8D-601A-4431-9318-81A0005F252A}"/>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AE2D40D4-B0AE-4D17-8D31-DD0DAEC1136F}"/>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3E20608A-96A8-4446-9CD5-B1BBB3340E57}"/>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6F8C0912-BC7F-4CD0-BE90-DD62072256D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BAF08AFC-F108-4547-BF00-9B8C1E29AC99}"/>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5C89F59-D3A6-4D22-B97A-67AEADD661BD}"/>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742047DC-B4D7-41F1-868F-C7C8A418969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28581</xdr:rowOff>
    </xdr:from>
    <xdr:to>
      <xdr:col>54</xdr:col>
      <xdr:colOff>189865</xdr:colOff>
      <xdr:row>79</xdr:row>
      <xdr:rowOff>6255</xdr:rowOff>
    </xdr:to>
    <xdr:cxnSp macro="">
      <xdr:nvCxnSpPr>
        <xdr:cNvPr id="400" name="直線コネクタ 399">
          <a:extLst>
            <a:ext uri="{FF2B5EF4-FFF2-40B4-BE49-F238E27FC236}">
              <a16:creationId xmlns:a16="http://schemas.microsoft.com/office/drawing/2014/main" id="{C76C5465-FD2A-48CB-9D2E-14D4B894A0D2}"/>
            </a:ext>
          </a:extLst>
        </xdr:cNvPr>
        <xdr:cNvCxnSpPr/>
      </xdr:nvCxnSpPr>
      <xdr:spPr>
        <a:xfrm flipV="1">
          <a:off x="10475595" y="12201531"/>
          <a:ext cx="1270" cy="134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10082</xdr:rowOff>
    </xdr:from>
    <xdr:ext cx="469744" cy="259045"/>
    <xdr:sp macro="" textlink="">
      <xdr:nvSpPr>
        <xdr:cNvPr id="401" name="商工費最小値テキスト">
          <a:extLst>
            <a:ext uri="{FF2B5EF4-FFF2-40B4-BE49-F238E27FC236}">
              <a16:creationId xmlns:a16="http://schemas.microsoft.com/office/drawing/2014/main" id="{3D5CD3E2-39BF-4827-B300-73CCED800F75}"/>
            </a:ext>
          </a:extLst>
        </xdr:cNvPr>
        <xdr:cNvSpPr txBox="1"/>
      </xdr:nvSpPr>
      <xdr:spPr>
        <a:xfrm>
          <a:off x="10528300" y="1355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6255</xdr:rowOff>
    </xdr:from>
    <xdr:to>
      <xdr:col>55</xdr:col>
      <xdr:colOff>88900</xdr:colOff>
      <xdr:row>79</xdr:row>
      <xdr:rowOff>6255</xdr:rowOff>
    </xdr:to>
    <xdr:cxnSp macro="">
      <xdr:nvCxnSpPr>
        <xdr:cNvPr id="402" name="直線コネクタ 401">
          <a:extLst>
            <a:ext uri="{FF2B5EF4-FFF2-40B4-BE49-F238E27FC236}">
              <a16:creationId xmlns:a16="http://schemas.microsoft.com/office/drawing/2014/main" id="{13DFDE3A-7CDE-417A-9B64-A0882DBDB1C9}"/>
            </a:ext>
          </a:extLst>
        </xdr:cNvPr>
        <xdr:cNvCxnSpPr/>
      </xdr:nvCxnSpPr>
      <xdr:spPr>
        <a:xfrm>
          <a:off x="10388600" y="1355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146708</xdr:rowOff>
    </xdr:from>
    <xdr:ext cx="534377" cy="259045"/>
    <xdr:sp macro="" textlink="">
      <xdr:nvSpPr>
        <xdr:cNvPr id="403" name="商工費最大値テキスト">
          <a:extLst>
            <a:ext uri="{FF2B5EF4-FFF2-40B4-BE49-F238E27FC236}">
              <a16:creationId xmlns:a16="http://schemas.microsoft.com/office/drawing/2014/main" id="{BB2708CF-214A-422E-B486-26AC9B753BB6}"/>
            </a:ext>
          </a:extLst>
        </xdr:cNvPr>
        <xdr:cNvSpPr txBox="1"/>
      </xdr:nvSpPr>
      <xdr:spPr>
        <a:xfrm>
          <a:off x="10528300" y="1197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28581</xdr:rowOff>
    </xdr:from>
    <xdr:to>
      <xdr:col>55</xdr:col>
      <xdr:colOff>88900</xdr:colOff>
      <xdr:row>71</xdr:row>
      <xdr:rowOff>28581</xdr:rowOff>
    </xdr:to>
    <xdr:cxnSp macro="">
      <xdr:nvCxnSpPr>
        <xdr:cNvPr id="404" name="直線コネクタ 403">
          <a:extLst>
            <a:ext uri="{FF2B5EF4-FFF2-40B4-BE49-F238E27FC236}">
              <a16:creationId xmlns:a16="http://schemas.microsoft.com/office/drawing/2014/main" id="{ED3B7872-7D36-4180-85E4-669A34C93586}"/>
            </a:ext>
          </a:extLst>
        </xdr:cNvPr>
        <xdr:cNvCxnSpPr/>
      </xdr:nvCxnSpPr>
      <xdr:spPr>
        <a:xfrm>
          <a:off x="10388600" y="1220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26143</xdr:rowOff>
    </xdr:from>
    <xdr:to>
      <xdr:col>55</xdr:col>
      <xdr:colOff>0</xdr:colOff>
      <xdr:row>78</xdr:row>
      <xdr:rowOff>101391</xdr:rowOff>
    </xdr:to>
    <xdr:cxnSp macro="">
      <xdr:nvCxnSpPr>
        <xdr:cNvPr id="405" name="直線コネクタ 404">
          <a:extLst>
            <a:ext uri="{FF2B5EF4-FFF2-40B4-BE49-F238E27FC236}">
              <a16:creationId xmlns:a16="http://schemas.microsoft.com/office/drawing/2014/main" id="{26E2CDCB-39D6-4061-A02A-08CC74BD3CCF}"/>
            </a:ext>
          </a:extLst>
        </xdr:cNvPr>
        <xdr:cNvCxnSpPr/>
      </xdr:nvCxnSpPr>
      <xdr:spPr>
        <a:xfrm>
          <a:off x="9639300" y="13056343"/>
          <a:ext cx="838200" cy="41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78612</xdr:rowOff>
    </xdr:from>
    <xdr:ext cx="534377" cy="259045"/>
    <xdr:sp macro="" textlink="">
      <xdr:nvSpPr>
        <xdr:cNvPr id="406" name="商工費平均値テキスト">
          <a:extLst>
            <a:ext uri="{FF2B5EF4-FFF2-40B4-BE49-F238E27FC236}">
              <a16:creationId xmlns:a16="http://schemas.microsoft.com/office/drawing/2014/main" id="{E55A73E0-60B2-4271-939F-C05358DE7045}"/>
            </a:ext>
          </a:extLst>
        </xdr:cNvPr>
        <xdr:cNvSpPr txBox="1"/>
      </xdr:nvSpPr>
      <xdr:spPr>
        <a:xfrm>
          <a:off x="10528300" y="13108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55735</xdr:rowOff>
    </xdr:from>
    <xdr:to>
      <xdr:col>55</xdr:col>
      <xdr:colOff>50800</xdr:colOff>
      <xdr:row>77</xdr:row>
      <xdr:rowOff>157335</xdr:rowOff>
    </xdr:to>
    <xdr:sp macro="" textlink="">
      <xdr:nvSpPr>
        <xdr:cNvPr id="407" name="フローチャート: 判断 406">
          <a:extLst>
            <a:ext uri="{FF2B5EF4-FFF2-40B4-BE49-F238E27FC236}">
              <a16:creationId xmlns:a16="http://schemas.microsoft.com/office/drawing/2014/main" id="{EC1B919F-3AB1-474A-A07B-35D2F095BBB3}"/>
            </a:ext>
          </a:extLst>
        </xdr:cNvPr>
        <xdr:cNvSpPr/>
      </xdr:nvSpPr>
      <xdr:spPr>
        <a:xfrm>
          <a:off x="10426700" y="132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26143</xdr:rowOff>
    </xdr:from>
    <xdr:to>
      <xdr:col>50</xdr:col>
      <xdr:colOff>114300</xdr:colOff>
      <xdr:row>78</xdr:row>
      <xdr:rowOff>136634</xdr:rowOff>
    </xdr:to>
    <xdr:cxnSp macro="">
      <xdr:nvCxnSpPr>
        <xdr:cNvPr id="408" name="直線コネクタ 407">
          <a:extLst>
            <a:ext uri="{FF2B5EF4-FFF2-40B4-BE49-F238E27FC236}">
              <a16:creationId xmlns:a16="http://schemas.microsoft.com/office/drawing/2014/main" id="{A49DEAE4-7368-430F-9D28-966B11E96C74}"/>
            </a:ext>
          </a:extLst>
        </xdr:cNvPr>
        <xdr:cNvCxnSpPr/>
      </xdr:nvCxnSpPr>
      <xdr:spPr>
        <a:xfrm flipV="1">
          <a:off x="8750300" y="13056343"/>
          <a:ext cx="889000" cy="45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29635</xdr:rowOff>
    </xdr:from>
    <xdr:to>
      <xdr:col>50</xdr:col>
      <xdr:colOff>165100</xdr:colOff>
      <xdr:row>77</xdr:row>
      <xdr:rowOff>131235</xdr:rowOff>
    </xdr:to>
    <xdr:sp macro="" textlink="">
      <xdr:nvSpPr>
        <xdr:cNvPr id="409" name="フローチャート: 判断 408">
          <a:extLst>
            <a:ext uri="{FF2B5EF4-FFF2-40B4-BE49-F238E27FC236}">
              <a16:creationId xmlns:a16="http://schemas.microsoft.com/office/drawing/2014/main" id="{9CE99D6C-8EED-44EF-BD05-F7DC258E5AEE}"/>
            </a:ext>
          </a:extLst>
        </xdr:cNvPr>
        <xdr:cNvSpPr/>
      </xdr:nvSpPr>
      <xdr:spPr>
        <a:xfrm>
          <a:off x="95885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122362</xdr:rowOff>
    </xdr:from>
    <xdr:ext cx="534377" cy="259045"/>
    <xdr:sp macro="" textlink="">
      <xdr:nvSpPr>
        <xdr:cNvPr id="410" name="テキスト ボックス 409">
          <a:extLst>
            <a:ext uri="{FF2B5EF4-FFF2-40B4-BE49-F238E27FC236}">
              <a16:creationId xmlns:a16="http://schemas.microsoft.com/office/drawing/2014/main" id="{635DE1C6-0C7C-4FA7-8A43-177CBB03C83D}"/>
            </a:ext>
          </a:extLst>
        </xdr:cNvPr>
        <xdr:cNvSpPr txBox="1"/>
      </xdr:nvSpPr>
      <xdr:spPr>
        <a:xfrm>
          <a:off x="9372111" y="1332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131908</xdr:rowOff>
    </xdr:from>
    <xdr:to>
      <xdr:col>45</xdr:col>
      <xdr:colOff>177800</xdr:colOff>
      <xdr:row>78</xdr:row>
      <xdr:rowOff>136634</xdr:rowOff>
    </xdr:to>
    <xdr:cxnSp macro="">
      <xdr:nvCxnSpPr>
        <xdr:cNvPr id="411" name="直線コネクタ 410">
          <a:extLst>
            <a:ext uri="{FF2B5EF4-FFF2-40B4-BE49-F238E27FC236}">
              <a16:creationId xmlns:a16="http://schemas.microsoft.com/office/drawing/2014/main" id="{46914863-B45F-4875-9847-0A24D5DD3520}"/>
            </a:ext>
          </a:extLst>
        </xdr:cNvPr>
        <xdr:cNvCxnSpPr/>
      </xdr:nvCxnSpPr>
      <xdr:spPr>
        <a:xfrm>
          <a:off x="7861300" y="13505008"/>
          <a:ext cx="889000" cy="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36207</xdr:rowOff>
    </xdr:from>
    <xdr:to>
      <xdr:col>46</xdr:col>
      <xdr:colOff>38100</xdr:colOff>
      <xdr:row>77</xdr:row>
      <xdr:rowOff>137807</xdr:rowOff>
    </xdr:to>
    <xdr:sp macro="" textlink="">
      <xdr:nvSpPr>
        <xdr:cNvPr id="412" name="フローチャート: 判断 411">
          <a:extLst>
            <a:ext uri="{FF2B5EF4-FFF2-40B4-BE49-F238E27FC236}">
              <a16:creationId xmlns:a16="http://schemas.microsoft.com/office/drawing/2014/main" id="{8A7EADB1-AE8C-4F93-87E1-48B96122B80A}"/>
            </a:ext>
          </a:extLst>
        </xdr:cNvPr>
        <xdr:cNvSpPr/>
      </xdr:nvSpPr>
      <xdr:spPr>
        <a:xfrm>
          <a:off x="8699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154334</xdr:rowOff>
    </xdr:from>
    <xdr:ext cx="534377" cy="259045"/>
    <xdr:sp macro="" textlink="">
      <xdr:nvSpPr>
        <xdr:cNvPr id="413" name="テキスト ボックス 412">
          <a:extLst>
            <a:ext uri="{FF2B5EF4-FFF2-40B4-BE49-F238E27FC236}">
              <a16:creationId xmlns:a16="http://schemas.microsoft.com/office/drawing/2014/main" id="{8A91B9F3-4BDE-475B-8427-BD9845031FDF}"/>
            </a:ext>
          </a:extLst>
        </xdr:cNvPr>
        <xdr:cNvSpPr txBox="1"/>
      </xdr:nvSpPr>
      <xdr:spPr>
        <a:xfrm>
          <a:off x="8483111" y="130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110516</xdr:rowOff>
    </xdr:from>
    <xdr:to>
      <xdr:col>41</xdr:col>
      <xdr:colOff>50800</xdr:colOff>
      <xdr:row>78</xdr:row>
      <xdr:rowOff>131908</xdr:rowOff>
    </xdr:to>
    <xdr:cxnSp macro="">
      <xdr:nvCxnSpPr>
        <xdr:cNvPr id="414" name="直線コネクタ 413">
          <a:extLst>
            <a:ext uri="{FF2B5EF4-FFF2-40B4-BE49-F238E27FC236}">
              <a16:creationId xmlns:a16="http://schemas.microsoft.com/office/drawing/2014/main" id="{F860C25C-9F37-4231-A585-9FA366224C45}"/>
            </a:ext>
          </a:extLst>
        </xdr:cNvPr>
        <xdr:cNvCxnSpPr/>
      </xdr:nvCxnSpPr>
      <xdr:spPr>
        <a:xfrm>
          <a:off x="6972300" y="13483616"/>
          <a:ext cx="889000" cy="2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60401</xdr:rowOff>
    </xdr:from>
    <xdr:to>
      <xdr:col>41</xdr:col>
      <xdr:colOff>101600</xdr:colOff>
      <xdr:row>77</xdr:row>
      <xdr:rowOff>162001</xdr:rowOff>
    </xdr:to>
    <xdr:sp macro="" textlink="">
      <xdr:nvSpPr>
        <xdr:cNvPr id="415" name="フローチャート: 判断 414">
          <a:extLst>
            <a:ext uri="{FF2B5EF4-FFF2-40B4-BE49-F238E27FC236}">
              <a16:creationId xmlns:a16="http://schemas.microsoft.com/office/drawing/2014/main" id="{4026409A-02D2-477E-A732-DB4570A9816D}"/>
            </a:ext>
          </a:extLst>
        </xdr:cNvPr>
        <xdr:cNvSpPr/>
      </xdr:nvSpPr>
      <xdr:spPr>
        <a:xfrm>
          <a:off x="7810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7078</xdr:rowOff>
    </xdr:from>
    <xdr:ext cx="534377" cy="259045"/>
    <xdr:sp macro="" textlink="">
      <xdr:nvSpPr>
        <xdr:cNvPr id="416" name="テキスト ボックス 415">
          <a:extLst>
            <a:ext uri="{FF2B5EF4-FFF2-40B4-BE49-F238E27FC236}">
              <a16:creationId xmlns:a16="http://schemas.microsoft.com/office/drawing/2014/main" id="{BB2C2A14-9732-4BFC-9F4B-CB33461F0A0F}"/>
            </a:ext>
          </a:extLst>
        </xdr:cNvPr>
        <xdr:cNvSpPr txBox="1"/>
      </xdr:nvSpPr>
      <xdr:spPr>
        <a:xfrm>
          <a:off x="7594111" y="130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38342</xdr:rowOff>
    </xdr:from>
    <xdr:to>
      <xdr:col>36</xdr:col>
      <xdr:colOff>165100</xdr:colOff>
      <xdr:row>77</xdr:row>
      <xdr:rowOff>139942</xdr:rowOff>
    </xdr:to>
    <xdr:sp macro="" textlink="">
      <xdr:nvSpPr>
        <xdr:cNvPr id="417" name="フローチャート: 判断 416">
          <a:extLst>
            <a:ext uri="{FF2B5EF4-FFF2-40B4-BE49-F238E27FC236}">
              <a16:creationId xmlns:a16="http://schemas.microsoft.com/office/drawing/2014/main" id="{2BBB7CD1-63D7-49CD-BD61-907D6DFC1C94}"/>
            </a:ext>
          </a:extLst>
        </xdr:cNvPr>
        <xdr:cNvSpPr/>
      </xdr:nvSpPr>
      <xdr:spPr>
        <a:xfrm>
          <a:off x="6921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156469</xdr:rowOff>
    </xdr:from>
    <xdr:ext cx="534377" cy="259045"/>
    <xdr:sp macro="" textlink="">
      <xdr:nvSpPr>
        <xdr:cNvPr id="418" name="テキスト ボックス 417">
          <a:extLst>
            <a:ext uri="{FF2B5EF4-FFF2-40B4-BE49-F238E27FC236}">
              <a16:creationId xmlns:a16="http://schemas.microsoft.com/office/drawing/2014/main" id="{0F92CF35-8F62-4979-965C-CE2E32A56E89}"/>
            </a:ext>
          </a:extLst>
        </xdr:cNvPr>
        <xdr:cNvSpPr txBox="1"/>
      </xdr:nvSpPr>
      <xdr:spPr>
        <a:xfrm>
          <a:off x="6705111" y="130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D3EE67AE-F138-4DA4-8670-482B076B7B1C}"/>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40EFC956-4549-4440-A69E-B0665B7FCCED}"/>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376A564B-132D-44F7-9E9D-18F78F053C5C}"/>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5D8E6BC6-1FC2-41EA-80DF-46EAF68723E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EDC088D-DBA9-4337-BD71-70B84720994A}"/>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50591</xdr:rowOff>
    </xdr:from>
    <xdr:to>
      <xdr:col>55</xdr:col>
      <xdr:colOff>50800</xdr:colOff>
      <xdr:row>78</xdr:row>
      <xdr:rowOff>152191</xdr:rowOff>
    </xdr:to>
    <xdr:sp macro="" textlink="">
      <xdr:nvSpPr>
        <xdr:cNvPr id="424" name="楕円 423">
          <a:extLst>
            <a:ext uri="{FF2B5EF4-FFF2-40B4-BE49-F238E27FC236}">
              <a16:creationId xmlns:a16="http://schemas.microsoft.com/office/drawing/2014/main" id="{BC63103F-A6FF-4CFF-B520-DF545B619BC8}"/>
            </a:ext>
          </a:extLst>
        </xdr:cNvPr>
        <xdr:cNvSpPr/>
      </xdr:nvSpPr>
      <xdr:spPr>
        <a:xfrm>
          <a:off x="10426700" y="134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136968</xdr:rowOff>
    </xdr:from>
    <xdr:ext cx="469744" cy="259045"/>
    <xdr:sp macro="" textlink="">
      <xdr:nvSpPr>
        <xdr:cNvPr id="425" name="商工費該当値テキスト">
          <a:extLst>
            <a:ext uri="{FF2B5EF4-FFF2-40B4-BE49-F238E27FC236}">
              <a16:creationId xmlns:a16="http://schemas.microsoft.com/office/drawing/2014/main" id="{7ACB22FC-0F62-4C04-AA17-3BD320082DCE}"/>
            </a:ext>
          </a:extLst>
        </xdr:cNvPr>
        <xdr:cNvSpPr txBox="1"/>
      </xdr:nvSpPr>
      <xdr:spPr>
        <a:xfrm>
          <a:off x="10528300" y="13338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146793</xdr:rowOff>
    </xdr:from>
    <xdr:to>
      <xdr:col>50</xdr:col>
      <xdr:colOff>165100</xdr:colOff>
      <xdr:row>76</xdr:row>
      <xdr:rowOff>76943</xdr:rowOff>
    </xdr:to>
    <xdr:sp macro="" textlink="">
      <xdr:nvSpPr>
        <xdr:cNvPr id="426" name="楕円 425">
          <a:extLst>
            <a:ext uri="{FF2B5EF4-FFF2-40B4-BE49-F238E27FC236}">
              <a16:creationId xmlns:a16="http://schemas.microsoft.com/office/drawing/2014/main" id="{7A31F9CC-49DC-47D3-B276-3CB31019CAF7}"/>
            </a:ext>
          </a:extLst>
        </xdr:cNvPr>
        <xdr:cNvSpPr/>
      </xdr:nvSpPr>
      <xdr:spPr>
        <a:xfrm>
          <a:off x="9588500" y="1300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93470</xdr:rowOff>
    </xdr:from>
    <xdr:ext cx="534377" cy="259045"/>
    <xdr:sp macro="" textlink="">
      <xdr:nvSpPr>
        <xdr:cNvPr id="427" name="テキスト ボックス 426">
          <a:extLst>
            <a:ext uri="{FF2B5EF4-FFF2-40B4-BE49-F238E27FC236}">
              <a16:creationId xmlns:a16="http://schemas.microsoft.com/office/drawing/2014/main" id="{3D4F4D84-D165-4E93-ABE2-86DD469F762A}"/>
            </a:ext>
          </a:extLst>
        </xdr:cNvPr>
        <xdr:cNvSpPr txBox="1"/>
      </xdr:nvSpPr>
      <xdr:spPr>
        <a:xfrm>
          <a:off x="9372111" y="127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85834</xdr:rowOff>
    </xdr:from>
    <xdr:to>
      <xdr:col>46</xdr:col>
      <xdr:colOff>38100</xdr:colOff>
      <xdr:row>79</xdr:row>
      <xdr:rowOff>15984</xdr:rowOff>
    </xdr:to>
    <xdr:sp macro="" textlink="">
      <xdr:nvSpPr>
        <xdr:cNvPr id="428" name="楕円 427">
          <a:extLst>
            <a:ext uri="{FF2B5EF4-FFF2-40B4-BE49-F238E27FC236}">
              <a16:creationId xmlns:a16="http://schemas.microsoft.com/office/drawing/2014/main" id="{5F41B9E8-C0F9-4123-81C6-11BD4EDDD3A7}"/>
            </a:ext>
          </a:extLst>
        </xdr:cNvPr>
        <xdr:cNvSpPr/>
      </xdr:nvSpPr>
      <xdr:spPr>
        <a:xfrm>
          <a:off x="8699500" y="1345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7111</xdr:rowOff>
    </xdr:from>
    <xdr:ext cx="469744" cy="259045"/>
    <xdr:sp macro="" textlink="">
      <xdr:nvSpPr>
        <xdr:cNvPr id="429" name="テキスト ボックス 428">
          <a:extLst>
            <a:ext uri="{FF2B5EF4-FFF2-40B4-BE49-F238E27FC236}">
              <a16:creationId xmlns:a16="http://schemas.microsoft.com/office/drawing/2014/main" id="{E0616E88-8AFD-4672-A879-07D8CD56CEF5}"/>
            </a:ext>
          </a:extLst>
        </xdr:cNvPr>
        <xdr:cNvSpPr txBox="1"/>
      </xdr:nvSpPr>
      <xdr:spPr>
        <a:xfrm>
          <a:off x="8515428" y="135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81108</xdr:rowOff>
    </xdr:from>
    <xdr:to>
      <xdr:col>41</xdr:col>
      <xdr:colOff>101600</xdr:colOff>
      <xdr:row>79</xdr:row>
      <xdr:rowOff>11258</xdr:rowOff>
    </xdr:to>
    <xdr:sp macro="" textlink="">
      <xdr:nvSpPr>
        <xdr:cNvPr id="430" name="楕円 429">
          <a:extLst>
            <a:ext uri="{FF2B5EF4-FFF2-40B4-BE49-F238E27FC236}">
              <a16:creationId xmlns:a16="http://schemas.microsoft.com/office/drawing/2014/main" id="{EB2A82C5-2CD5-4535-9872-564209BE3D74}"/>
            </a:ext>
          </a:extLst>
        </xdr:cNvPr>
        <xdr:cNvSpPr/>
      </xdr:nvSpPr>
      <xdr:spPr>
        <a:xfrm>
          <a:off x="7810500" y="1345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2385</xdr:rowOff>
    </xdr:from>
    <xdr:ext cx="469744" cy="259045"/>
    <xdr:sp macro="" textlink="">
      <xdr:nvSpPr>
        <xdr:cNvPr id="431" name="テキスト ボックス 430">
          <a:extLst>
            <a:ext uri="{FF2B5EF4-FFF2-40B4-BE49-F238E27FC236}">
              <a16:creationId xmlns:a16="http://schemas.microsoft.com/office/drawing/2014/main" id="{8EB3DA02-B80E-4364-8612-9C3659BC0868}"/>
            </a:ext>
          </a:extLst>
        </xdr:cNvPr>
        <xdr:cNvSpPr txBox="1"/>
      </xdr:nvSpPr>
      <xdr:spPr>
        <a:xfrm>
          <a:off x="7626428" y="1354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59716</xdr:rowOff>
    </xdr:from>
    <xdr:to>
      <xdr:col>36</xdr:col>
      <xdr:colOff>165100</xdr:colOff>
      <xdr:row>78</xdr:row>
      <xdr:rowOff>161316</xdr:rowOff>
    </xdr:to>
    <xdr:sp macro="" textlink="">
      <xdr:nvSpPr>
        <xdr:cNvPr id="432" name="楕円 431">
          <a:extLst>
            <a:ext uri="{FF2B5EF4-FFF2-40B4-BE49-F238E27FC236}">
              <a16:creationId xmlns:a16="http://schemas.microsoft.com/office/drawing/2014/main" id="{AE04F4EA-FFB4-4094-B052-0294F7A2ECFD}"/>
            </a:ext>
          </a:extLst>
        </xdr:cNvPr>
        <xdr:cNvSpPr/>
      </xdr:nvSpPr>
      <xdr:spPr>
        <a:xfrm>
          <a:off x="6921500" y="1343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152443</xdr:rowOff>
    </xdr:from>
    <xdr:ext cx="469744" cy="259045"/>
    <xdr:sp macro="" textlink="">
      <xdr:nvSpPr>
        <xdr:cNvPr id="433" name="テキスト ボックス 432">
          <a:extLst>
            <a:ext uri="{FF2B5EF4-FFF2-40B4-BE49-F238E27FC236}">
              <a16:creationId xmlns:a16="http://schemas.microsoft.com/office/drawing/2014/main" id="{F99592EE-A1A1-4555-9D1F-B85E999F6CBC}"/>
            </a:ext>
          </a:extLst>
        </xdr:cNvPr>
        <xdr:cNvSpPr txBox="1"/>
      </xdr:nvSpPr>
      <xdr:spPr>
        <a:xfrm>
          <a:off x="6737428" y="1352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7B937CDF-6AEB-4B05-A045-011BAB1128E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7308ED2C-F5FF-4BC4-A514-CC2396E51588}"/>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45A8C8D-7CD9-4E3C-9A03-83B3EC9ACBE2}"/>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2F64AD98-4C73-4773-BADB-D24EBEB9954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23C05F19-0B17-487D-9037-A693A6A1831E}"/>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107EB493-BDC8-4BD8-88F4-4F1A0DCAF43D}"/>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F54E411B-1C8D-40FB-98D5-4592915441A7}"/>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F16FAB4-17B4-4D3A-8571-BC61EF23B9A8}"/>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68F17342-B0D1-4D1A-A51B-4B06CFE0AF37}"/>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7AA810CA-F41F-4802-8EA5-30BE2E5A346B}"/>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78D3953C-907D-454F-9414-E50749127B36}"/>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63D81E14-3026-41DD-8373-08481622C03B}"/>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974A5152-06B6-4640-BE1D-2A353612248F}"/>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3FBB9434-AB65-4944-B5E4-A6C9494CD2FB}"/>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903194B-B128-43C5-A038-6F6F1FD370A6}"/>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8EF2D9C2-01BF-4267-AA8C-25EC32AAC2CA}"/>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2597763D-D063-49FE-B2E8-5F81015F50CD}"/>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C1AC24C9-58B4-490B-B669-D1C1F8331ACD}"/>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C8713D7F-366B-4073-BC8F-FBDF3C44BC84}"/>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DE52C35F-ABAB-4CBD-9DD7-2B064FE2037A}"/>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11B20C0A-C32A-4ABC-AD94-587F7B558A35}"/>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ECE07822-5273-4E70-9807-623D1F9807AE}"/>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686EC998-9053-49EC-BA55-D3FFF3FE9AF1}"/>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87712</xdr:rowOff>
    </xdr:from>
    <xdr:to>
      <xdr:col>54</xdr:col>
      <xdr:colOff>189865</xdr:colOff>
      <xdr:row>98</xdr:row>
      <xdr:rowOff>121408</xdr:rowOff>
    </xdr:to>
    <xdr:cxnSp macro="">
      <xdr:nvCxnSpPr>
        <xdr:cNvPr id="457" name="直線コネクタ 456">
          <a:extLst>
            <a:ext uri="{FF2B5EF4-FFF2-40B4-BE49-F238E27FC236}">
              <a16:creationId xmlns:a16="http://schemas.microsoft.com/office/drawing/2014/main" id="{AC7842E4-482C-41AD-BAA7-18BCFAC6F91F}"/>
            </a:ext>
          </a:extLst>
        </xdr:cNvPr>
        <xdr:cNvCxnSpPr/>
      </xdr:nvCxnSpPr>
      <xdr:spPr>
        <a:xfrm flipV="1">
          <a:off x="10475595" y="15518212"/>
          <a:ext cx="1270"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125235</xdr:rowOff>
    </xdr:from>
    <xdr:ext cx="534377" cy="259045"/>
    <xdr:sp macro="" textlink="">
      <xdr:nvSpPr>
        <xdr:cNvPr id="458" name="土木費最小値テキスト">
          <a:extLst>
            <a:ext uri="{FF2B5EF4-FFF2-40B4-BE49-F238E27FC236}">
              <a16:creationId xmlns:a16="http://schemas.microsoft.com/office/drawing/2014/main" id="{A596833A-4EA7-4BB5-B6B6-0869C89088C1}"/>
            </a:ext>
          </a:extLst>
        </xdr:cNvPr>
        <xdr:cNvSpPr txBox="1"/>
      </xdr:nvSpPr>
      <xdr:spPr>
        <a:xfrm>
          <a:off x="10528300" y="1692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121408</xdr:rowOff>
    </xdr:from>
    <xdr:to>
      <xdr:col>55</xdr:col>
      <xdr:colOff>88900</xdr:colOff>
      <xdr:row>98</xdr:row>
      <xdr:rowOff>121408</xdr:rowOff>
    </xdr:to>
    <xdr:cxnSp macro="">
      <xdr:nvCxnSpPr>
        <xdr:cNvPr id="459" name="直線コネクタ 458">
          <a:extLst>
            <a:ext uri="{FF2B5EF4-FFF2-40B4-BE49-F238E27FC236}">
              <a16:creationId xmlns:a16="http://schemas.microsoft.com/office/drawing/2014/main" id="{B7EE02AD-CEEB-4776-BB29-6A7CD5BBF0AE}"/>
            </a:ext>
          </a:extLst>
        </xdr:cNvPr>
        <xdr:cNvCxnSpPr/>
      </xdr:nvCxnSpPr>
      <xdr:spPr>
        <a:xfrm>
          <a:off x="10388600" y="1692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34389</xdr:rowOff>
    </xdr:from>
    <xdr:ext cx="599010" cy="259045"/>
    <xdr:sp macro="" textlink="">
      <xdr:nvSpPr>
        <xdr:cNvPr id="460" name="土木費最大値テキスト">
          <a:extLst>
            <a:ext uri="{FF2B5EF4-FFF2-40B4-BE49-F238E27FC236}">
              <a16:creationId xmlns:a16="http://schemas.microsoft.com/office/drawing/2014/main" id="{B29A44D1-555B-4D73-BC50-618EB69593F3}"/>
            </a:ext>
          </a:extLst>
        </xdr:cNvPr>
        <xdr:cNvSpPr txBox="1"/>
      </xdr:nvSpPr>
      <xdr:spPr>
        <a:xfrm>
          <a:off x="10528300" y="1529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87712</xdr:rowOff>
    </xdr:from>
    <xdr:to>
      <xdr:col>55</xdr:col>
      <xdr:colOff>88900</xdr:colOff>
      <xdr:row>90</xdr:row>
      <xdr:rowOff>87712</xdr:rowOff>
    </xdr:to>
    <xdr:cxnSp macro="">
      <xdr:nvCxnSpPr>
        <xdr:cNvPr id="461" name="直線コネクタ 460">
          <a:extLst>
            <a:ext uri="{FF2B5EF4-FFF2-40B4-BE49-F238E27FC236}">
              <a16:creationId xmlns:a16="http://schemas.microsoft.com/office/drawing/2014/main" id="{A115A663-A0A1-47C6-9EBE-8214F626E5FE}"/>
            </a:ext>
          </a:extLst>
        </xdr:cNvPr>
        <xdr:cNvCxnSpPr/>
      </xdr:nvCxnSpPr>
      <xdr:spPr>
        <a:xfrm>
          <a:off x="10388600" y="1551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157393</xdr:rowOff>
    </xdr:from>
    <xdr:to>
      <xdr:col>55</xdr:col>
      <xdr:colOff>0</xdr:colOff>
      <xdr:row>98</xdr:row>
      <xdr:rowOff>79871</xdr:rowOff>
    </xdr:to>
    <xdr:cxnSp macro="">
      <xdr:nvCxnSpPr>
        <xdr:cNvPr id="462" name="直線コネクタ 461">
          <a:extLst>
            <a:ext uri="{FF2B5EF4-FFF2-40B4-BE49-F238E27FC236}">
              <a16:creationId xmlns:a16="http://schemas.microsoft.com/office/drawing/2014/main" id="{F6C40449-0F58-4A34-9BA7-E4FAFCEE85B1}"/>
            </a:ext>
          </a:extLst>
        </xdr:cNvPr>
        <xdr:cNvCxnSpPr/>
      </xdr:nvCxnSpPr>
      <xdr:spPr>
        <a:xfrm>
          <a:off x="9639300" y="16788043"/>
          <a:ext cx="838200" cy="9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113777</xdr:rowOff>
    </xdr:from>
    <xdr:ext cx="534377" cy="259045"/>
    <xdr:sp macro="" textlink="">
      <xdr:nvSpPr>
        <xdr:cNvPr id="463" name="土木費平均値テキスト">
          <a:extLst>
            <a:ext uri="{FF2B5EF4-FFF2-40B4-BE49-F238E27FC236}">
              <a16:creationId xmlns:a16="http://schemas.microsoft.com/office/drawing/2014/main" id="{B0F835A4-F9F1-4902-B607-6A214A21B07E}"/>
            </a:ext>
          </a:extLst>
        </xdr:cNvPr>
        <xdr:cNvSpPr txBox="1"/>
      </xdr:nvSpPr>
      <xdr:spPr>
        <a:xfrm>
          <a:off x="10528300" y="1657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90900</xdr:rowOff>
    </xdr:from>
    <xdr:to>
      <xdr:col>55</xdr:col>
      <xdr:colOff>50800</xdr:colOff>
      <xdr:row>98</xdr:row>
      <xdr:rowOff>21050</xdr:rowOff>
    </xdr:to>
    <xdr:sp macro="" textlink="">
      <xdr:nvSpPr>
        <xdr:cNvPr id="464" name="フローチャート: 判断 463">
          <a:extLst>
            <a:ext uri="{FF2B5EF4-FFF2-40B4-BE49-F238E27FC236}">
              <a16:creationId xmlns:a16="http://schemas.microsoft.com/office/drawing/2014/main" id="{71291D50-7EA4-46C7-AE69-B5CBDD8510CC}"/>
            </a:ext>
          </a:extLst>
        </xdr:cNvPr>
        <xdr:cNvSpPr/>
      </xdr:nvSpPr>
      <xdr:spPr>
        <a:xfrm>
          <a:off x="104267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157393</xdr:rowOff>
    </xdr:from>
    <xdr:to>
      <xdr:col>50</xdr:col>
      <xdr:colOff>114300</xdr:colOff>
      <xdr:row>98</xdr:row>
      <xdr:rowOff>24462</xdr:rowOff>
    </xdr:to>
    <xdr:cxnSp macro="">
      <xdr:nvCxnSpPr>
        <xdr:cNvPr id="465" name="直線コネクタ 464">
          <a:extLst>
            <a:ext uri="{FF2B5EF4-FFF2-40B4-BE49-F238E27FC236}">
              <a16:creationId xmlns:a16="http://schemas.microsoft.com/office/drawing/2014/main" id="{3B2061A7-EF54-48B8-B419-1F886B93F4E0}"/>
            </a:ext>
          </a:extLst>
        </xdr:cNvPr>
        <xdr:cNvCxnSpPr/>
      </xdr:nvCxnSpPr>
      <xdr:spPr>
        <a:xfrm flipV="1">
          <a:off x="8750300" y="16788043"/>
          <a:ext cx="8890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14350</xdr:rowOff>
    </xdr:from>
    <xdr:to>
      <xdr:col>50</xdr:col>
      <xdr:colOff>165100</xdr:colOff>
      <xdr:row>97</xdr:row>
      <xdr:rowOff>115950</xdr:rowOff>
    </xdr:to>
    <xdr:sp macro="" textlink="">
      <xdr:nvSpPr>
        <xdr:cNvPr id="466" name="フローチャート: 判断 465">
          <a:extLst>
            <a:ext uri="{FF2B5EF4-FFF2-40B4-BE49-F238E27FC236}">
              <a16:creationId xmlns:a16="http://schemas.microsoft.com/office/drawing/2014/main" id="{6A3F84EE-7CE4-4761-B638-88C84D1451B4}"/>
            </a:ext>
          </a:extLst>
        </xdr:cNvPr>
        <xdr:cNvSpPr/>
      </xdr:nvSpPr>
      <xdr:spPr>
        <a:xfrm>
          <a:off x="9588500" y="166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132477</xdr:rowOff>
    </xdr:from>
    <xdr:ext cx="534377" cy="259045"/>
    <xdr:sp macro="" textlink="">
      <xdr:nvSpPr>
        <xdr:cNvPr id="467" name="テキスト ボックス 466">
          <a:extLst>
            <a:ext uri="{FF2B5EF4-FFF2-40B4-BE49-F238E27FC236}">
              <a16:creationId xmlns:a16="http://schemas.microsoft.com/office/drawing/2014/main" id="{905DB835-62CF-4F5B-9F5B-0FE7E9ECB6A2}"/>
            </a:ext>
          </a:extLst>
        </xdr:cNvPr>
        <xdr:cNvSpPr txBox="1"/>
      </xdr:nvSpPr>
      <xdr:spPr>
        <a:xfrm>
          <a:off x="9372111" y="1642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24462</xdr:rowOff>
    </xdr:from>
    <xdr:to>
      <xdr:col>45</xdr:col>
      <xdr:colOff>177800</xdr:colOff>
      <xdr:row>98</xdr:row>
      <xdr:rowOff>64174</xdr:rowOff>
    </xdr:to>
    <xdr:cxnSp macro="">
      <xdr:nvCxnSpPr>
        <xdr:cNvPr id="468" name="直線コネクタ 467">
          <a:extLst>
            <a:ext uri="{FF2B5EF4-FFF2-40B4-BE49-F238E27FC236}">
              <a16:creationId xmlns:a16="http://schemas.microsoft.com/office/drawing/2014/main" id="{48D4D84A-21BA-4ACC-BF63-293DF0061F9C}"/>
            </a:ext>
          </a:extLst>
        </xdr:cNvPr>
        <xdr:cNvCxnSpPr/>
      </xdr:nvCxnSpPr>
      <xdr:spPr>
        <a:xfrm flipV="1">
          <a:off x="7861300" y="16826562"/>
          <a:ext cx="889000" cy="3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21303</xdr:rowOff>
    </xdr:from>
    <xdr:to>
      <xdr:col>46</xdr:col>
      <xdr:colOff>38100</xdr:colOff>
      <xdr:row>97</xdr:row>
      <xdr:rowOff>122903</xdr:rowOff>
    </xdr:to>
    <xdr:sp macro="" textlink="">
      <xdr:nvSpPr>
        <xdr:cNvPr id="469" name="フローチャート: 判断 468">
          <a:extLst>
            <a:ext uri="{FF2B5EF4-FFF2-40B4-BE49-F238E27FC236}">
              <a16:creationId xmlns:a16="http://schemas.microsoft.com/office/drawing/2014/main" id="{F16926D4-597F-44F0-810E-0AF7815103F7}"/>
            </a:ext>
          </a:extLst>
        </xdr:cNvPr>
        <xdr:cNvSpPr/>
      </xdr:nvSpPr>
      <xdr:spPr>
        <a:xfrm>
          <a:off x="8699500" y="1665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139430</xdr:rowOff>
    </xdr:from>
    <xdr:ext cx="534377" cy="259045"/>
    <xdr:sp macro="" textlink="">
      <xdr:nvSpPr>
        <xdr:cNvPr id="470" name="テキスト ボックス 469">
          <a:extLst>
            <a:ext uri="{FF2B5EF4-FFF2-40B4-BE49-F238E27FC236}">
              <a16:creationId xmlns:a16="http://schemas.microsoft.com/office/drawing/2014/main" id="{EC22F5AF-06E9-46AD-848D-0035B9CBD4CB}"/>
            </a:ext>
          </a:extLst>
        </xdr:cNvPr>
        <xdr:cNvSpPr txBox="1"/>
      </xdr:nvSpPr>
      <xdr:spPr>
        <a:xfrm>
          <a:off x="8483111" y="1642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49288</xdr:rowOff>
    </xdr:from>
    <xdr:to>
      <xdr:col>41</xdr:col>
      <xdr:colOff>50800</xdr:colOff>
      <xdr:row>98</xdr:row>
      <xdr:rowOff>64174</xdr:rowOff>
    </xdr:to>
    <xdr:cxnSp macro="">
      <xdr:nvCxnSpPr>
        <xdr:cNvPr id="471" name="直線コネクタ 470">
          <a:extLst>
            <a:ext uri="{FF2B5EF4-FFF2-40B4-BE49-F238E27FC236}">
              <a16:creationId xmlns:a16="http://schemas.microsoft.com/office/drawing/2014/main" id="{7FB1F40B-B37E-4BC7-A5FF-B178F76A948B}"/>
            </a:ext>
          </a:extLst>
        </xdr:cNvPr>
        <xdr:cNvCxnSpPr/>
      </xdr:nvCxnSpPr>
      <xdr:spPr>
        <a:xfrm>
          <a:off x="6972300" y="16851388"/>
          <a:ext cx="889000" cy="1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165074</xdr:rowOff>
    </xdr:from>
    <xdr:to>
      <xdr:col>41</xdr:col>
      <xdr:colOff>101600</xdr:colOff>
      <xdr:row>97</xdr:row>
      <xdr:rowOff>95224</xdr:rowOff>
    </xdr:to>
    <xdr:sp macro="" textlink="">
      <xdr:nvSpPr>
        <xdr:cNvPr id="472" name="フローチャート: 判断 471">
          <a:extLst>
            <a:ext uri="{FF2B5EF4-FFF2-40B4-BE49-F238E27FC236}">
              <a16:creationId xmlns:a16="http://schemas.microsoft.com/office/drawing/2014/main" id="{FC4ABC10-70EA-4EB9-9DEF-828B110C0AFD}"/>
            </a:ext>
          </a:extLst>
        </xdr:cNvPr>
        <xdr:cNvSpPr/>
      </xdr:nvSpPr>
      <xdr:spPr>
        <a:xfrm>
          <a:off x="7810500" y="1662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111751</xdr:rowOff>
    </xdr:from>
    <xdr:ext cx="534377" cy="259045"/>
    <xdr:sp macro="" textlink="">
      <xdr:nvSpPr>
        <xdr:cNvPr id="473" name="テキスト ボックス 472">
          <a:extLst>
            <a:ext uri="{FF2B5EF4-FFF2-40B4-BE49-F238E27FC236}">
              <a16:creationId xmlns:a16="http://schemas.microsoft.com/office/drawing/2014/main" id="{1F9E8436-25D0-4923-920E-1B84A483F840}"/>
            </a:ext>
          </a:extLst>
        </xdr:cNvPr>
        <xdr:cNvSpPr txBox="1"/>
      </xdr:nvSpPr>
      <xdr:spPr>
        <a:xfrm>
          <a:off x="7594111" y="163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139458</xdr:rowOff>
    </xdr:from>
    <xdr:to>
      <xdr:col>36</xdr:col>
      <xdr:colOff>165100</xdr:colOff>
      <xdr:row>98</xdr:row>
      <xdr:rowOff>69608</xdr:rowOff>
    </xdr:to>
    <xdr:sp macro="" textlink="">
      <xdr:nvSpPr>
        <xdr:cNvPr id="474" name="フローチャート: 判断 473">
          <a:extLst>
            <a:ext uri="{FF2B5EF4-FFF2-40B4-BE49-F238E27FC236}">
              <a16:creationId xmlns:a16="http://schemas.microsoft.com/office/drawing/2014/main" id="{95513719-6CD9-4B9D-B019-ED285A721C58}"/>
            </a:ext>
          </a:extLst>
        </xdr:cNvPr>
        <xdr:cNvSpPr/>
      </xdr:nvSpPr>
      <xdr:spPr>
        <a:xfrm>
          <a:off x="6921500" y="1677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86135</xdr:rowOff>
    </xdr:from>
    <xdr:ext cx="534377" cy="259045"/>
    <xdr:sp macro="" textlink="">
      <xdr:nvSpPr>
        <xdr:cNvPr id="475" name="テキスト ボックス 474">
          <a:extLst>
            <a:ext uri="{FF2B5EF4-FFF2-40B4-BE49-F238E27FC236}">
              <a16:creationId xmlns:a16="http://schemas.microsoft.com/office/drawing/2014/main" id="{01E3F0A2-B7AA-493E-9F8A-2E2BF66F9ECE}"/>
            </a:ext>
          </a:extLst>
        </xdr:cNvPr>
        <xdr:cNvSpPr txBox="1"/>
      </xdr:nvSpPr>
      <xdr:spPr>
        <a:xfrm>
          <a:off x="6705111" y="1654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3EAB367E-71CB-47E2-8518-3E4DC2D94E0E}"/>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60A01837-A81A-4FEA-A969-CB937DBFE072}"/>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8BD60A4C-2FB2-4959-A06F-A4719D627333}"/>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78CF1524-BCBC-4A65-9F57-7850CD59C2B9}"/>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CC4470C1-AEC3-4E03-B300-FF520250852A}"/>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29071</xdr:rowOff>
    </xdr:from>
    <xdr:to>
      <xdr:col>55</xdr:col>
      <xdr:colOff>50800</xdr:colOff>
      <xdr:row>98</xdr:row>
      <xdr:rowOff>130671</xdr:rowOff>
    </xdr:to>
    <xdr:sp macro="" textlink="">
      <xdr:nvSpPr>
        <xdr:cNvPr id="481" name="楕円 480">
          <a:extLst>
            <a:ext uri="{FF2B5EF4-FFF2-40B4-BE49-F238E27FC236}">
              <a16:creationId xmlns:a16="http://schemas.microsoft.com/office/drawing/2014/main" id="{6D6E57B3-2D10-4B99-9AA9-7C2DB44ADDA7}"/>
            </a:ext>
          </a:extLst>
        </xdr:cNvPr>
        <xdr:cNvSpPr/>
      </xdr:nvSpPr>
      <xdr:spPr>
        <a:xfrm>
          <a:off x="10426700" y="168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115448</xdr:rowOff>
    </xdr:from>
    <xdr:ext cx="534377" cy="259045"/>
    <xdr:sp macro="" textlink="">
      <xdr:nvSpPr>
        <xdr:cNvPr id="482" name="土木費該当値テキスト">
          <a:extLst>
            <a:ext uri="{FF2B5EF4-FFF2-40B4-BE49-F238E27FC236}">
              <a16:creationId xmlns:a16="http://schemas.microsoft.com/office/drawing/2014/main" id="{D7036487-6FAD-42A8-88C6-61BF3CCF6DA3}"/>
            </a:ext>
          </a:extLst>
        </xdr:cNvPr>
        <xdr:cNvSpPr txBox="1"/>
      </xdr:nvSpPr>
      <xdr:spPr>
        <a:xfrm>
          <a:off x="10528300" y="1674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106593</xdr:rowOff>
    </xdr:from>
    <xdr:to>
      <xdr:col>50</xdr:col>
      <xdr:colOff>165100</xdr:colOff>
      <xdr:row>98</xdr:row>
      <xdr:rowOff>36743</xdr:rowOff>
    </xdr:to>
    <xdr:sp macro="" textlink="">
      <xdr:nvSpPr>
        <xdr:cNvPr id="483" name="楕円 482">
          <a:extLst>
            <a:ext uri="{FF2B5EF4-FFF2-40B4-BE49-F238E27FC236}">
              <a16:creationId xmlns:a16="http://schemas.microsoft.com/office/drawing/2014/main" id="{9DB4666F-5053-481F-B57B-BDE5C4AE3F49}"/>
            </a:ext>
          </a:extLst>
        </xdr:cNvPr>
        <xdr:cNvSpPr/>
      </xdr:nvSpPr>
      <xdr:spPr>
        <a:xfrm>
          <a:off x="9588500" y="1673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27870</xdr:rowOff>
    </xdr:from>
    <xdr:ext cx="534377" cy="259045"/>
    <xdr:sp macro="" textlink="">
      <xdr:nvSpPr>
        <xdr:cNvPr id="484" name="テキスト ボックス 483">
          <a:extLst>
            <a:ext uri="{FF2B5EF4-FFF2-40B4-BE49-F238E27FC236}">
              <a16:creationId xmlns:a16="http://schemas.microsoft.com/office/drawing/2014/main" id="{A6BF6F9E-A235-4E1B-B065-427FB323AE18}"/>
            </a:ext>
          </a:extLst>
        </xdr:cNvPr>
        <xdr:cNvSpPr txBox="1"/>
      </xdr:nvSpPr>
      <xdr:spPr>
        <a:xfrm>
          <a:off x="9372111" y="1682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145112</xdr:rowOff>
    </xdr:from>
    <xdr:to>
      <xdr:col>46</xdr:col>
      <xdr:colOff>38100</xdr:colOff>
      <xdr:row>98</xdr:row>
      <xdr:rowOff>75262</xdr:rowOff>
    </xdr:to>
    <xdr:sp macro="" textlink="">
      <xdr:nvSpPr>
        <xdr:cNvPr id="485" name="楕円 484">
          <a:extLst>
            <a:ext uri="{FF2B5EF4-FFF2-40B4-BE49-F238E27FC236}">
              <a16:creationId xmlns:a16="http://schemas.microsoft.com/office/drawing/2014/main" id="{6B248911-2116-41EE-8277-919362408E99}"/>
            </a:ext>
          </a:extLst>
        </xdr:cNvPr>
        <xdr:cNvSpPr/>
      </xdr:nvSpPr>
      <xdr:spPr>
        <a:xfrm>
          <a:off x="8699500" y="1677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66389</xdr:rowOff>
    </xdr:from>
    <xdr:ext cx="534377" cy="259045"/>
    <xdr:sp macro="" textlink="">
      <xdr:nvSpPr>
        <xdr:cNvPr id="486" name="テキスト ボックス 485">
          <a:extLst>
            <a:ext uri="{FF2B5EF4-FFF2-40B4-BE49-F238E27FC236}">
              <a16:creationId xmlns:a16="http://schemas.microsoft.com/office/drawing/2014/main" id="{ED40D801-2E77-4EBD-AEE6-8C812125888A}"/>
            </a:ext>
          </a:extLst>
        </xdr:cNvPr>
        <xdr:cNvSpPr txBox="1"/>
      </xdr:nvSpPr>
      <xdr:spPr>
        <a:xfrm>
          <a:off x="8483111" y="1686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13374</xdr:rowOff>
    </xdr:from>
    <xdr:to>
      <xdr:col>41</xdr:col>
      <xdr:colOff>101600</xdr:colOff>
      <xdr:row>98</xdr:row>
      <xdr:rowOff>114974</xdr:rowOff>
    </xdr:to>
    <xdr:sp macro="" textlink="">
      <xdr:nvSpPr>
        <xdr:cNvPr id="487" name="楕円 486">
          <a:extLst>
            <a:ext uri="{FF2B5EF4-FFF2-40B4-BE49-F238E27FC236}">
              <a16:creationId xmlns:a16="http://schemas.microsoft.com/office/drawing/2014/main" id="{8B05CB19-5626-4651-BF9D-7C46DEF85DBD}"/>
            </a:ext>
          </a:extLst>
        </xdr:cNvPr>
        <xdr:cNvSpPr/>
      </xdr:nvSpPr>
      <xdr:spPr>
        <a:xfrm>
          <a:off x="7810500" y="1681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106101</xdr:rowOff>
    </xdr:from>
    <xdr:ext cx="534377" cy="259045"/>
    <xdr:sp macro="" textlink="">
      <xdr:nvSpPr>
        <xdr:cNvPr id="488" name="テキスト ボックス 487">
          <a:extLst>
            <a:ext uri="{FF2B5EF4-FFF2-40B4-BE49-F238E27FC236}">
              <a16:creationId xmlns:a16="http://schemas.microsoft.com/office/drawing/2014/main" id="{F155B744-BE21-48AF-8C3A-467F70A34F56}"/>
            </a:ext>
          </a:extLst>
        </xdr:cNvPr>
        <xdr:cNvSpPr txBox="1"/>
      </xdr:nvSpPr>
      <xdr:spPr>
        <a:xfrm>
          <a:off x="7594111" y="1690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169938</xdr:rowOff>
    </xdr:from>
    <xdr:to>
      <xdr:col>36</xdr:col>
      <xdr:colOff>165100</xdr:colOff>
      <xdr:row>98</xdr:row>
      <xdr:rowOff>100088</xdr:rowOff>
    </xdr:to>
    <xdr:sp macro="" textlink="">
      <xdr:nvSpPr>
        <xdr:cNvPr id="489" name="楕円 488">
          <a:extLst>
            <a:ext uri="{FF2B5EF4-FFF2-40B4-BE49-F238E27FC236}">
              <a16:creationId xmlns:a16="http://schemas.microsoft.com/office/drawing/2014/main" id="{4E1F5B8D-7CF7-4B74-98DD-2A545DAA7C1C}"/>
            </a:ext>
          </a:extLst>
        </xdr:cNvPr>
        <xdr:cNvSpPr/>
      </xdr:nvSpPr>
      <xdr:spPr>
        <a:xfrm>
          <a:off x="6921500" y="1680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91215</xdr:rowOff>
    </xdr:from>
    <xdr:ext cx="534377" cy="259045"/>
    <xdr:sp macro="" textlink="">
      <xdr:nvSpPr>
        <xdr:cNvPr id="490" name="テキスト ボックス 489">
          <a:extLst>
            <a:ext uri="{FF2B5EF4-FFF2-40B4-BE49-F238E27FC236}">
              <a16:creationId xmlns:a16="http://schemas.microsoft.com/office/drawing/2014/main" id="{EADB890E-325E-4867-AC4B-3879788AEA46}"/>
            </a:ext>
          </a:extLst>
        </xdr:cNvPr>
        <xdr:cNvSpPr txBox="1"/>
      </xdr:nvSpPr>
      <xdr:spPr>
        <a:xfrm>
          <a:off x="6705111" y="1689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85AA24BD-A32F-46AF-8308-C198E052FEAA}"/>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3C7C4933-29AD-457B-8F15-CCAE2AAAE879}"/>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697CAB2-49F5-4078-B8D8-612B5FAC4CA3}"/>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F015F487-BAD4-4818-9EBD-5EF8ED46A237}"/>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88BECC19-9721-43C8-A93D-D95ECDA82B54}"/>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99C5A96-71BE-4A93-9468-D207EEEEF1A2}"/>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BCB05DE7-239E-4979-8514-AB527B42ADA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D4E33DC7-A072-4DC9-B937-A2BF89E75CCB}"/>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8839463A-0E35-4E7A-9E8A-96B2960C081F}"/>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37D72653-5CF2-428B-A928-0F11EC6B9FEA}"/>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F6F6E7F3-FCC1-4790-87EB-D1AC71025F89}"/>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E87AD52B-F3CC-4E81-A38E-429B0F4AF867}"/>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AFDBF65-60D7-435C-BD5F-8A03EE002007}"/>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D0670EE1-5D58-44B1-B780-5E8F176BD853}"/>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921DA917-BBD0-482D-9623-706FD801B171}"/>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FEFF9AA5-1D03-4830-8167-1B17B1A46A89}"/>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FF2E4DA5-7BE5-47E8-B4BF-EDD2D5162319}"/>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AD481F70-559C-450F-B0CD-27935428351A}"/>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FA7A5F4D-6D5D-457A-A11B-291893B79BB6}"/>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486F570-6E11-4D6B-8500-DBA0770BF785}"/>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4BCA54A0-66EE-44C5-9D9B-C9748DC211C6}"/>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68BA9C88-C582-4153-A55E-EDC58930C16A}"/>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F06D2704-3B6A-4D6B-ACB8-4FEC78CBFF04}"/>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584</xdr:rowOff>
    </xdr:from>
    <xdr:to>
      <xdr:col>85</xdr:col>
      <xdr:colOff>126364</xdr:colOff>
      <xdr:row>38</xdr:row>
      <xdr:rowOff>34633</xdr:rowOff>
    </xdr:to>
    <xdr:cxnSp macro="">
      <xdr:nvCxnSpPr>
        <xdr:cNvPr id="514" name="直線コネクタ 513">
          <a:extLst>
            <a:ext uri="{FF2B5EF4-FFF2-40B4-BE49-F238E27FC236}">
              <a16:creationId xmlns:a16="http://schemas.microsoft.com/office/drawing/2014/main" id="{3A9EBF07-4BBA-4F2A-8D1B-B6C98A1548E7}"/>
            </a:ext>
          </a:extLst>
        </xdr:cNvPr>
        <xdr:cNvCxnSpPr/>
      </xdr:nvCxnSpPr>
      <xdr:spPr>
        <a:xfrm flipV="1">
          <a:off x="16317595" y="5144084"/>
          <a:ext cx="1269" cy="14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38460</xdr:rowOff>
    </xdr:from>
    <xdr:ext cx="534377" cy="259045"/>
    <xdr:sp macro="" textlink="">
      <xdr:nvSpPr>
        <xdr:cNvPr id="515" name="消防費最小値テキスト">
          <a:extLst>
            <a:ext uri="{FF2B5EF4-FFF2-40B4-BE49-F238E27FC236}">
              <a16:creationId xmlns:a16="http://schemas.microsoft.com/office/drawing/2014/main" id="{D2BC1D36-49E8-4087-A073-5C645569E533}"/>
            </a:ext>
          </a:extLst>
        </xdr:cNvPr>
        <xdr:cNvSpPr txBox="1"/>
      </xdr:nvSpPr>
      <xdr:spPr>
        <a:xfrm>
          <a:off x="16370300" y="65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34633</xdr:rowOff>
    </xdr:from>
    <xdr:to>
      <xdr:col>86</xdr:col>
      <xdr:colOff>25400</xdr:colOff>
      <xdr:row>38</xdr:row>
      <xdr:rowOff>34633</xdr:rowOff>
    </xdr:to>
    <xdr:cxnSp macro="">
      <xdr:nvCxnSpPr>
        <xdr:cNvPr id="516" name="直線コネクタ 515">
          <a:extLst>
            <a:ext uri="{FF2B5EF4-FFF2-40B4-BE49-F238E27FC236}">
              <a16:creationId xmlns:a16="http://schemas.microsoft.com/office/drawing/2014/main" id="{4FB7E1BA-1FAB-4154-94A8-C68C41BC09A8}"/>
            </a:ext>
          </a:extLst>
        </xdr:cNvPr>
        <xdr:cNvCxnSpPr/>
      </xdr:nvCxnSpPr>
      <xdr:spPr>
        <a:xfrm>
          <a:off x="16230600" y="654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118711</xdr:rowOff>
    </xdr:from>
    <xdr:ext cx="599010" cy="259045"/>
    <xdr:sp macro="" textlink="">
      <xdr:nvSpPr>
        <xdr:cNvPr id="517" name="消防費最大値テキスト">
          <a:extLst>
            <a:ext uri="{FF2B5EF4-FFF2-40B4-BE49-F238E27FC236}">
              <a16:creationId xmlns:a16="http://schemas.microsoft.com/office/drawing/2014/main" id="{46633E35-8178-4E60-AE01-F0C2754B956C}"/>
            </a:ext>
          </a:extLst>
        </xdr:cNvPr>
        <xdr:cNvSpPr txBox="1"/>
      </xdr:nvSpPr>
      <xdr:spPr>
        <a:xfrm>
          <a:off x="16370300" y="491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124,954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584</xdr:rowOff>
    </xdr:from>
    <xdr:to>
      <xdr:col>86</xdr:col>
      <xdr:colOff>25400</xdr:colOff>
      <xdr:row>30</xdr:row>
      <xdr:rowOff>584</xdr:rowOff>
    </xdr:to>
    <xdr:cxnSp macro="">
      <xdr:nvCxnSpPr>
        <xdr:cNvPr id="518" name="直線コネクタ 517">
          <a:extLst>
            <a:ext uri="{FF2B5EF4-FFF2-40B4-BE49-F238E27FC236}">
              <a16:creationId xmlns:a16="http://schemas.microsoft.com/office/drawing/2014/main" id="{307F2952-9DB5-4051-8834-00F392313E40}"/>
            </a:ext>
          </a:extLst>
        </xdr:cNvPr>
        <xdr:cNvCxnSpPr/>
      </xdr:nvCxnSpPr>
      <xdr:spPr>
        <a:xfrm>
          <a:off x="16230600" y="514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162637</xdr:rowOff>
    </xdr:from>
    <xdr:to>
      <xdr:col>85</xdr:col>
      <xdr:colOff>127000</xdr:colOff>
      <xdr:row>37</xdr:row>
      <xdr:rowOff>167615</xdr:rowOff>
    </xdr:to>
    <xdr:cxnSp macro="">
      <xdr:nvCxnSpPr>
        <xdr:cNvPr id="519" name="直線コネクタ 518">
          <a:extLst>
            <a:ext uri="{FF2B5EF4-FFF2-40B4-BE49-F238E27FC236}">
              <a16:creationId xmlns:a16="http://schemas.microsoft.com/office/drawing/2014/main" id="{3280E995-AD79-45D7-992E-F1BC8390BC64}"/>
            </a:ext>
          </a:extLst>
        </xdr:cNvPr>
        <xdr:cNvCxnSpPr/>
      </xdr:nvCxnSpPr>
      <xdr:spPr>
        <a:xfrm>
          <a:off x="15481300" y="6506287"/>
          <a:ext cx="838200" cy="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8234</xdr:rowOff>
    </xdr:from>
    <xdr:ext cx="534377" cy="259045"/>
    <xdr:sp macro="" textlink="">
      <xdr:nvSpPr>
        <xdr:cNvPr id="520" name="消防費平均値テキスト">
          <a:extLst>
            <a:ext uri="{FF2B5EF4-FFF2-40B4-BE49-F238E27FC236}">
              <a16:creationId xmlns:a16="http://schemas.microsoft.com/office/drawing/2014/main" id="{2D5E403F-4906-4D04-A241-1A937DE49304}"/>
            </a:ext>
          </a:extLst>
        </xdr:cNvPr>
        <xdr:cNvSpPr txBox="1"/>
      </xdr:nvSpPr>
      <xdr:spPr>
        <a:xfrm>
          <a:off x="16370300" y="618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156807</xdr:rowOff>
    </xdr:from>
    <xdr:to>
      <xdr:col>85</xdr:col>
      <xdr:colOff>177800</xdr:colOff>
      <xdr:row>37</xdr:row>
      <xdr:rowOff>86957</xdr:rowOff>
    </xdr:to>
    <xdr:sp macro="" textlink="">
      <xdr:nvSpPr>
        <xdr:cNvPr id="521" name="フローチャート: 判断 520">
          <a:extLst>
            <a:ext uri="{FF2B5EF4-FFF2-40B4-BE49-F238E27FC236}">
              <a16:creationId xmlns:a16="http://schemas.microsoft.com/office/drawing/2014/main" id="{9CDBB75D-5D50-4C60-AD24-26BC2655BF51}"/>
            </a:ext>
          </a:extLst>
        </xdr:cNvPr>
        <xdr:cNvSpPr/>
      </xdr:nvSpPr>
      <xdr:spPr>
        <a:xfrm>
          <a:off x="16268700" y="63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162637</xdr:rowOff>
    </xdr:from>
    <xdr:to>
      <xdr:col>81</xdr:col>
      <xdr:colOff>50800</xdr:colOff>
      <xdr:row>38</xdr:row>
      <xdr:rowOff>15748</xdr:rowOff>
    </xdr:to>
    <xdr:cxnSp macro="">
      <xdr:nvCxnSpPr>
        <xdr:cNvPr id="522" name="直線コネクタ 521">
          <a:extLst>
            <a:ext uri="{FF2B5EF4-FFF2-40B4-BE49-F238E27FC236}">
              <a16:creationId xmlns:a16="http://schemas.microsoft.com/office/drawing/2014/main" id="{DD808B1B-EC2E-45D3-80E5-02140C9FD7CE}"/>
            </a:ext>
          </a:extLst>
        </xdr:cNvPr>
        <xdr:cNvCxnSpPr/>
      </xdr:nvCxnSpPr>
      <xdr:spPr>
        <a:xfrm flipV="1">
          <a:off x="14592300" y="6506287"/>
          <a:ext cx="889000" cy="2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1676</xdr:rowOff>
    </xdr:from>
    <xdr:to>
      <xdr:col>81</xdr:col>
      <xdr:colOff>101600</xdr:colOff>
      <xdr:row>37</xdr:row>
      <xdr:rowOff>103276</xdr:rowOff>
    </xdr:to>
    <xdr:sp macro="" textlink="">
      <xdr:nvSpPr>
        <xdr:cNvPr id="523" name="フローチャート: 判断 522">
          <a:extLst>
            <a:ext uri="{FF2B5EF4-FFF2-40B4-BE49-F238E27FC236}">
              <a16:creationId xmlns:a16="http://schemas.microsoft.com/office/drawing/2014/main" id="{6BD3710E-22A7-42DB-A939-7ABBBAC4A51D}"/>
            </a:ext>
          </a:extLst>
        </xdr:cNvPr>
        <xdr:cNvSpPr/>
      </xdr:nvSpPr>
      <xdr:spPr>
        <a:xfrm>
          <a:off x="15430500" y="63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119803</xdr:rowOff>
    </xdr:from>
    <xdr:ext cx="534377" cy="259045"/>
    <xdr:sp macro="" textlink="">
      <xdr:nvSpPr>
        <xdr:cNvPr id="524" name="テキスト ボックス 523">
          <a:extLst>
            <a:ext uri="{FF2B5EF4-FFF2-40B4-BE49-F238E27FC236}">
              <a16:creationId xmlns:a16="http://schemas.microsoft.com/office/drawing/2014/main" id="{E8861ABE-5705-4195-93D3-EBEE6F53B29B}"/>
            </a:ext>
          </a:extLst>
        </xdr:cNvPr>
        <xdr:cNvSpPr txBox="1"/>
      </xdr:nvSpPr>
      <xdr:spPr>
        <a:xfrm>
          <a:off x="15214111" y="61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15748</xdr:rowOff>
    </xdr:from>
    <xdr:to>
      <xdr:col>76</xdr:col>
      <xdr:colOff>114300</xdr:colOff>
      <xdr:row>38</xdr:row>
      <xdr:rowOff>16040</xdr:rowOff>
    </xdr:to>
    <xdr:cxnSp macro="">
      <xdr:nvCxnSpPr>
        <xdr:cNvPr id="525" name="直線コネクタ 524">
          <a:extLst>
            <a:ext uri="{FF2B5EF4-FFF2-40B4-BE49-F238E27FC236}">
              <a16:creationId xmlns:a16="http://schemas.microsoft.com/office/drawing/2014/main" id="{A23BB89F-8B81-4828-87D8-0DE33DF85112}"/>
            </a:ext>
          </a:extLst>
        </xdr:cNvPr>
        <xdr:cNvCxnSpPr/>
      </xdr:nvCxnSpPr>
      <xdr:spPr>
        <a:xfrm flipV="1">
          <a:off x="13703300" y="6530848"/>
          <a:ext cx="8890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57176</xdr:rowOff>
    </xdr:from>
    <xdr:to>
      <xdr:col>76</xdr:col>
      <xdr:colOff>165100</xdr:colOff>
      <xdr:row>37</xdr:row>
      <xdr:rowOff>158776</xdr:rowOff>
    </xdr:to>
    <xdr:sp macro="" textlink="">
      <xdr:nvSpPr>
        <xdr:cNvPr id="526" name="フローチャート: 判断 525">
          <a:extLst>
            <a:ext uri="{FF2B5EF4-FFF2-40B4-BE49-F238E27FC236}">
              <a16:creationId xmlns:a16="http://schemas.microsoft.com/office/drawing/2014/main" id="{B96EEEF1-DAAF-4B1E-B611-75CF4F821241}"/>
            </a:ext>
          </a:extLst>
        </xdr:cNvPr>
        <xdr:cNvSpPr/>
      </xdr:nvSpPr>
      <xdr:spPr>
        <a:xfrm>
          <a:off x="14541500" y="640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3853</xdr:rowOff>
    </xdr:from>
    <xdr:ext cx="534377" cy="259045"/>
    <xdr:sp macro="" textlink="">
      <xdr:nvSpPr>
        <xdr:cNvPr id="527" name="テキスト ボックス 526">
          <a:extLst>
            <a:ext uri="{FF2B5EF4-FFF2-40B4-BE49-F238E27FC236}">
              <a16:creationId xmlns:a16="http://schemas.microsoft.com/office/drawing/2014/main" id="{5B64CECC-C732-4CF3-8AD9-AD159DF13505}"/>
            </a:ext>
          </a:extLst>
        </xdr:cNvPr>
        <xdr:cNvSpPr txBox="1"/>
      </xdr:nvSpPr>
      <xdr:spPr>
        <a:xfrm>
          <a:off x="14325111" y="617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9817</xdr:rowOff>
    </xdr:from>
    <xdr:to>
      <xdr:col>71</xdr:col>
      <xdr:colOff>177800</xdr:colOff>
      <xdr:row>38</xdr:row>
      <xdr:rowOff>16040</xdr:rowOff>
    </xdr:to>
    <xdr:cxnSp macro="">
      <xdr:nvCxnSpPr>
        <xdr:cNvPr id="528" name="直線コネクタ 527">
          <a:extLst>
            <a:ext uri="{FF2B5EF4-FFF2-40B4-BE49-F238E27FC236}">
              <a16:creationId xmlns:a16="http://schemas.microsoft.com/office/drawing/2014/main" id="{CFB2BA9A-A9E6-4D90-A57F-CFFDE8F2F74C}"/>
            </a:ext>
          </a:extLst>
        </xdr:cNvPr>
        <xdr:cNvCxnSpPr/>
      </xdr:nvCxnSpPr>
      <xdr:spPr>
        <a:xfrm>
          <a:off x="12814300" y="6524917"/>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9868</xdr:rowOff>
    </xdr:from>
    <xdr:to>
      <xdr:col>72</xdr:col>
      <xdr:colOff>38100</xdr:colOff>
      <xdr:row>37</xdr:row>
      <xdr:rowOff>111468</xdr:rowOff>
    </xdr:to>
    <xdr:sp macro="" textlink="">
      <xdr:nvSpPr>
        <xdr:cNvPr id="529" name="フローチャート: 判断 528">
          <a:extLst>
            <a:ext uri="{FF2B5EF4-FFF2-40B4-BE49-F238E27FC236}">
              <a16:creationId xmlns:a16="http://schemas.microsoft.com/office/drawing/2014/main" id="{82C0D8CE-62D3-4883-8963-4AA502F2DDB4}"/>
            </a:ext>
          </a:extLst>
        </xdr:cNvPr>
        <xdr:cNvSpPr/>
      </xdr:nvSpPr>
      <xdr:spPr>
        <a:xfrm>
          <a:off x="13652500" y="635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127995</xdr:rowOff>
    </xdr:from>
    <xdr:ext cx="534377" cy="259045"/>
    <xdr:sp macro="" textlink="">
      <xdr:nvSpPr>
        <xdr:cNvPr id="530" name="テキスト ボックス 529">
          <a:extLst>
            <a:ext uri="{FF2B5EF4-FFF2-40B4-BE49-F238E27FC236}">
              <a16:creationId xmlns:a16="http://schemas.microsoft.com/office/drawing/2014/main" id="{1E6CD7C1-B0E7-4473-A919-1FB1B297AB71}"/>
            </a:ext>
          </a:extLst>
        </xdr:cNvPr>
        <xdr:cNvSpPr txBox="1"/>
      </xdr:nvSpPr>
      <xdr:spPr>
        <a:xfrm>
          <a:off x="13436111" y="612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167551</xdr:rowOff>
    </xdr:from>
    <xdr:to>
      <xdr:col>67</xdr:col>
      <xdr:colOff>101600</xdr:colOff>
      <xdr:row>37</xdr:row>
      <xdr:rowOff>97701</xdr:rowOff>
    </xdr:to>
    <xdr:sp macro="" textlink="">
      <xdr:nvSpPr>
        <xdr:cNvPr id="531" name="フローチャート: 判断 530">
          <a:extLst>
            <a:ext uri="{FF2B5EF4-FFF2-40B4-BE49-F238E27FC236}">
              <a16:creationId xmlns:a16="http://schemas.microsoft.com/office/drawing/2014/main" id="{290619A2-94A4-4AA0-A5FC-A8C0B9FF66AD}"/>
            </a:ext>
          </a:extLst>
        </xdr:cNvPr>
        <xdr:cNvSpPr/>
      </xdr:nvSpPr>
      <xdr:spPr>
        <a:xfrm>
          <a:off x="12763500" y="63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114228</xdr:rowOff>
    </xdr:from>
    <xdr:ext cx="534377" cy="259045"/>
    <xdr:sp macro="" textlink="">
      <xdr:nvSpPr>
        <xdr:cNvPr id="532" name="テキスト ボックス 531">
          <a:extLst>
            <a:ext uri="{FF2B5EF4-FFF2-40B4-BE49-F238E27FC236}">
              <a16:creationId xmlns:a16="http://schemas.microsoft.com/office/drawing/2014/main" id="{07594010-EBA7-48F4-9539-59D7E3A426E0}"/>
            </a:ext>
          </a:extLst>
        </xdr:cNvPr>
        <xdr:cNvSpPr txBox="1"/>
      </xdr:nvSpPr>
      <xdr:spPr>
        <a:xfrm>
          <a:off x="12547111" y="611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69175457-D8F3-43F5-B2A6-A11D08AB30E2}"/>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9AEF7267-535C-4995-AEF7-B160181D147D}"/>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53DE0BA6-A7FC-4856-AFD8-F971F465C472}"/>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E478078F-75AA-4B1A-B5DE-5B9F41C9B5B7}"/>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BAB626AA-5545-403D-8106-CCA647ABEACF}"/>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116815</xdr:rowOff>
    </xdr:from>
    <xdr:to>
      <xdr:col>85</xdr:col>
      <xdr:colOff>177800</xdr:colOff>
      <xdr:row>38</xdr:row>
      <xdr:rowOff>46965</xdr:rowOff>
    </xdr:to>
    <xdr:sp macro="" textlink="">
      <xdr:nvSpPr>
        <xdr:cNvPr id="538" name="楕円 537">
          <a:extLst>
            <a:ext uri="{FF2B5EF4-FFF2-40B4-BE49-F238E27FC236}">
              <a16:creationId xmlns:a16="http://schemas.microsoft.com/office/drawing/2014/main" id="{300B5095-8E26-4111-B3C1-70FA0B758E20}"/>
            </a:ext>
          </a:extLst>
        </xdr:cNvPr>
        <xdr:cNvSpPr/>
      </xdr:nvSpPr>
      <xdr:spPr>
        <a:xfrm>
          <a:off x="16268700" y="64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31742</xdr:rowOff>
    </xdr:from>
    <xdr:ext cx="534377" cy="259045"/>
    <xdr:sp macro="" textlink="">
      <xdr:nvSpPr>
        <xdr:cNvPr id="539" name="消防費該当値テキスト">
          <a:extLst>
            <a:ext uri="{FF2B5EF4-FFF2-40B4-BE49-F238E27FC236}">
              <a16:creationId xmlns:a16="http://schemas.microsoft.com/office/drawing/2014/main" id="{EFA927AE-619C-4C69-974A-98B6E6587B86}"/>
            </a:ext>
          </a:extLst>
        </xdr:cNvPr>
        <xdr:cNvSpPr txBox="1"/>
      </xdr:nvSpPr>
      <xdr:spPr>
        <a:xfrm>
          <a:off x="16370300" y="637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111836</xdr:rowOff>
    </xdr:from>
    <xdr:to>
      <xdr:col>81</xdr:col>
      <xdr:colOff>101600</xdr:colOff>
      <xdr:row>38</xdr:row>
      <xdr:rowOff>41987</xdr:rowOff>
    </xdr:to>
    <xdr:sp macro="" textlink="">
      <xdr:nvSpPr>
        <xdr:cNvPr id="540" name="楕円 539">
          <a:extLst>
            <a:ext uri="{FF2B5EF4-FFF2-40B4-BE49-F238E27FC236}">
              <a16:creationId xmlns:a16="http://schemas.microsoft.com/office/drawing/2014/main" id="{CCF88B8A-7F9E-4C19-BC1A-3C2CEE5F7872}"/>
            </a:ext>
          </a:extLst>
        </xdr:cNvPr>
        <xdr:cNvSpPr/>
      </xdr:nvSpPr>
      <xdr:spPr>
        <a:xfrm>
          <a:off x="15430500" y="64554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33114</xdr:rowOff>
    </xdr:from>
    <xdr:ext cx="534377" cy="259045"/>
    <xdr:sp macro="" textlink="">
      <xdr:nvSpPr>
        <xdr:cNvPr id="541" name="テキスト ボックス 540">
          <a:extLst>
            <a:ext uri="{FF2B5EF4-FFF2-40B4-BE49-F238E27FC236}">
              <a16:creationId xmlns:a16="http://schemas.microsoft.com/office/drawing/2014/main" id="{EA4A614F-2D93-45FE-9C51-A5DCF95563AF}"/>
            </a:ext>
          </a:extLst>
        </xdr:cNvPr>
        <xdr:cNvSpPr txBox="1"/>
      </xdr:nvSpPr>
      <xdr:spPr>
        <a:xfrm>
          <a:off x="15214111" y="654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136398</xdr:rowOff>
    </xdr:from>
    <xdr:to>
      <xdr:col>76</xdr:col>
      <xdr:colOff>165100</xdr:colOff>
      <xdr:row>38</xdr:row>
      <xdr:rowOff>66548</xdr:rowOff>
    </xdr:to>
    <xdr:sp macro="" textlink="">
      <xdr:nvSpPr>
        <xdr:cNvPr id="542" name="楕円 541">
          <a:extLst>
            <a:ext uri="{FF2B5EF4-FFF2-40B4-BE49-F238E27FC236}">
              <a16:creationId xmlns:a16="http://schemas.microsoft.com/office/drawing/2014/main" id="{BE04E2E7-6259-4772-BB51-1DA61AF9C6A3}"/>
            </a:ext>
          </a:extLst>
        </xdr:cNvPr>
        <xdr:cNvSpPr/>
      </xdr:nvSpPr>
      <xdr:spPr>
        <a:xfrm>
          <a:off x="14541500" y="648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57675</xdr:rowOff>
    </xdr:from>
    <xdr:ext cx="534377" cy="259045"/>
    <xdr:sp macro="" textlink="">
      <xdr:nvSpPr>
        <xdr:cNvPr id="543" name="テキスト ボックス 542">
          <a:extLst>
            <a:ext uri="{FF2B5EF4-FFF2-40B4-BE49-F238E27FC236}">
              <a16:creationId xmlns:a16="http://schemas.microsoft.com/office/drawing/2014/main" id="{EE54C6D4-8B1A-4A9A-BCAA-16855A29B4E4}"/>
            </a:ext>
          </a:extLst>
        </xdr:cNvPr>
        <xdr:cNvSpPr txBox="1"/>
      </xdr:nvSpPr>
      <xdr:spPr>
        <a:xfrm>
          <a:off x="14325111" y="657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136690</xdr:rowOff>
    </xdr:from>
    <xdr:to>
      <xdr:col>72</xdr:col>
      <xdr:colOff>38100</xdr:colOff>
      <xdr:row>38</xdr:row>
      <xdr:rowOff>66840</xdr:rowOff>
    </xdr:to>
    <xdr:sp macro="" textlink="">
      <xdr:nvSpPr>
        <xdr:cNvPr id="544" name="楕円 543">
          <a:extLst>
            <a:ext uri="{FF2B5EF4-FFF2-40B4-BE49-F238E27FC236}">
              <a16:creationId xmlns:a16="http://schemas.microsoft.com/office/drawing/2014/main" id="{8BE46953-1DBF-4600-8471-F591AD1E505E}"/>
            </a:ext>
          </a:extLst>
        </xdr:cNvPr>
        <xdr:cNvSpPr/>
      </xdr:nvSpPr>
      <xdr:spPr>
        <a:xfrm>
          <a:off x="13652500" y="648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57967</xdr:rowOff>
    </xdr:from>
    <xdr:ext cx="534377" cy="259045"/>
    <xdr:sp macro="" textlink="">
      <xdr:nvSpPr>
        <xdr:cNvPr id="545" name="テキスト ボックス 544">
          <a:extLst>
            <a:ext uri="{FF2B5EF4-FFF2-40B4-BE49-F238E27FC236}">
              <a16:creationId xmlns:a16="http://schemas.microsoft.com/office/drawing/2014/main" id="{9689B795-6842-4D5E-96C7-F54C57A5B318}"/>
            </a:ext>
          </a:extLst>
        </xdr:cNvPr>
        <xdr:cNvSpPr txBox="1"/>
      </xdr:nvSpPr>
      <xdr:spPr>
        <a:xfrm>
          <a:off x="13436111" y="657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130467</xdr:rowOff>
    </xdr:from>
    <xdr:to>
      <xdr:col>67</xdr:col>
      <xdr:colOff>101600</xdr:colOff>
      <xdr:row>38</xdr:row>
      <xdr:rowOff>60617</xdr:rowOff>
    </xdr:to>
    <xdr:sp macro="" textlink="">
      <xdr:nvSpPr>
        <xdr:cNvPr id="546" name="楕円 545">
          <a:extLst>
            <a:ext uri="{FF2B5EF4-FFF2-40B4-BE49-F238E27FC236}">
              <a16:creationId xmlns:a16="http://schemas.microsoft.com/office/drawing/2014/main" id="{F1FD2E28-B524-40E9-9A01-3A3C882475B0}"/>
            </a:ext>
          </a:extLst>
        </xdr:cNvPr>
        <xdr:cNvSpPr/>
      </xdr:nvSpPr>
      <xdr:spPr>
        <a:xfrm>
          <a:off x="12763500" y="647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51744</xdr:rowOff>
    </xdr:from>
    <xdr:ext cx="534377" cy="259045"/>
    <xdr:sp macro="" textlink="">
      <xdr:nvSpPr>
        <xdr:cNvPr id="547" name="テキスト ボックス 546">
          <a:extLst>
            <a:ext uri="{FF2B5EF4-FFF2-40B4-BE49-F238E27FC236}">
              <a16:creationId xmlns:a16="http://schemas.microsoft.com/office/drawing/2014/main" id="{40BE030F-0491-49BD-8C74-203905029490}"/>
            </a:ext>
          </a:extLst>
        </xdr:cNvPr>
        <xdr:cNvSpPr txBox="1"/>
      </xdr:nvSpPr>
      <xdr:spPr>
        <a:xfrm>
          <a:off x="12547111" y="656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D1BB60A9-B173-49B3-A590-6EC24E6017DC}"/>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9A2D836C-40C0-40E7-8D04-D66E8C30D6CB}"/>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EFCB4B61-5366-417F-8CB8-00ECC5856D64}"/>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1794E11D-47BF-4575-95C5-0A3217E92031}"/>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F4E78BCA-BD15-44D6-9569-AFD5D77F5923}"/>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1484337E-C31F-4085-9EE6-980DB6CD41F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D0450B54-6523-4185-AF9B-861D2E27FE26}"/>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EABC3FF-ACB7-45DF-9B11-3B2F17B276DC}"/>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F6E7E0CA-BB4B-4F2D-AA39-BC449BF5C35D}"/>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3181021C-4E73-4D25-A415-6869B1D9CB9D}"/>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2ABE13E4-DCE8-4836-9F4C-162D186A460D}"/>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6FFDEEB4-EACB-4F76-95CA-0C30F911FA6A}"/>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C4B59213-1694-4EDA-AEAE-E62B14D115F7}"/>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A05165A8-4686-4BA1-B58B-8AD9D209084F}"/>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935B180E-FC9A-4243-B2D3-C5F2E00A8559}"/>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C0E937F7-EFF5-4967-8EFE-D1C07D815DE3}"/>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FE064B26-63B4-4591-BA75-355143FC023B}"/>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AC5C71E4-353A-470C-9284-FCE0432F1FE9}"/>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9F82C1A4-6DCC-420C-9F38-D1DB237656B2}"/>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DE670FEF-4FDB-4178-A08B-61648C9C4E23}"/>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FD25BC43-6FA9-4D5A-A076-F023C7D63774}"/>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9AF483E2-306B-4C55-A4A7-3314E5833B48}"/>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F7BA9ED-3D24-4F5E-A6E2-05D7E02B3326}"/>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23B9AF2C-CA32-4424-A378-A41A80AAC0F8}"/>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61548817-D26A-4ACA-9DFA-41F964B493EC}"/>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AED6229-E724-4D3B-9854-A13959ACA307}"/>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62385</xdr:rowOff>
    </xdr:from>
    <xdr:to>
      <xdr:col>85</xdr:col>
      <xdr:colOff>126364</xdr:colOff>
      <xdr:row>58</xdr:row>
      <xdr:rowOff>50971</xdr:rowOff>
    </xdr:to>
    <xdr:cxnSp macro="">
      <xdr:nvCxnSpPr>
        <xdr:cNvPr id="574" name="直線コネクタ 573">
          <a:extLst>
            <a:ext uri="{FF2B5EF4-FFF2-40B4-BE49-F238E27FC236}">
              <a16:creationId xmlns:a16="http://schemas.microsoft.com/office/drawing/2014/main" id="{07EAB6F5-3D1A-4055-BFB0-D07E634A5924}"/>
            </a:ext>
          </a:extLst>
        </xdr:cNvPr>
        <xdr:cNvCxnSpPr/>
      </xdr:nvCxnSpPr>
      <xdr:spPr>
        <a:xfrm flipV="1">
          <a:off x="16317595" y="8806335"/>
          <a:ext cx="1269" cy="118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54798</xdr:rowOff>
    </xdr:from>
    <xdr:ext cx="534377" cy="259045"/>
    <xdr:sp macro="" textlink="">
      <xdr:nvSpPr>
        <xdr:cNvPr id="575" name="教育費最小値テキスト">
          <a:extLst>
            <a:ext uri="{FF2B5EF4-FFF2-40B4-BE49-F238E27FC236}">
              <a16:creationId xmlns:a16="http://schemas.microsoft.com/office/drawing/2014/main" id="{6C2068BD-4B39-4E92-928D-75E138E6DBF9}"/>
            </a:ext>
          </a:extLst>
        </xdr:cNvPr>
        <xdr:cNvSpPr txBox="1"/>
      </xdr:nvSpPr>
      <xdr:spPr>
        <a:xfrm>
          <a:off x="16370300" y="99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50971</xdr:rowOff>
    </xdr:from>
    <xdr:to>
      <xdr:col>86</xdr:col>
      <xdr:colOff>25400</xdr:colOff>
      <xdr:row>58</xdr:row>
      <xdr:rowOff>50971</xdr:rowOff>
    </xdr:to>
    <xdr:cxnSp macro="">
      <xdr:nvCxnSpPr>
        <xdr:cNvPr id="576" name="直線コネクタ 575">
          <a:extLst>
            <a:ext uri="{FF2B5EF4-FFF2-40B4-BE49-F238E27FC236}">
              <a16:creationId xmlns:a16="http://schemas.microsoft.com/office/drawing/2014/main" id="{6E5BB726-2D90-4939-A4F8-3CCF5DCC75C6}"/>
            </a:ext>
          </a:extLst>
        </xdr:cNvPr>
        <xdr:cNvCxnSpPr/>
      </xdr:nvCxnSpPr>
      <xdr:spPr>
        <a:xfrm>
          <a:off x="16230600" y="999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9062</xdr:rowOff>
    </xdr:from>
    <xdr:ext cx="599010" cy="259045"/>
    <xdr:sp macro="" textlink="">
      <xdr:nvSpPr>
        <xdr:cNvPr id="577" name="教育費最大値テキスト">
          <a:extLst>
            <a:ext uri="{FF2B5EF4-FFF2-40B4-BE49-F238E27FC236}">
              <a16:creationId xmlns:a16="http://schemas.microsoft.com/office/drawing/2014/main" id="{16E4AC48-BE38-4670-B790-EB45B2C1C8A0}"/>
            </a:ext>
          </a:extLst>
        </xdr:cNvPr>
        <xdr:cNvSpPr txBox="1"/>
      </xdr:nvSpPr>
      <xdr:spPr>
        <a:xfrm>
          <a:off x="16370300" y="858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106,235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62385</xdr:rowOff>
    </xdr:from>
    <xdr:to>
      <xdr:col>86</xdr:col>
      <xdr:colOff>25400</xdr:colOff>
      <xdr:row>51</xdr:row>
      <xdr:rowOff>62385</xdr:rowOff>
    </xdr:to>
    <xdr:cxnSp macro="">
      <xdr:nvCxnSpPr>
        <xdr:cNvPr id="578" name="直線コネクタ 577">
          <a:extLst>
            <a:ext uri="{FF2B5EF4-FFF2-40B4-BE49-F238E27FC236}">
              <a16:creationId xmlns:a16="http://schemas.microsoft.com/office/drawing/2014/main" id="{52968B23-1AD1-4D48-9F67-01980A9A1713}"/>
            </a:ext>
          </a:extLst>
        </xdr:cNvPr>
        <xdr:cNvCxnSpPr/>
      </xdr:nvCxnSpPr>
      <xdr:spPr>
        <a:xfrm>
          <a:off x="16230600" y="880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78778</xdr:rowOff>
    </xdr:from>
    <xdr:to>
      <xdr:col>85</xdr:col>
      <xdr:colOff>127000</xdr:colOff>
      <xdr:row>58</xdr:row>
      <xdr:rowOff>56963</xdr:rowOff>
    </xdr:to>
    <xdr:cxnSp macro="">
      <xdr:nvCxnSpPr>
        <xdr:cNvPr id="579" name="直線コネクタ 578">
          <a:extLst>
            <a:ext uri="{FF2B5EF4-FFF2-40B4-BE49-F238E27FC236}">
              <a16:creationId xmlns:a16="http://schemas.microsoft.com/office/drawing/2014/main" id="{108303BD-E069-40BD-99F3-597DAE03B9AB}"/>
            </a:ext>
          </a:extLst>
        </xdr:cNvPr>
        <xdr:cNvCxnSpPr/>
      </xdr:nvCxnSpPr>
      <xdr:spPr>
        <a:xfrm flipV="1">
          <a:off x="15481300" y="9851428"/>
          <a:ext cx="838200" cy="14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41564</xdr:rowOff>
    </xdr:from>
    <xdr:ext cx="534377" cy="259045"/>
    <xdr:sp macro="" textlink="">
      <xdr:nvSpPr>
        <xdr:cNvPr id="580" name="教育費平均値テキスト">
          <a:extLst>
            <a:ext uri="{FF2B5EF4-FFF2-40B4-BE49-F238E27FC236}">
              <a16:creationId xmlns:a16="http://schemas.microsoft.com/office/drawing/2014/main" id="{5EB56E54-8E02-4B75-A563-FD2D6FE05A49}"/>
            </a:ext>
          </a:extLst>
        </xdr:cNvPr>
        <xdr:cNvSpPr txBox="1"/>
      </xdr:nvSpPr>
      <xdr:spPr>
        <a:xfrm>
          <a:off x="16370300" y="929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18687</xdr:rowOff>
    </xdr:from>
    <xdr:to>
      <xdr:col>85</xdr:col>
      <xdr:colOff>177800</xdr:colOff>
      <xdr:row>55</xdr:row>
      <xdr:rowOff>120287</xdr:rowOff>
    </xdr:to>
    <xdr:sp macro="" textlink="">
      <xdr:nvSpPr>
        <xdr:cNvPr id="581" name="フローチャート: 判断 580">
          <a:extLst>
            <a:ext uri="{FF2B5EF4-FFF2-40B4-BE49-F238E27FC236}">
              <a16:creationId xmlns:a16="http://schemas.microsoft.com/office/drawing/2014/main" id="{93C4328A-5C3E-4D9A-AA66-BB2A69C64AA0}"/>
            </a:ext>
          </a:extLst>
        </xdr:cNvPr>
        <xdr:cNvSpPr/>
      </xdr:nvSpPr>
      <xdr:spPr>
        <a:xfrm>
          <a:off x="16268700" y="944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56963</xdr:rowOff>
    </xdr:from>
    <xdr:to>
      <xdr:col>81</xdr:col>
      <xdr:colOff>50800</xdr:colOff>
      <xdr:row>58</xdr:row>
      <xdr:rowOff>122653</xdr:rowOff>
    </xdr:to>
    <xdr:cxnSp macro="">
      <xdr:nvCxnSpPr>
        <xdr:cNvPr id="582" name="直線コネクタ 581">
          <a:extLst>
            <a:ext uri="{FF2B5EF4-FFF2-40B4-BE49-F238E27FC236}">
              <a16:creationId xmlns:a16="http://schemas.microsoft.com/office/drawing/2014/main" id="{B15133CC-9168-45DD-8A37-83BAB5F9EA34}"/>
            </a:ext>
          </a:extLst>
        </xdr:cNvPr>
        <xdr:cNvCxnSpPr/>
      </xdr:nvCxnSpPr>
      <xdr:spPr>
        <a:xfrm flipV="1">
          <a:off x="14592300" y="10001063"/>
          <a:ext cx="889000" cy="6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97717</xdr:rowOff>
    </xdr:from>
    <xdr:to>
      <xdr:col>81</xdr:col>
      <xdr:colOff>101600</xdr:colOff>
      <xdr:row>56</xdr:row>
      <xdr:rowOff>27867</xdr:rowOff>
    </xdr:to>
    <xdr:sp macro="" textlink="">
      <xdr:nvSpPr>
        <xdr:cNvPr id="583" name="フローチャート: 判断 582">
          <a:extLst>
            <a:ext uri="{FF2B5EF4-FFF2-40B4-BE49-F238E27FC236}">
              <a16:creationId xmlns:a16="http://schemas.microsoft.com/office/drawing/2014/main" id="{27405F07-1646-4F5E-B872-69A665D0109B}"/>
            </a:ext>
          </a:extLst>
        </xdr:cNvPr>
        <xdr:cNvSpPr/>
      </xdr:nvSpPr>
      <xdr:spPr>
        <a:xfrm>
          <a:off x="15430500" y="952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44394</xdr:rowOff>
    </xdr:from>
    <xdr:ext cx="534377" cy="259045"/>
    <xdr:sp macro="" textlink="">
      <xdr:nvSpPr>
        <xdr:cNvPr id="584" name="テキスト ボックス 583">
          <a:extLst>
            <a:ext uri="{FF2B5EF4-FFF2-40B4-BE49-F238E27FC236}">
              <a16:creationId xmlns:a16="http://schemas.microsoft.com/office/drawing/2014/main" id="{E733B43F-8558-477A-8E17-2D5FFE15CEE9}"/>
            </a:ext>
          </a:extLst>
        </xdr:cNvPr>
        <xdr:cNvSpPr txBox="1"/>
      </xdr:nvSpPr>
      <xdr:spPr>
        <a:xfrm>
          <a:off x="15214111" y="930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45093</xdr:rowOff>
    </xdr:from>
    <xdr:to>
      <xdr:col>76</xdr:col>
      <xdr:colOff>114300</xdr:colOff>
      <xdr:row>58</xdr:row>
      <xdr:rowOff>122653</xdr:rowOff>
    </xdr:to>
    <xdr:cxnSp macro="">
      <xdr:nvCxnSpPr>
        <xdr:cNvPr id="585" name="直線コネクタ 584">
          <a:extLst>
            <a:ext uri="{FF2B5EF4-FFF2-40B4-BE49-F238E27FC236}">
              <a16:creationId xmlns:a16="http://schemas.microsoft.com/office/drawing/2014/main" id="{60D645C8-2360-4A2C-8E1F-8C0F3D3C00E5}"/>
            </a:ext>
          </a:extLst>
        </xdr:cNvPr>
        <xdr:cNvCxnSpPr/>
      </xdr:nvCxnSpPr>
      <xdr:spPr>
        <a:xfrm>
          <a:off x="13703300" y="9989193"/>
          <a:ext cx="889000" cy="7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130163</xdr:rowOff>
    </xdr:from>
    <xdr:to>
      <xdr:col>76</xdr:col>
      <xdr:colOff>165100</xdr:colOff>
      <xdr:row>56</xdr:row>
      <xdr:rowOff>60313</xdr:rowOff>
    </xdr:to>
    <xdr:sp macro="" textlink="">
      <xdr:nvSpPr>
        <xdr:cNvPr id="586" name="フローチャート: 判断 585">
          <a:extLst>
            <a:ext uri="{FF2B5EF4-FFF2-40B4-BE49-F238E27FC236}">
              <a16:creationId xmlns:a16="http://schemas.microsoft.com/office/drawing/2014/main" id="{EAE0A56D-8B3D-47C6-AAAF-FAA51D84DE47}"/>
            </a:ext>
          </a:extLst>
        </xdr:cNvPr>
        <xdr:cNvSpPr/>
      </xdr:nvSpPr>
      <xdr:spPr>
        <a:xfrm>
          <a:off x="14541500" y="9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76840</xdr:rowOff>
    </xdr:from>
    <xdr:ext cx="534377" cy="259045"/>
    <xdr:sp macro="" textlink="">
      <xdr:nvSpPr>
        <xdr:cNvPr id="587" name="テキスト ボックス 586">
          <a:extLst>
            <a:ext uri="{FF2B5EF4-FFF2-40B4-BE49-F238E27FC236}">
              <a16:creationId xmlns:a16="http://schemas.microsoft.com/office/drawing/2014/main" id="{362613D0-7B7A-4F63-BFB8-4807D915A8F8}"/>
            </a:ext>
          </a:extLst>
        </xdr:cNvPr>
        <xdr:cNvSpPr txBox="1"/>
      </xdr:nvSpPr>
      <xdr:spPr>
        <a:xfrm>
          <a:off x="14325111" y="933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19865</xdr:rowOff>
    </xdr:from>
    <xdr:to>
      <xdr:col>71</xdr:col>
      <xdr:colOff>177800</xdr:colOff>
      <xdr:row>58</xdr:row>
      <xdr:rowOff>45093</xdr:rowOff>
    </xdr:to>
    <xdr:cxnSp macro="">
      <xdr:nvCxnSpPr>
        <xdr:cNvPr id="588" name="直線コネクタ 587">
          <a:extLst>
            <a:ext uri="{FF2B5EF4-FFF2-40B4-BE49-F238E27FC236}">
              <a16:creationId xmlns:a16="http://schemas.microsoft.com/office/drawing/2014/main" id="{D70253A9-8F43-4DE6-B8C9-E5D85845E656}"/>
            </a:ext>
          </a:extLst>
        </xdr:cNvPr>
        <xdr:cNvCxnSpPr/>
      </xdr:nvCxnSpPr>
      <xdr:spPr>
        <a:xfrm>
          <a:off x="12814300" y="9963965"/>
          <a:ext cx="889000" cy="2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109686</xdr:rowOff>
    </xdr:from>
    <xdr:to>
      <xdr:col>72</xdr:col>
      <xdr:colOff>38100</xdr:colOff>
      <xdr:row>56</xdr:row>
      <xdr:rowOff>39836</xdr:rowOff>
    </xdr:to>
    <xdr:sp macro="" textlink="">
      <xdr:nvSpPr>
        <xdr:cNvPr id="589" name="フローチャート: 判断 588">
          <a:extLst>
            <a:ext uri="{FF2B5EF4-FFF2-40B4-BE49-F238E27FC236}">
              <a16:creationId xmlns:a16="http://schemas.microsoft.com/office/drawing/2014/main" id="{C527A17D-BB95-4C5E-ACB7-416CCB6D717A}"/>
            </a:ext>
          </a:extLst>
        </xdr:cNvPr>
        <xdr:cNvSpPr/>
      </xdr:nvSpPr>
      <xdr:spPr>
        <a:xfrm>
          <a:off x="13652500" y="953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56363</xdr:rowOff>
    </xdr:from>
    <xdr:ext cx="534377" cy="259045"/>
    <xdr:sp macro="" textlink="">
      <xdr:nvSpPr>
        <xdr:cNvPr id="590" name="テキスト ボックス 589">
          <a:extLst>
            <a:ext uri="{FF2B5EF4-FFF2-40B4-BE49-F238E27FC236}">
              <a16:creationId xmlns:a16="http://schemas.microsoft.com/office/drawing/2014/main" id="{BBFBA766-796D-47F1-A462-ED23EAAEB12C}"/>
            </a:ext>
          </a:extLst>
        </xdr:cNvPr>
        <xdr:cNvSpPr txBox="1"/>
      </xdr:nvSpPr>
      <xdr:spPr>
        <a:xfrm>
          <a:off x="13436111" y="931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89014</xdr:rowOff>
    </xdr:from>
    <xdr:to>
      <xdr:col>67</xdr:col>
      <xdr:colOff>101600</xdr:colOff>
      <xdr:row>56</xdr:row>
      <xdr:rowOff>19164</xdr:rowOff>
    </xdr:to>
    <xdr:sp macro="" textlink="">
      <xdr:nvSpPr>
        <xdr:cNvPr id="591" name="フローチャート: 判断 590">
          <a:extLst>
            <a:ext uri="{FF2B5EF4-FFF2-40B4-BE49-F238E27FC236}">
              <a16:creationId xmlns:a16="http://schemas.microsoft.com/office/drawing/2014/main" id="{B58FA068-06E3-4CF8-9B78-88AED2D7669C}"/>
            </a:ext>
          </a:extLst>
        </xdr:cNvPr>
        <xdr:cNvSpPr/>
      </xdr:nvSpPr>
      <xdr:spPr>
        <a:xfrm>
          <a:off x="12763500" y="951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35691</xdr:rowOff>
    </xdr:from>
    <xdr:ext cx="534377" cy="259045"/>
    <xdr:sp macro="" textlink="">
      <xdr:nvSpPr>
        <xdr:cNvPr id="592" name="テキスト ボックス 591">
          <a:extLst>
            <a:ext uri="{FF2B5EF4-FFF2-40B4-BE49-F238E27FC236}">
              <a16:creationId xmlns:a16="http://schemas.microsoft.com/office/drawing/2014/main" id="{0C206FD4-2A40-4B18-9309-E218110574E0}"/>
            </a:ext>
          </a:extLst>
        </xdr:cNvPr>
        <xdr:cNvSpPr txBox="1"/>
      </xdr:nvSpPr>
      <xdr:spPr>
        <a:xfrm>
          <a:off x="12547111" y="929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4CF74A5C-03D5-4453-91E9-346C85CA5596}"/>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5748D31C-55AF-4672-8892-237FF46421DC}"/>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40E8F0CC-9E8F-43DD-99FA-45D6B9D4572A}"/>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4831B61C-B49C-4CCF-A44C-61A5116F546C}"/>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BF0E5C54-E873-4C43-B021-17649118415A}"/>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27978</xdr:rowOff>
    </xdr:from>
    <xdr:to>
      <xdr:col>85</xdr:col>
      <xdr:colOff>177800</xdr:colOff>
      <xdr:row>57</xdr:row>
      <xdr:rowOff>129578</xdr:rowOff>
    </xdr:to>
    <xdr:sp macro="" textlink="">
      <xdr:nvSpPr>
        <xdr:cNvPr id="598" name="楕円 597">
          <a:extLst>
            <a:ext uri="{FF2B5EF4-FFF2-40B4-BE49-F238E27FC236}">
              <a16:creationId xmlns:a16="http://schemas.microsoft.com/office/drawing/2014/main" id="{0E7864A4-B6F1-4EAD-A512-EA9BBA034418}"/>
            </a:ext>
          </a:extLst>
        </xdr:cNvPr>
        <xdr:cNvSpPr/>
      </xdr:nvSpPr>
      <xdr:spPr>
        <a:xfrm>
          <a:off x="16268700" y="98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6405</xdr:rowOff>
    </xdr:from>
    <xdr:ext cx="534377" cy="259045"/>
    <xdr:sp macro="" textlink="">
      <xdr:nvSpPr>
        <xdr:cNvPr id="599" name="教育費該当値テキスト">
          <a:extLst>
            <a:ext uri="{FF2B5EF4-FFF2-40B4-BE49-F238E27FC236}">
              <a16:creationId xmlns:a16="http://schemas.microsoft.com/office/drawing/2014/main" id="{AF3C6525-BBDA-4B59-89B7-65177AB404AF}"/>
            </a:ext>
          </a:extLst>
        </xdr:cNvPr>
        <xdr:cNvSpPr txBox="1"/>
      </xdr:nvSpPr>
      <xdr:spPr>
        <a:xfrm>
          <a:off x="16370300" y="977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6163</xdr:rowOff>
    </xdr:from>
    <xdr:to>
      <xdr:col>81</xdr:col>
      <xdr:colOff>101600</xdr:colOff>
      <xdr:row>58</xdr:row>
      <xdr:rowOff>107763</xdr:rowOff>
    </xdr:to>
    <xdr:sp macro="" textlink="">
      <xdr:nvSpPr>
        <xdr:cNvPr id="600" name="楕円 599">
          <a:extLst>
            <a:ext uri="{FF2B5EF4-FFF2-40B4-BE49-F238E27FC236}">
              <a16:creationId xmlns:a16="http://schemas.microsoft.com/office/drawing/2014/main" id="{3FFA03B9-49B9-44BD-8D2D-C6716B609F6B}"/>
            </a:ext>
          </a:extLst>
        </xdr:cNvPr>
        <xdr:cNvSpPr/>
      </xdr:nvSpPr>
      <xdr:spPr>
        <a:xfrm>
          <a:off x="15430500" y="995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98890</xdr:rowOff>
    </xdr:from>
    <xdr:ext cx="534377" cy="259045"/>
    <xdr:sp macro="" textlink="">
      <xdr:nvSpPr>
        <xdr:cNvPr id="601" name="テキスト ボックス 600">
          <a:extLst>
            <a:ext uri="{FF2B5EF4-FFF2-40B4-BE49-F238E27FC236}">
              <a16:creationId xmlns:a16="http://schemas.microsoft.com/office/drawing/2014/main" id="{29C60B6C-BFDD-4E0B-98AE-E724752B191A}"/>
            </a:ext>
          </a:extLst>
        </xdr:cNvPr>
        <xdr:cNvSpPr txBox="1"/>
      </xdr:nvSpPr>
      <xdr:spPr>
        <a:xfrm>
          <a:off x="15214111" y="1004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71853</xdr:rowOff>
    </xdr:from>
    <xdr:to>
      <xdr:col>76</xdr:col>
      <xdr:colOff>165100</xdr:colOff>
      <xdr:row>59</xdr:row>
      <xdr:rowOff>2003</xdr:rowOff>
    </xdr:to>
    <xdr:sp macro="" textlink="">
      <xdr:nvSpPr>
        <xdr:cNvPr id="602" name="楕円 601">
          <a:extLst>
            <a:ext uri="{FF2B5EF4-FFF2-40B4-BE49-F238E27FC236}">
              <a16:creationId xmlns:a16="http://schemas.microsoft.com/office/drawing/2014/main" id="{9DFC0A6D-579F-435F-AA5B-ABB8B23899D5}"/>
            </a:ext>
          </a:extLst>
        </xdr:cNvPr>
        <xdr:cNvSpPr/>
      </xdr:nvSpPr>
      <xdr:spPr>
        <a:xfrm>
          <a:off x="14541500" y="1001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164580</xdr:rowOff>
    </xdr:from>
    <xdr:ext cx="534377" cy="259045"/>
    <xdr:sp macro="" textlink="">
      <xdr:nvSpPr>
        <xdr:cNvPr id="603" name="テキスト ボックス 602">
          <a:extLst>
            <a:ext uri="{FF2B5EF4-FFF2-40B4-BE49-F238E27FC236}">
              <a16:creationId xmlns:a16="http://schemas.microsoft.com/office/drawing/2014/main" id="{28CE130C-DFD6-4FD1-B110-136142870EFD}"/>
            </a:ext>
          </a:extLst>
        </xdr:cNvPr>
        <xdr:cNvSpPr txBox="1"/>
      </xdr:nvSpPr>
      <xdr:spPr>
        <a:xfrm>
          <a:off x="14325111" y="1010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165743</xdr:rowOff>
    </xdr:from>
    <xdr:to>
      <xdr:col>72</xdr:col>
      <xdr:colOff>38100</xdr:colOff>
      <xdr:row>58</xdr:row>
      <xdr:rowOff>95893</xdr:rowOff>
    </xdr:to>
    <xdr:sp macro="" textlink="">
      <xdr:nvSpPr>
        <xdr:cNvPr id="604" name="楕円 603">
          <a:extLst>
            <a:ext uri="{FF2B5EF4-FFF2-40B4-BE49-F238E27FC236}">
              <a16:creationId xmlns:a16="http://schemas.microsoft.com/office/drawing/2014/main" id="{595809C5-4049-4411-AE05-BC5C32A570CA}"/>
            </a:ext>
          </a:extLst>
        </xdr:cNvPr>
        <xdr:cNvSpPr/>
      </xdr:nvSpPr>
      <xdr:spPr>
        <a:xfrm>
          <a:off x="13652500" y="993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87020</xdr:rowOff>
    </xdr:from>
    <xdr:ext cx="534377" cy="259045"/>
    <xdr:sp macro="" textlink="">
      <xdr:nvSpPr>
        <xdr:cNvPr id="605" name="テキスト ボックス 604">
          <a:extLst>
            <a:ext uri="{FF2B5EF4-FFF2-40B4-BE49-F238E27FC236}">
              <a16:creationId xmlns:a16="http://schemas.microsoft.com/office/drawing/2014/main" id="{0A2CC1A5-FCD5-47CA-9890-3AC1D8E02880}"/>
            </a:ext>
          </a:extLst>
        </xdr:cNvPr>
        <xdr:cNvSpPr txBox="1"/>
      </xdr:nvSpPr>
      <xdr:spPr>
        <a:xfrm>
          <a:off x="13436111" y="1003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140515</xdr:rowOff>
    </xdr:from>
    <xdr:to>
      <xdr:col>67</xdr:col>
      <xdr:colOff>101600</xdr:colOff>
      <xdr:row>58</xdr:row>
      <xdr:rowOff>70665</xdr:rowOff>
    </xdr:to>
    <xdr:sp macro="" textlink="">
      <xdr:nvSpPr>
        <xdr:cNvPr id="606" name="楕円 605">
          <a:extLst>
            <a:ext uri="{FF2B5EF4-FFF2-40B4-BE49-F238E27FC236}">
              <a16:creationId xmlns:a16="http://schemas.microsoft.com/office/drawing/2014/main" id="{B87BD97B-6E79-4348-9B49-2866321E64D8}"/>
            </a:ext>
          </a:extLst>
        </xdr:cNvPr>
        <xdr:cNvSpPr/>
      </xdr:nvSpPr>
      <xdr:spPr>
        <a:xfrm>
          <a:off x="12763500" y="991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61792</xdr:rowOff>
    </xdr:from>
    <xdr:ext cx="534377" cy="259045"/>
    <xdr:sp macro="" textlink="">
      <xdr:nvSpPr>
        <xdr:cNvPr id="607" name="テキスト ボックス 606">
          <a:extLst>
            <a:ext uri="{FF2B5EF4-FFF2-40B4-BE49-F238E27FC236}">
              <a16:creationId xmlns:a16="http://schemas.microsoft.com/office/drawing/2014/main" id="{8B318BAE-BC05-4AE6-8318-C516CA5A2189}"/>
            </a:ext>
          </a:extLst>
        </xdr:cNvPr>
        <xdr:cNvSpPr txBox="1"/>
      </xdr:nvSpPr>
      <xdr:spPr>
        <a:xfrm>
          <a:off x="12547111" y="1000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2C5A85CB-9B52-4E37-A111-48AD7A667086}"/>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5A1AD80C-7FE4-4E68-9E0F-F854310AAFB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C427863-DA75-43B5-8840-CF28DD0D429E}"/>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FD886A98-6A8E-43B0-9B60-58C08B9E2F7E}"/>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F79AF35F-2BB6-484D-81F1-D20195B9763C}"/>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2DA0A6FC-6C61-493C-93ED-DD4C6D7B39DB}"/>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83B45B2F-2B1B-44A4-80D5-7D85D0D7F9DA}"/>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BFEDA7EB-FAF6-4C5F-9B31-197B0E9D31EC}"/>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8DEF3501-1802-435E-86B4-0530B57D0F05}"/>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96501F83-4442-4F50-A625-9C8DDB0A62D7}"/>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7A347C5B-0B5D-4643-BD03-80B34A15A7B7}"/>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236B974F-95CF-4483-A10E-6C7808DFA9F1}"/>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7B7BC64D-056E-4278-9C08-6BAAC1D08B5A}"/>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3DE3D13-6A7A-4AF1-800C-21802CA60603}"/>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2FD058F1-A28B-4095-B0C3-1A6FB3D44703}"/>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A6EA63CE-049D-4300-977E-DEB060C7634F}"/>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47C7FD8E-4762-4109-84C7-6A2FE30EAEE3}"/>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BA682D05-FE77-4B9F-AB93-5DFDDA8A9EE1}"/>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74415546-A317-4603-BB55-B77101174FD1}"/>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CB9ACA1D-618A-4132-AA4B-45B97C96B839}"/>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CFFE81F4-23F1-4530-BD40-1E7C9D118B9C}"/>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319D7F92-EB09-4064-B366-4BDCD4DECF6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75857BDC-4722-4D22-863B-3A6D96AD0B59}"/>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49612</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1A2D7BD5-0CE7-4048-A546-4CF9947E75AB}"/>
            </a:ext>
          </a:extLst>
        </xdr:cNvPr>
        <xdr:cNvCxnSpPr/>
      </xdr:nvCxnSpPr>
      <xdr:spPr>
        <a:xfrm flipV="1">
          <a:off x="16317595" y="12051112"/>
          <a:ext cx="1269" cy="1537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F486DC02-11D4-4CBF-A61F-C0DB6A713AC4}"/>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D85AB7E4-FAB7-4083-BC2C-6359D89239B9}"/>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167739</xdr:rowOff>
    </xdr:from>
    <xdr:ext cx="534377" cy="259045"/>
    <xdr:sp macro="" textlink="">
      <xdr:nvSpPr>
        <xdr:cNvPr id="634" name="災害復旧費最大値テキスト">
          <a:extLst>
            <a:ext uri="{FF2B5EF4-FFF2-40B4-BE49-F238E27FC236}">
              <a16:creationId xmlns:a16="http://schemas.microsoft.com/office/drawing/2014/main" id="{3C1E0BC4-2D9A-43FE-A3C9-7814DD5B3D61}"/>
            </a:ext>
          </a:extLst>
        </xdr:cNvPr>
        <xdr:cNvSpPr txBox="1"/>
      </xdr:nvSpPr>
      <xdr:spPr>
        <a:xfrm>
          <a:off x="16370300" y="118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49612</xdr:rowOff>
    </xdr:from>
    <xdr:to>
      <xdr:col>86</xdr:col>
      <xdr:colOff>25400</xdr:colOff>
      <xdr:row>70</xdr:row>
      <xdr:rowOff>49612</xdr:rowOff>
    </xdr:to>
    <xdr:cxnSp macro="">
      <xdr:nvCxnSpPr>
        <xdr:cNvPr id="635" name="直線コネクタ 634">
          <a:extLst>
            <a:ext uri="{FF2B5EF4-FFF2-40B4-BE49-F238E27FC236}">
              <a16:creationId xmlns:a16="http://schemas.microsoft.com/office/drawing/2014/main" id="{2972BC88-CEC0-43A8-9FD5-34C2F8D7D549}"/>
            </a:ext>
          </a:extLst>
        </xdr:cNvPr>
        <xdr:cNvCxnSpPr/>
      </xdr:nvCxnSpPr>
      <xdr:spPr>
        <a:xfrm>
          <a:off x="16230600" y="1205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80798</xdr:rowOff>
    </xdr:from>
    <xdr:to>
      <xdr:col>85</xdr:col>
      <xdr:colOff>127000</xdr:colOff>
      <xdr:row>79</xdr:row>
      <xdr:rowOff>37954</xdr:rowOff>
    </xdr:to>
    <xdr:cxnSp macro="">
      <xdr:nvCxnSpPr>
        <xdr:cNvPr id="636" name="直線コネクタ 635">
          <a:extLst>
            <a:ext uri="{FF2B5EF4-FFF2-40B4-BE49-F238E27FC236}">
              <a16:creationId xmlns:a16="http://schemas.microsoft.com/office/drawing/2014/main" id="{9BD843BB-ED60-4977-B664-2CDD5D562DE1}"/>
            </a:ext>
          </a:extLst>
        </xdr:cNvPr>
        <xdr:cNvCxnSpPr/>
      </xdr:nvCxnSpPr>
      <xdr:spPr>
        <a:xfrm flipV="1">
          <a:off x="15481300" y="13453898"/>
          <a:ext cx="838200" cy="12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15594</xdr:rowOff>
    </xdr:from>
    <xdr:ext cx="469744" cy="259045"/>
    <xdr:sp macro="" textlink="">
      <xdr:nvSpPr>
        <xdr:cNvPr id="637" name="災害復旧費平均値テキスト">
          <a:extLst>
            <a:ext uri="{FF2B5EF4-FFF2-40B4-BE49-F238E27FC236}">
              <a16:creationId xmlns:a16="http://schemas.microsoft.com/office/drawing/2014/main" id="{C2F5AEC2-F9EF-4866-AAEA-51198E115F5B}"/>
            </a:ext>
          </a:extLst>
        </xdr:cNvPr>
        <xdr:cNvSpPr txBox="1"/>
      </xdr:nvSpPr>
      <xdr:spPr>
        <a:xfrm>
          <a:off x="16370300" y="13217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164167</xdr:rowOff>
    </xdr:from>
    <xdr:to>
      <xdr:col>85</xdr:col>
      <xdr:colOff>177800</xdr:colOff>
      <xdr:row>78</xdr:row>
      <xdr:rowOff>94317</xdr:rowOff>
    </xdr:to>
    <xdr:sp macro="" textlink="">
      <xdr:nvSpPr>
        <xdr:cNvPr id="638" name="フローチャート: 判断 637">
          <a:extLst>
            <a:ext uri="{FF2B5EF4-FFF2-40B4-BE49-F238E27FC236}">
              <a16:creationId xmlns:a16="http://schemas.microsoft.com/office/drawing/2014/main" id="{DB7293DC-7EF5-425D-A2C5-C5C2A9C2638F}"/>
            </a:ext>
          </a:extLst>
        </xdr:cNvPr>
        <xdr:cNvSpPr/>
      </xdr:nvSpPr>
      <xdr:spPr>
        <a:xfrm>
          <a:off x="162687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36144</xdr:rowOff>
    </xdr:from>
    <xdr:to>
      <xdr:col>81</xdr:col>
      <xdr:colOff>50800</xdr:colOff>
      <xdr:row>79</xdr:row>
      <xdr:rowOff>37954</xdr:rowOff>
    </xdr:to>
    <xdr:cxnSp macro="">
      <xdr:nvCxnSpPr>
        <xdr:cNvPr id="639" name="直線コネクタ 638">
          <a:extLst>
            <a:ext uri="{FF2B5EF4-FFF2-40B4-BE49-F238E27FC236}">
              <a16:creationId xmlns:a16="http://schemas.microsoft.com/office/drawing/2014/main" id="{3173E694-BF4E-45C6-BB4D-1B79A72F40C9}"/>
            </a:ext>
          </a:extLst>
        </xdr:cNvPr>
        <xdr:cNvCxnSpPr/>
      </xdr:nvCxnSpPr>
      <xdr:spPr>
        <a:xfrm>
          <a:off x="14592300" y="13580694"/>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20529</xdr:rowOff>
    </xdr:from>
    <xdr:to>
      <xdr:col>81</xdr:col>
      <xdr:colOff>101600</xdr:colOff>
      <xdr:row>78</xdr:row>
      <xdr:rowOff>122129</xdr:rowOff>
    </xdr:to>
    <xdr:sp macro="" textlink="">
      <xdr:nvSpPr>
        <xdr:cNvPr id="640" name="フローチャート: 判断 639">
          <a:extLst>
            <a:ext uri="{FF2B5EF4-FFF2-40B4-BE49-F238E27FC236}">
              <a16:creationId xmlns:a16="http://schemas.microsoft.com/office/drawing/2014/main" id="{1BA34366-6EDF-491B-9D06-112BA00D438E}"/>
            </a:ext>
          </a:extLst>
        </xdr:cNvPr>
        <xdr:cNvSpPr/>
      </xdr:nvSpPr>
      <xdr:spPr>
        <a:xfrm>
          <a:off x="154305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138656</xdr:rowOff>
    </xdr:from>
    <xdr:ext cx="469744" cy="259045"/>
    <xdr:sp macro="" textlink="">
      <xdr:nvSpPr>
        <xdr:cNvPr id="641" name="テキスト ボックス 640">
          <a:extLst>
            <a:ext uri="{FF2B5EF4-FFF2-40B4-BE49-F238E27FC236}">
              <a16:creationId xmlns:a16="http://schemas.microsoft.com/office/drawing/2014/main" id="{12B6D803-3164-4DC4-8A56-8F4B4A8EA53C}"/>
            </a:ext>
          </a:extLst>
        </xdr:cNvPr>
        <xdr:cNvSpPr txBox="1"/>
      </xdr:nvSpPr>
      <xdr:spPr>
        <a:xfrm>
          <a:off x="15246428" y="131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36144</xdr:rowOff>
    </xdr:from>
    <xdr:to>
      <xdr:col>76</xdr:col>
      <xdr:colOff>114300</xdr:colOff>
      <xdr:row>79</xdr:row>
      <xdr:rowOff>38278</xdr:rowOff>
    </xdr:to>
    <xdr:cxnSp macro="">
      <xdr:nvCxnSpPr>
        <xdr:cNvPr id="642" name="直線コネクタ 641">
          <a:extLst>
            <a:ext uri="{FF2B5EF4-FFF2-40B4-BE49-F238E27FC236}">
              <a16:creationId xmlns:a16="http://schemas.microsoft.com/office/drawing/2014/main" id="{9978336B-30BC-4745-8DCC-E2168AA1B89A}"/>
            </a:ext>
          </a:extLst>
        </xdr:cNvPr>
        <xdr:cNvCxnSpPr/>
      </xdr:nvCxnSpPr>
      <xdr:spPr>
        <a:xfrm flipV="1">
          <a:off x="13703300" y="13580694"/>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48458</xdr:rowOff>
    </xdr:from>
    <xdr:to>
      <xdr:col>76</xdr:col>
      <xdr:colOff>165100</xdr:colOff>
      <xdr:row>78</xdr:row>
      <xdr:rowOff>150058</xdr:rowOff>
    </xdr:to>
    <xdr:sp macro="" textlink="">
      <xdr:nvSpPr>
        <xdr:cNvPr id="643" name="フローチャート: 判断 642">
          <a:extLst>
            <a:ext uri="{FF2B5EF4-FFF2-40B4-BE49-F238E27FC236}">
              <a16:creationId xmlns:a16="http://schemas.microsoft.com/office/drawing/2014/main" id="{98D30786-2851-4324-9C8C-A3F48438D5FC}"/>
            </a:ext>
          </a:extLst>
        </xdr:cNvPr>
        <xdr:cNvSpPr/>
      </xdr:nvSpPr>
      <xdr:spPr>
        <a:xfrm>
          <a:off x="14541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166585</xdr:rowOff>
    </xdr:from>
    <xdr:ext cx="469744" cy="259045"/>
    <xdr:sp macro="" textlink="">
      <xdr:nvSpPr>
        <xdr:cNvPr id="644" name="テキスト ボックス 643">
          <a:extLst>
            <a:ext uri="{FF2B5EF4-FFF2-40B4-BE49-F238E27FC236}">
              <a16:creationId xmlns:a16="http://schemas.microsoft.com/office/drawing/2014/main" id="{B815EDAE-A594-4575-9FCA-C0CB9B73B0FF}"/>
            </a:ext>
          </a:extLst>
        </xdr:cNvPr>
        <xdr:cNvSpPr txBox="1"/>
      </xdr:nvSpPr>
      <xdr:spPr>
        <a:xfrm>
          <a:off x="14357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38278</xdr:rowOff>
    </xdr:from>
    <xdr:to>
      <xdr:col>71</xdr:col>
      <xdr:colOff>177800</xdr:colOff>
      <xdr:row>79</xdr:row>
      <xdr:rowOff>39212</xdr:rowOff>
    </xdr:to>
    <xdr:cxnSp macro="">
      <xdr:nvCxnSpPr>
        <xdr:cNvPr id="645" name="直線コネクタ 644">
          <a:extLst>
            <a:ext uri="{FF2B5EF4-FFF2-40B4-BE49-F238E27FC236}">
              <a16:creationId xmlns:a16="http://schemas.microsoft.com/office/drawing/2014/main" id="{50AAAA34-30E1-49E4-AD5F-F1BD23F83FA4}"/>
            </a:ext>
          </a:extLst>
        </xdr:cNvPr>
        <xdr:cNvCxnSpPr/>
      </xdr:nvCxnSpPr>
      <xdr:spPr>
        <a:xfrm flipV="1">
          <a:off x="12814300" y="13582828"/>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26073</xdr:rowOff>
    </xdr:from>
    <xdr:to>
      <xdr:col>72</xdr:col>
      <xdr:colOff>38100</xdr:colOff>
      <xdr:row>78</xdr:row>
      <xdr:rowOff>127673</xdr:rowOff>
    </xdr:to>
    <xdr:sp macro="" textlink="">
      <xdr:nvSpPr>
        <xdr:cNvPr id="646" name="フローチャート: 判断 645">
          <a:extLst>
            <a:ext uri="{FF2B5EF4-FFF2-40B4-BE49-F238E27FC236}">
              <a16:creationId xmlns:a16="http://schemas.microsoft.com/office/drawing/2014/main" id="{152005F8-B2DE-4594-A303-77212B890216}"/>
            </a:ext>
          </a:extLst>
        </xdr:cNvPr>
        <xdr:cNvSpPr/>
      </xdr:nvSpPr>
      <xdr:spPr>
        <a:xfrm>
          <a:off x="13652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144200</xdr:rowOff>
    </xdr:from>
    <xdr:ext cx="469744" cy="259045"/>
    <xdr:sp macro="" textlink="">
      <xdr:nvSpPr>
        <xdr:cNvPr id="647" name="テキスト ボックス 646">
          <a:extLst>
            <a:ext uri="{FF2B5EF4-FFF2-40B4-BE49-F238E27FC236}">
              <a16:creationId xmlns:a16="http://schemas.microsoft.com/office/drawing/2014/main" id="{149ACF50-2E90-48E2-9AAC-6EFA51942B5D}"/>
            </a:ext>
          </a:extLst>
        </xdr:cNvPr>
        <xdr:cNvSpPr txBox="1"/>
      </xdr:nvSpPr>
      <xdr:spPr>
        <a:xfrm>
          <a:off x="13468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103626</xdr:rowOff>
    </xdr:from>
    <xdr:to>
      <xdr:col>67</xdr:col>
      <xdr:colOff>101600</xdr:colOff>
      <xdr:row>79</xdr:row>
      <xdr:rowOff>33776</xdr:rowOff>
    </xdr:to>
    <xdr:sp macro="" textlink="">
      <xdr:nvSpPr>
        <xdr:cNvPr id="648" name="フローチャート: 判断 647">
          <a:extLst>
            <a:ext uri="{FF2B5EF4-FFF2-40B4-BE49-F238E27FC236}">
              <a16:creationId xmlns:a16="http://schemas.microsoft.com/office/drawing/2014/main" id="{22ABD083-9986-4A7B-A0B5-2F07FED09E89}"/>
            </a:ext>
          </a:extLst>
        </xdr:cNvPr>
        <xdr:cNvSpPr/>
      </xdr:nvSpPr>
      <xdr:spPr>
        <a:xfrm>
          <a:off x="12763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50303</xdr:rowOff>
    </xdr:from>
    <xdr:ext cx="469744" cy="259045"/>
    <xdr:sp macro="" textlink="">
      <xdr:nvSpPr>
        <xdr:cNvPr id="649" name="テキスト ボックス 648">
          <a:extLst>
            <a:ext uri="{FF2B5EF4-FFF2-40B4-BE49-F238E27FC236}">
              <a16:creationId xmlns:a16="http://schemas.microsoft.com/office/drawing/2014/main" id="{98F14B39-4B62-4EEC-BCD5-93DC6D09833A}"/>
            </a:ext>
          </a:extLst>
        </xdr:cNvPr>
        <xdr:cNvSpPr txBox="1"/>
      </xdr:nvSpPr>
      <xdr:spPr>
        <a:xfrm>
          <a:off x="12579428" y="132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B32964FE-00E4-41D7-B101-514DAF9F2DD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9CA3FA52-3888-460C-B069-0209924723C8}"/>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F10A7FF2-6D7E-4AE0-92F4-049A7CBBBEF9}"/>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D2BECC54-B413-40AD-B8A6-BE5BF8F1523A}"/>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E2013B94-6F3C-4175-9A53-3F0BBFF1A341}"/>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29998</xdr:rowOff>
    </xdr:from>
    <xdr:to>
      <xdr:col>85</xdr:col>
      <xdr:colOff>177800</xdr:colOff>
      <xdr:row>78</xdr:row>
      <xdr:rowOff>131598</xdr:rowOff>
    </xdr:to>
    <xdr:sp macro="" textlink="">
      <xdr:nvSpPr>
        <xdr:cNvPr id="655" name="楕円 654">
          <a:extLst>
            <a:ext uri="{FF2B5EF4-FFF2-40B4-BE49-F238E27FC236}">
              <a16:creationId xmlns:a16="http://schemas.microsoft.com/office/drawing/2014/main" id="{2D56B66A-1251-43BC-AE6E-288D23F513F2}"/>
            </a:ext>
          </a:extLst>
        </xdr:cNvPr>
        <xdr:cNvSpPr/>
      </xdr:nvSpPr>
      <xdr:spPr>
        <a:xfrm>
          <a:off x="16268700" y="134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8425</xdr:rowOff>
    </xdr:from>
    <xdr:ext cx="469744" cy="259045"/>
    <xdr:sp macro="" textlink="">
      <xdr:nvSpPr>
        <xdr:cNvPr id="656" name="災害復旧費該当値テキスト">
          <a:extLst>
            <a:ext uri="{FF2B5EF4-FFF2-40B4-BE49-F238E27FC236}">
              <a16:creationId xmlns:a16="http://schemas.microsoft.com/office/drawing/2014/main" id="{17EDCEDB-0430-4DB4-B8B2-30951F1F8E8E}"/>
            </a:ext>
          </a:extLst>
        </xdr:cNvPr>
        <xdr:cNvSpPr txBox="1"/>
      </xdr:nvSpPr>
      <xdr:spPr>
        <a:xfrm>
          <a:off x="16370300" y="1338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158604</xdr:rowOff>
    </xdr:from>
    <xdr:to>
      <xdr:col>81</xdr:col>
      <xdr:colOff>101600</xdr:colOff>
      <xdr:row>79</xdr:row>
      <xdr:rowOff>88754</xdr:rowOff>
    </xdr:to>
    <xdr:sp macro="" textlink="">
      <xdr:nvSpPr>
        <xdr:cNvPr id="657" name="楕円 656">
          <a:extLst>
            <a:ext uri="{FF2B5EF4-FFF2-40B4-BE49-F238E27FC236}">
              <a16:creationId xmlns:a16="http://schemas.microsoft.com/office/drawing/2014/main" id="{6EE25F96-CC79-4682-ACD4-DC0BEDDA5E8C}"/>
            </a:ext>
          </a:extLst>
        </xdr:cNvPr>
        <xdr:cNvSpPr/>
      </xdr:nvSpPr>
      <xdr:spPr>
        <a:xfrm>
          <a:off x="15430500" y="1353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79881</xdr:rowOff>
    </xdr:from>
    <xdr:ext cx="378565" cy="259045"/>
    <xdr:sp macro="" textlink="">
      <xdr:nvSpPr>
        <xdr:cNvPr id="658" name="テキスト ボックス 657">
          <a:extLst>
            <a:ext uri="{FF2B5EF4-FFF2-40B4-BE49-F238E27FC236}">
              <a16:creationId xmlns:a16="http://schemas.microsoft.com/office/drawing/2014/main" id="{CC9E1881-1080-428E-A33F-45A60D9F7D4D}"/>
            </a:ext>
          </a:extLst>
        </xdr:cNvPr>
        <xdr:cNvSpPr txBox="1"/>
      </xdr:nvSpPr>
      <xdr:spPr>
        <a:xfrm>
          <a:off x="15292017" y="13624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156794</xdr:rowOff>
    </xdr:from>
    <xdr:to>
      <xdr:col>76</xdr:col>
      <xdr:colOff>165100</xdr:colOff>
      <xdr:row>79</xdr:row>
      <xdr:rowOff>86944</xdr:rowOff>
    </xdr:to>
    <xdr:sp macro="" textlink="">
      <xdr:nvSpPr>
        <xdr:cNvPr id="659" name="楕円 658">
          <a:extLst>
            <a:ext uri="{FF2B5EF4-FFF2-40B4-BE49-F238E27FC236}">
              <a16:creationId xmlns:a16="http://schemas.microsoft.com/office/drawing/2014/main" id="{9DB8F851-27BB-4AEC-A56E-D99E6A507533}"/>
            </a:ext>
          </a:extLst>
        </xdr:cNvPr>
        <xdr:cNvSpPr/>
      </xdr:nvSpPr>
      <xdr:spPr>
        <a:xfrm>
          <a:off x="14541500" y="1352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78071</xdr:rowOff>
    </xdr:from>
    <xdr:ext cx="378565" cy="259045"/>
    <xdr:sp macro="" textlink="">
      <xdr:nvSpPr>
        <xdr:cNvPr id="660" name="テキスト ボックス 659">
          <a:extLst>
            <a:ext uri="{FF2B5EF4-FFF2-40B4-BE49-F238E27FC236}">
              <a16:creationId xmlns:a16="http://schemas.microsoft.com/office/drawing/2014/main" id="{95A57ED3-3FAD-4CBC-8D90-F7296649985D}"/>
            </a:ext>
          </a:extLst>
        </xdr:cNvPr>
        <xdr:cNvSpPr txBox="1"/>
      </xdr:nvSpPr>
      <xdr:spPr>
        <a:xfrm>
          <a:off x="14403017" y="1362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158928</xdr:rowOff>
    </xdr:from>
    <xdr:to>
      <xdr:col>72</xdr:col>
      <xdr:colOff>38100</xdr:colOff>
      <xdr:row>79</xdr:row>
      <xdr:rowOff>89078</xdr:rowOff>
    </xdr:to>
    <xdr:sp macro="" textlink="">
      <xdr:nvSpPr>
        <xdr:cNvPr id="661" name="楕円 660">
          <a:extLst>
            <a:ext uri="{FF2B5EF4-FFF2-40B4-BE49-F238E27FC236}">
              <a16:creationId xmlns:a16="http://schemas.microsoft.com/office/drawing/2014/main" id="{802F4881-608E-4948-B66F-5843459F0466}"/>
            </a:ext>
          </a:extLst>
        </xdr:cNvPr>
        <xdr:cNvSpPr/>
      </xdr:nvSpPr>
      <xdr:spPr>
        <a:xfrm>
          <a:off x="13652500" y="135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80205</xdr:rowOff>
    </xdr:from>
    <xdr:ext cx="378565" cy="259045"/>
    <xdr:sp macro="" textlink="">
      <xdr:nvSpPr>
        <xdr:cNvPr id="662" name="テキスト ボックス 661">
          <a:extLst>
            <a:ext uri="{FF2B5EF4-FFF2-40B4-BE49-F238E27FC236}">
              <a16:creationId xmlns:a16="http://schemas.microsoft.com/office/drawing/2014/main" id="{6D39E426-2833-448D-ADAF-5CF160A54BEA}"/>
            </a:ext>
          </a:extLst>
        </xdr:cNvPr>
        <xdr:cNvSpPr txBox="1"/>
      </xdr:nvSpPr>
      <xdr:spPr>
        <a:xfrm>
          <a:off x="13514017" y="13624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159862</xdr:rowOff>
    </xdr:from>
    <xdr:to>
      <xdr:col>67</xdr:col>
      <xdr:colOff>101600</xdr:colOff>
      <xdr:row>79</xdr:row>
      <xdr:rowOff>90012</xdr:rowOff>
    </xdr:to>
    <xdr:sp macro="" textlink="">
      <xdr:nvSpPr>
        <xdr:cNvPr id="663" name="楕円 662">
          <a:extLst>
            <a:ext uri="{FF2B5EF4-FFF2-40B4-BE49-F238E27FC236}">
              <a16:creationId xmlns:a16="http://schemas.microsoft.com/office/drawing/2014/main" id="{59F32354-A2E0-4DE7-8FE7-015F9920216F}"/>
            </a:ext>
          </a:extLst>
        </xdr:cNvPr>
        <xdr:cNvSpPr/>
      </xdr:nvSpPr>
      <xdr:spPr>
        <a:xfrm>
          <a:off x="12763500" y="1353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81139</xdr:rowOff>
    </xdr:from>
    <xdr:ext cx="378565" cy="259045"/>
    <xdr:sp macro="" textlink="">
      <xdr:nvSpPr>
        <xdr:cNvPr id="664" name="テキスト ボックス 663">
          <a:extLst>
            <a:ext uri="{FF2B5EF4-FFF2-40B4-BE49-F238E27FC236}">
              <a16:creationId xmlns:a16="http://schemas.microsoft.com/office/drawing/2014/main" id="{E897C372-9EBB-4F69-A2AC-2788D669694B}"/>
            </a:ext>
          </a:extLst>
        </xdr:cNvPr>
        <xdr:cNvSpPr txBox="1"/>
      </xdr:nvSpPr>
      <xdr:spPr>
        <a:xfrm>
          <a:off x="12625017" y="1362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B0AAF425-0896-43C1-B812-CDCFD71DBFD1}"/>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FE9EC372-E48C-4437-95B8-9D7AE32830B4}"/>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4CBCE56B-D954-4290-8FA2-16F75BE19143}"/>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FCA4B294-6C33-4057-BE6E-1852FF5A9B18}"/>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15752EA3-DFC9-45E1-AF2B-31B018F984C4}"/>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A7E0EF25-142C-4C77-B97D-C771086742AA}"/>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C944D7E8-E13F-41D8-AF64-C79A4E7EF567}"/>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44852F51-F23A-4383-99DB-C09F10C3CFBD}"/>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ED548BCE-5F27-428E-A741-A8541520D15E}"/>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5D140840-99FC-4B8A-9A3E-62B34A5FAA77}"/>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3B0F2CCB-BE25-4EA8-A4FD-25691802FCAE}"/>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B63A84E2-B730-4BD8-B93C-3B415E72053E}"/>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7" name="テキスト ボックス 676">
          <a:extLst>
            <a:ext uri="{FF2B5EF4-FFF2-40B4-BE49-F238E27FC236}">
              <a16:creationId xmlns:a16="http://schemas.microsoft.com/office/drawing/2014/main" id="{CB81E8AA-B0D6-4B9A-9B5B-A033E7BFF8AC}"/>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85FF84E4-F8C1-4DA5-A02A-0679D5018D28}"/>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A04619B6-C244-406D-A2F8-CAD3458E4A62}"/>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7FD56B86-5D8B-4D27-8882-44D0DF4CD8F6}"/>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9A49A16E-9FE5-4941-8FAC-95BCB4D12448}"/>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C108314F-93EC-478E-83FB-9E9BF5A65678}"/>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CA39231A-75DA-41F1-92A6-616BDF030D2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B4CD816B-A4F5-4C35-9FBE-D790EB97781B}"/>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4BC93D36-7678-4886-98D6-1BE25D6F52F5}"/>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B49E8310-B7FE-4A46-B4B5-79DEA1C714A5}"/>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8C403217-F4F6-414F-B53A-0C491D170BA4}"/>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610D2A26-2D71-4465-8846-C1CCABC64B3F}"/>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141732</xdr:rowOff>
    </xdr:from>
    <xdr:to>
      <xdr:col>85</xdr:col>
      <xdr:colOff>126364</xdr:colOff>
      <xdr:row>99</xdr:row>
      <xdr:rowOff>137795</xdr:rowOff>
    </xdr:to>
    <xdr:cxnSp macro="">
      <xdr:nvCxnSpPr>
        <xdr:cNvPr id="689" name="直線コネクタ 688">
          <a:extLst>
            <a:ext uri="{FF2B5EF4-FFF2-40B4-BE49-F238E27FC236}">
              <a16:creationId xmlns:a16="http://schemas.microsoft.com/office/drawing/2014/main" id="{D8B09892-D90F-447B-80FB-57DCB7CDA3F4}"/>
            </a:ext>
          </a:extLst>
        </xdr:cNvPr>
        <xdr:cNvCxnSpPr/>
      </xdr:nvCxnSpPr>
      <xdr:spPr>
        <a:xfrm flipV="1">
          <a:off x="16317595" y="15743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141622</xdr:rowOff>
    </xdr:from>
    <xdr:ext cx="534377" cy="259045"/>
    <xdr:sp macro="" textlink="">
      <xdr:nvSpPr>
        <xdr:cNvPr id="690" name="公債費最小値テキスト">
          <a:extLst>
            <a:ext uri="{FF2B5EF4-FFF2-40B4-BE49-F238E27FC236}">
              <a16:creationId xmlns:a16="http://schemas.microsoft.com/office/drawing/2014/main" id="{8A92ABBD-C4CA-4BDE-A7FE-1CA50D34EC53}"/>
            </a:ext>
          </a:extLst>
        </xdr:cNvPr>
        <xdr:cNvSpPr txBox="1"/>
      </xdr:nvSpPr>
      <xdr:spPr>
        <a:xfrm>
          <a:off x="16370300" y="1711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137795</xdr:rowOff>
    </xdr:from>
    <xdr:to>
      <xdr:col>86</xdr:col>
      <xdr:colOff>25400</xdr:colOff>
      <xdr:row>99</xdr:row>
      <xdr:rowOff>137795</xdr:rowOff>
    </xdr:to>
    <xdr:cxnSp macro="">
      <xdr:nvCxnSpPr>
        <xdr:cNvPr id="691" name="直線コネクタ 690">
          <a:extLst>
            <a:ext uri="{FF2B5EF4-FFF2-40B4-BE49-F238E27FC236}">
              <a16:creationId xmlns:a16="http://schemas.microsoft.com/office/drawing/2014/main" id="{C8A2A40F-52E9-485B-8671-CB8A5BF11982}"/>
            </a:ext>
          </a:extLst>
        </xdr:cNvPr>
        <xdr:cNvCxnSpPr/>
      </xdr:nvCxnSpPr>
      <xdr:spPr>
        <a:xfrm>
          <a:off x="16230600" y="1711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88409</xdr:rowOff>
    </xdr:from>
    <xdr:ext cx="599010" cy="259045"/>
    <xdr:sp macro="" textlink="">
      <xdr:nvSpPr>
        <xdr:cNvPr id="692" name="公債費最大値テキスト">
          <a:extLst>
            <a:ext uri="{FF2B5EF4-FFF2-40B4-BE49-F238E27FC236}">
              <a16:creationId xmlns:a16="http://schemas.microsoft.com/office/drawing/2014/main" id="{FDE209BA-6FF7-424E-B870-C0E227D9226D}"/>
            </a:ext>
          </a:extLst>
        </xdr:cNvPr>
        <xdr:cNvSpPr txBox="1"/>
      </xdr:nvSpPr>
      <xdr:spPr>
        <a:xfrm>
          <a:off x="16370300" y="1551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141732</xdr:rowOff>
    </xdr:from>
    <xdr:to>
      <xdr:col>86</xdr:col>
      <xdr:colOff>25400</xdr:colOff>
      <xdr:row>91</xdr:row>
      <xdr:rowOff>141732</xdr:rowOff>
    </xdr:to>
    <xdr:cxnSp macro="">
      <xdr:nvCxnSpPr>
        <xdr:cNvPr id="693" name="直線コネクタ 692">
          <a:extLst>
            <a:ext uri="{FF2B5EF4-FFF2-40B4-BE49-F238E27FC236}">
              <a16:creationId xmlns:a16="http://schemas.microsoft.com/office/drawing/2014/main" id="{5E8ED86F-7FA5-43DE-968E-B1E825BCEAFF}"/>
            </a:ext>
          </a:extLst>
        </xdr:cNvPr>
        <xdr:cNvCxnSpPr/>
      </xdr:nvCxnSpPr>
      <xdr:spPr>
        <a:xfrm>
          <a:off x="16230600" y="15743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7125</xdr:rowOff>
    </xdr:from>
    <xdr:to>
      <xdr:col>85</xdr:col>
      <xdr:colOff>127000</xdr:colOff>
      <xdr:row>97</xdr:row>
      <xdr:rowOff>44895</xdr:rowOff>
    </xdr:to>
    <xdr:cxnSp macro="">
      <xdr:nvCxnSpPr>
        <xdr:cNvPr id="694" name="直線コネクタ 693">
          <a:extLst>
            <a:ext uri="{FF2B5EF4-FFF2-40B4-BE49-F238E27FC236}">
              <a16:creationId xmlns:a16="http://schemas.microsoft.com/office/drawing/2014/main" id="{76205FC6-66E3-4FFC-818C-476308397821}"/>
            </a:ext>
          </a:extLst>
        </xdr:cNvPr>
        <xdr:cNvCxnSpPr/>
      </xdr:nvCxnSpPr>
      <xdr:spPr>
        <a:xfrm>
          <a:off x="15481300" y="16637775"/>
          <a:ext cx="838200" cy="3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164546</xdr:rowOff>
    </xdr:from>
    <xdr:ext cx="534377" cy="259045"/>
    <xdr:sp macro="" textlink="">
      <xdr:nvSpPr>
        <xdr:cNvPr id="695" name="公債費平均値テキスト">
          <a:extLst>
            <a:ext uri="{FF2B5EF4-FFF2-40B4-BE49-F238E27FC236}">
              <a16:creationId xmlns:a16="http://schemas.microsoft.com/office/drawing/2014/main" id="{DD32450B-6642-425C-957F-6D42B4F5D937}"/>
            </a:ext>
          </a:extLst>
        </xdr:cNvPr>
        <xdr:cNvSpPr txBox="1"/>
      </xdr:nvSpPr>
      <xdr:spPr>
        <a:xfrm>
          <a:off x="16370300" y="1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14669</xdr:rowOff>
    </xdr:from>
    <xdr:to>
      <xdr:col>85</xdr:col>
      <xdr:colOff>177800</xdr:colOff>
      <xdr:row>97</xdr:row>
      <xdr:rowOff>116269</xdr:rowOff>
    </xdr:to>
    <xdr:sp macro="" textlink="">
      <xdr:nvSpPr>
        <xdr:cNvPr id="696" name="フローチャート: 判断 695">
          <a:extLst>
            <a:ext uri="{FF2B5EF4-FFF2-40B4-BE49-F238E27FC236}">
              <a16:creationId xmlns:a16="http://schemas.microsoft.com/office/drawing/2014/main" id="{2858A2E6-7229-4927-8385-75B88203E8DB}"/>
            </a:ext>
          </a:extLst>
        </xdr:cNvPr>
        <xdr:cNvSpPr/>
      </xdr:nvSpPr>
      <xdr:spPr>
        <a:xfrm>
          <a:off x="16268700" y="166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7125</xdr:rowOff>
    </xdr:from>
    <xdr:to>
      <xdr:col>81</xdr:col>
      <xdr:colOff>50800</xdr:colOff>
      <xdr:row>97</xdr:row>
      <xdr:rowOff>10300</xdr:rowOff>
    </xdr:to>
    <xdr:cxnSp macro="">
      <xdr:nvCxnSpPr>
        <xdr:cNvPr id="697" name="直線コネクタ 696">
          <a:extLst>
            <a:ext uri="{FF2B5EF4-FFF2-40B4-BE49-F238E27FC236}">
              <a16:creationId xmlns:a16="http://schemas.microsoft.com/office/drawing/2014/main" id="{EC394C85-D498-47D4-88CF-6CDC4B152151}"/>
            </a:ext>
          </a:extLst>
        </xdr:cNvPr>
        <xdr:cNvCxnSpPr/>
      </xdr:nvCxnSpPr>
      <xdr:spPr>
        <a:xfrm flipV="1">
          <a:off x="14592300" y="16637775"/>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11037</xdr:rowOff>
    </xdr:from>
    <xdr:to>
      <xdr:col>81</xdr:col>
      <xdr:colOff>101600</xdr:colOff>
      <xdr:row>97</xdr:row>
      <xdr:rowOff>112637</xdr:rowOff>
    </xdr:to>
    <xdr:sp macro="" textlink="">
      <xdr:nvSpPr>
        <xdr:cNvPr id="698" name="フローチャート: 判断 697">
          <a:extLst>
            <a:ext uri="{FF2B5EF4-FFF2-40B4-BE49-F238E27FC236}">
              <a16:creationId xmlns:a16="http://schemas.microsoft.com/office/drawing/2014/main" id="{CF09FC20-A22F-4EE9-8CE6-DC07C287D7A4}"/>
            </a:ext>
          </a:extLst>
        </xdr:cNvPr>
        <xdr:cNvSpPr/>
      </xdr:nvSpPr>
      <xdr:spPr>
        <a:xfrm>
          <a:off x="154305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103764</xdr:rowOff>
    </xdr:from>
    <xdr:ext cx="534377" cy="259045"/>
    <xdr:sp macro="" textlink="">
      <xdr:nvSpPr>
        <xdr:cNvPr id="699" name="テキスト ボックス 698">
          <a:extLst>
            <a:ext uri="{FF2B5EF4-FFF2-40B4-BE49-F238E27FC236}">
              <a16:creationId xmlns:a16="http://schemas.microsoft.com/office/drawing/2014/main" id="{2F243471-3E97-4A4C-92EE-67C5BB2C8ECC}"/>
            </a:ext>
          </a:extLst>
        </xdr:cNvPr>
        <xdr:cNvSpPr txBox="1"/>
      </xdr:nvSpPr>
      <xdr:spPr>
        <a:xfrm>
          <a:off x="15214111" y="1673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114948</xdr:rowOff>
    </xdr:from>
    <xdr:to>
      <xdr:col>76</xdr:col>
      <xdr:colOff>114300</xdr:colOff>
      <xdr:row>97</xdr:row>
      <xdr:rowOff>10300</xdr:rowOff>
    </xdr:to>
    <xdr:cxnSp macro="">
      <xdr:nvCxnSpPr>
        <xdr:cNvPr id="700" name="直線コネクタ 699">
          <a:extLst>
            <a:ext uri="{FF2B5EF4-FFF2-40B4-BE49-F238E27FC236}">
              <a16:creationId xmlns:a16="http://schemas.microsoft.com/office/drawing/2014/main" id="{F4D2A98C-C240-4C71-98C2-F723B5256FCD}"/>
            </a:ext>
          </a:extLst>
        </xdr:cNvPr>
        <xdr:cNvCxnSpPr/>
      </xdr:nvCxnSpPr>
      <xdr:spPr>
        <a:xfrm>
          <a:off x="13703300" y="16574148"/>
          <a:ext cx="889000" cy="6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23025</xdr:rowOff>
    </xdr:from>
    <xdr:to>
      <xdr:col>76</xdr:col>
      <xdr:colOff>165100</xdr:colOff>
      <xdr:row>97</xdr:row>
      <xdr:rowOff>124625</xdr:rowOff>
    </xdr:to>
    <xdr:sp macro="" textlink="">
      <xdr:nvSpPr>
        <xdr:cNvPr id="701" name="フローチャート: 判断 700">
          <a:extLst>
            <a:ext uri="{FF2B5EF4-FFF2-40B4-BE49-F238E27FC236}">
              <a16:creationId xmlns:a16="http://schemas.microsoft.com/office/drawing/2014/main" id="{8DC7D8BE-32B2-481C-9944-C522AF1408CE}"/>
            </a:ext>
          </a:extLst>
        </xdr:cNvPr>
        <xdr:cNvSpPr/>
      </xdr:nvSpPr>
      <xdr:spPr>
        <a:xfrm>
          <a:off x="14541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115752</xdr:rowOff>
    </xdr:from>
    <xdr:ext cx="534377" cy="259045"/>
    <xdr:sp macro="" textlink="">
      <xdr:nvSpPr>
        <xdr:cNvPr id="702" name="テキスト ボックス 701">
          <a:extLst>
            <a:ext uri="{FF2B5EF4-FFF2-40B4-BE49-F238E27FC236}">
              <a16:creationId xmlns:a16="http://schemas.microsoft.com/office/drawing/2014/main" id="{753F628F-E64E-40ED-AF50-FD45D4182690}"/>
            </a:ext>
          </a:extLst>
        </xdr:cNvPr>
        <xdr:cNvSpPr txBox="1"/>
      </xdr:nvSpPr>
      <xdr:spPr>
        <a:xfrm>
          <a:off x="14325111" y="167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114948</xdr:rowOff>
    </xdr:from>
    <xdr:to>
      <xdr:col>71</xdr:col>
      <xdr:colOff>177800</xdr:colOff>
      <xdr:row>97</xdr:row>
      <xdr:rowOff>126631</xdr:rowOff>
    </xdr:to>
    <xdr:cxnSp macro="">
      <xdr:nvCxnSpPr>
        <xdr:cNvPr id="703" name="直線コネクタ 702">
          <a:extLst>
            <a:ext uri="{FF2B5EF4-FFF2-40B4-BE49-F238E27FC236}">
              <a16:creationId xmlns:a16="http://schemas.microsoft.com/office/drawing/2014/main" id="{30BAE8ED-614D-474C-9950-004371E7A4B1}"/>
            </a:ext>
          </a:extLst>
        </xdr:cNvPr>
        <xdr:cNvCxnSpPr/>
      </xdr:nvCxnSpPr>
      <xdr:spPr>
        <a:xfrm flipV="1">
          <a:off x="12814300" y="16574148"/>
          <a:ext cx="889000" cy="18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22670</xdr:rowOff>
    </xdr:from>
    <xdr:to>
      <xdr:col>72</xdr:col>
      <xdr:colOff>38100</xdr:colOff>
      <xdr:row>97</xdr:row>
      <xdr:rowOff>124270</xdr:rowOff>
    </xdr:to>
    <xdr:sp macro="" textlink="">
      <xdr:nvSpPr>
        <xdr:cNvPr id="704" name="フローチャート: 判断 703">
          <a:extLst>
            <a:ext uri="{FF2B5EF4-FFF2-40B4-BE49-F238E27FC236}">
              <a16:creationId xmlns:a16="http://schemas.microsoft.com/office/drawing/2014/main" id="{F21F4D5A-CAAE-4E15-9D6D-A11C124DE9D7}"/>
            </a:ext>
          </a:extLst>
        </xdr:cNvPr>
        <xdr:cNvSpPr/>
      </xdr:nvSpPr>
      <xdr:spPr>
        <a:xfrm>
          <a:off x="13652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115397</xdr:rowOff>
    </xdr:from>
    <xdr:ext cx="534377" cy="259045"/>
    <xdr:sp macro="" textlink="">
      <xdr:nvSpPr>
        <xdr:cNvPr id="705" name="テキスト ボックス 704">
          <a:extLst>
            <a:ext uri="{FF2B5EF4-FFF2-40B4-BE49-F238E27FC236}">
              <a16:creationId xmlns:a16="http://schemas.microsoft.com/office/drawing/2014/main" id="{4B989274-D48E-43FC-8AB3-F694869AE1F1}"/>
            </a:ext>
          </a:extLst>
        </xdr:cNvPr>
        <xdr:cNvSpPr txBox="1"/>
      </xdr:nvSpPr>
      <xdr:spPr>
        <a:xfrm>
          <a:off x="13436111" y="1674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61964</xdr:rowOff>
    </xdr:from>
    <xdr:to>
      <xdr:col>67</xdr:col>
      <xdr:colOff>101600</xdr:colOff>
      <xdr:row>97</xdr:row>
      <xdr:rowOff>163564</xdr:rowOff>
    </xdr:to>
    <xdr:sp macro="" textlink="">
      <xdr:nvSpPr>
        <xdr:cNvPr id="706" name="フローチャート: 判断 705">
          <a:extLst>
            <a:ext uri="{FF2B5EF4-FFF2-40B4-BE49-F238E27FC236}">
              <a16:creationId xmlns:a16="http://schemas.microsoft.com/office/drawing/2014/main" id="{01AD3382-65E1-4703-9DC7-C93205CF9153}"/>
            </a:ext>
          </a:extLst>
        </xdr:cNvPr>
        <xdr:cNvSpPr/>
      </xdr:nvSpPr>
      <xdr:spPr>
        <a:xfrm>
          <a:off x="12763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8641</xdr:rowOff>
    </xdr:from>
    <xdr:ext cx="534377" cy="259045"/>
    <xdr:sp macro="" textlink="">
      <xdr:nvSpPr>
        <xdr:cNvPr id="707" name="テキスト ボックス 706">
          <a:extLst>
            <a:ext uri="{FF2B5EF4-FFF2-40B4-BE49-F238E27FC236}">
              <a16:creationId xmlns:a16="http://schemas.microsoft.com/office/drawing/2014/main" id="{2C783067-35CE-4F39-85C3-764CD8C86B37}"/>
            </a:ext>
          </a:extLst>
        </xdr:cNvPr>
        <xdr:cNvSpPr txBox="1"/>
      </xdr:nvSpPr>
      <xdr:spPr>
        <a:xfrm>
          <a:off x="12547111" y="1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C1B9320E-A431-487D-A77E-3750E2FEC9E4}"/>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43F654A5-68D7-4B8E-84FC-92D7D9D2FD17}"/>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64787F69-5955-4162-BF70-812809690897}"/>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BBAE9693-80C6-424B-A7DB-52031C081AA5}"/>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3890673E-C0F9-4E83-949F-8ACCFD64820B}"/>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165545</xdr:rowOff>
    </xdr:from>
    <xdr:to>
      <xdr:col>85</xdr:col>
      <xdr:colOff>177800</xdr:colOff>
      <xdr:row>97</xdr:row>
      <xdr:rowOff>95695</xdr:rowOff>
    </xdr:to>
    <xdr:sp macro="" textlink="">
      <xdr:nvSpPr>
        <xdr:cNvPr id="713" name="楕円 712">
          <a:extLst>
            <a:ext uri="{FF2B5EF4-FFF2-40B4-BE49-F238E27FC236}">
              <a16:creationId xmlns:a16="http://schemas.microsoft.com/office/drawing/2014/main" id="{010914E8-E5CD-4AB8-B06F-9C888148779F}"/>
            </a:ext>
          </a:extLst>
        </xdr:cNvPr>
        <xdr:cNvSpPr/>
      </xdr:nvSpPr>
      <xdr:spPr>
        <a:xfrm>
          <a:off x="16268700" y="166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16972</xdr:rowOff>
    </xdr:from>
    <xdr:ext cx="534377" cy="259045"/>
    <xdr:sp macro="" textlink="">
      <xdr:nvSpPr>
        <xdr:cNvPr id="714" name="公債費該当値テキスト">
          <a:extLst>
            <a:ext uri="{FF2B5EF4-FFF2-40B4-BE49-F238E27FC236}">
              <a16:creationId xmlns:a16="http://schemas.microsoft.com/office/drawing/2014/main" id="{FBE2CF66-4A42-4944-9994-ED9AC7CEF513}"/>
            </a:ext>
          </a:extLst>
        </xdr:cNvPr>
        <xdr:cNvSpPr txBox="1"/>
      </xdr:nvSpPr>
      <xdr:spPr>
        <a:xfrm>
          <a:off x="16370300" y="1647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127775</xdr:rowOff>
    </xdr:from>
    <xdr:to>
      <xdr:col>81</xdr:col>
      <xdr:colOff>101600</xdr:colOff>
      <xdr:row>97</xdr:row>
      <xdr:rowOff>57925</xdr:rowOff>
    </xdr:to>
    <xdr:sp macro="" textlink="">
      <xdr:nvSpPr>
        <xdr:cNvPr id="715" name="楕円 714">
          <a:extLst>
            <a:ext uri="{FF2B5EF4-FFF2-40B4-BE49-F238E27FC236}">
              <a16:creationId xmlns:a16="http://schemas.microsoft.com/office/drawing/2014/main" id="{A637F95E-B6F3-4F0F-B36A-C4770D10A7B1}"/>
            </a:ext>
          </a:extLst>
        </xdr:cNvPr>
        <xdr:cNvSpPr/>
      </xdr:nvSpPr>
      <xdr:spPr>
        <a:xfrm>
          <a:off x="15430500" y="165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74452</xdr:rowOff>
    </xdr:from>
    <xdr:ext cx="534377" cy="259045"/>
    <xdr:sp macro="" textlink="">
      <xdr:nvSpPr>
        <xdr:cNvPr id="716" name="テキスト ボックス 715">
          <a:extLst>
            <a:ext uri="{FF2B5EF4-FFF2-40B4-BE49-F238E27FC236}">
              <a16:creationId xmlns:a16="http://schemas.microsoft.com/office/drawing/2014/main" id="{88317C9E-6DB6-450C-B8F9-1EF6BF241531}"/>
            </a:ext>
          </a:extLst>
        </xdr:cNvPr>
        <xdr:cNvSpPr txBox="1"/>
      </xdr:nvSpPr>
      <xdr:spPr>
        <a:xfrm>
          <a:off x="15214111" y="1636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130950</xdr:rowOff>
    </xdr:from>
    <xdr:to>
      <xdr:col>76</xdr:col>
      <xdr:colOff>165100</xdr:colOff>
      <xdr:row>97</xdr:row>
      <xdr:rowOff>61100</xdr:rowOff>
    </xdr:to>
    <xdr:sp macro="" textlink="">
      <xdr:nvSpPr>
        <xdr:cNvPr id="717" name="楕円 716">
          <a:extLst>
            <a:ext uri="{FF2B5EF4-FFF2-40B4-BE49-F238E27FC236}">
              <a16:creationId xmlns:a16="http://schemas.microsoft.com/office/drawing/2014/main" id="{C3966266-88E2-45D7-AEC1-6CB7B193A41A}"/>
            </a:ext>
          </a:extLst>
        </xdr:cNvPr>
        <xdr:cNvSpPr/>
      </xdr:nvSpPr>
      <xdr:spPr>
        <a:xfrm>
          <a:off x="14541500" y="165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77627</xdr:rowOff>
    </xdr:from>
    <xdr:ext cx="534377" cy="259045"/>
    <xdr:sp macro="" textlink="">
      <xdr:nvSpPr>
        <xdr:cNvPr id="718" name="テキスト ボックス 717">
          <a:extLst>
            <a:ext uri="{FF2B5EF4-FFF2-40B4-BE49-F238E27FC236}">
              <a16:creationId xmlns:a16="http://schemas.microsoft.com/office/drawing/2014/main" id="{3E64CB91-CF9E-44BC-934F-70939C13863C}"/>
            </a:ext>
          </a:extLst>
        </xdr:cNvPr>
        <xdr:cNvSpPr txBox="1"/>
      </xdr:nvSpPr>
      <xdr:spPr>
        <a:xfrm>
          <a:off x="14325111" y="1636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64148</xdr:rowOff>
    </xdr:from>
    <xdr:to>
      <xdr:col>72</xdr:col>
      <xdr:colOff>38100</xdr:colOff>
      <xdr:row>96</xdr:row>
      <xdr:rowOff>165748</xdr:rowOff>
    </xdr:to>
    <xdr:sp macro="" textlink="">
      <xdr:nvSpPr>
        <xdr:cNvPr id="719" name="楕円 718">
          <a:extLst>
            <a:ext uri="{FF2B5EF4-FFF2-40B4-BE49-F238E27FC236}">
              <a16:creationId xmlns:a16="http://schemas.microsoft.com/office/drawing/2014/main" id="{A3E3D456-83CE-4EAD-B0CE-6670517CC67A}"/>
            </a:ext>
          </a:extLst>
        </xdr:cNvPr>
        <xdr:cNvSpPr/>
      </xdr:nvSpPr>
      <xdr:spPr>
        <a:xfrm>
          <a:off x="13652500" y="1652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10825</xdr:rowOff>
    </xdr:from>
    <xdr:ext cx="534377" cy="259045"/>
    <xdr:sp macro="" textlink="">
      <xdr:nvSpPr>
        <xdr:cNvPr id="720" name="テキスト ボックス 719">
          <a:extLst>
            <a:ext uri="{FF2B5EF4-FFF2-40B4-BE49-F238E27FC236}">
              <a16:creationId xmlns:a16="http://schemas.microsoft.com/office/drawing/2014/main" id="{1D757393-DF80-478B-852A-2549EB9ADDD7}"/>
            </a:ext>
          </a:extLst>
        </xdr:cNvPr>
        <xdr:cNvSpPr txBox="1"/>
      </xdr:nvSpPr>
      <xdr:spPr>
        <a:xfrm>
          <a:off x="13436111" y="1629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75831</xdr:rowOff>
    </xdr:from>
    <xdr:to>
      <xdr:col>67</xdr:col>
      <xdr:colOff>101600</xdr:colOff>
      <xdr:row>98</xdr:row>
      <xdr:rowOff>5981</xdr:rowOff>
    </xdr:to>
    <xdr:sp macro="" textlink="">
      <xdr:nvSpPr>
        <xdr:cNvPr id="721" name="楕円 720">
          <a:extLst>
            <a:ext uri="{FF2B5EF4-FFF2-40B4-BE49-F238E27FC236}">
              <a16:creationId xmlns:a16="http://schemas.microsoft.com/office/drawing/2014/main" id="{FA236DB6-353F-4779-95DA-05DEC16935B5}"/>
            </a:ext>
          </a:extLst>
        </xdr:cNvPr>
        <xdr:cNvSpPr/>
      </xdr:nvSpPr>
      <xdr:spPr>
        <a:xfrm>
          <a:off x="12763500" y="1670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168558</xdr:rowOff>
    </xdr:from>
    <xdr:ext cx="534377" cy="259045"/>
    <xdr:sp macro="" textlink="">
      <xdr:nvSpPr>
        <xdr:cNvPr id="722" name="テキスト ボックス 721">
          <a:extLst>
            <a:ext uri="{FF2B5EF4-FFF2-40B4-BE49-F238E27FC236}">
              <a16:creationId xmlns:a16="http://schemas.microsoft.com/office/drawing/2014/main" id="{A8CAA864-F20D-4642-91AD-A071C867DDFF}"/>
            </a:ext>
          </a:extLst>
        </xdr:cNvPr>
        <xdr:cNvSpPr txBox="1"/>
      </xdr:nvSpPr>
      <xdr:spPr>
        <a:xfrm>
          <a:off x="12547111" y="1679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C2F369D3-0D04-49B3-98C6-A9BBCBA00CDB}"/>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2A76FE91-51DD-4CBF-8F81-A99E9F421476}"/>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754189BB-21D7-49AB-84FF-4A27A3AAB562}"/>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42861D4A-8A43-4A13-A2F6-58925A17D2A4}"/>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899EBDDF-0089-4F9B-839D-9906143F662E}"/>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3A65D099-DE69-46A5-A530-1A7D45B0FC49}"/>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4D94CCEF-EFCB-46A1-9252-96624B8CBB8D}"/>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B22DD685-3949-4141-A829-20F7905D044C}"/>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8D0E63BC-5D04-4A76-AE40-795D95E0E0B9}"/>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59DC82A2-61B3-441F-950E-3E7326E338E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a:extLst>
            <a:ext uri="{FF2B5EF4-FFF2-40B4-BE49-F238E27FC236}">
              <a16:creationId xmlns:a16="http://schemas.microsoft.com/office/drawing/2014/main" id="{495CE62A-4CFE-40C9-B05E-246AD893E1C9}"/>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a:extLst>
            <a:ext uri="{FF2B5EF4-FFF2-40B4-BE49-F238E27FC236}">
              <a16:creationId xmlns:a16="http://schemas.microsoft.com/office/drawing/2014/main" id="{2FC63A50-1E4D-43A2-BCAA-30267A01C32D}"/>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a:extLst>
            <a:ext uri="{FF2B5EF4-FFF2-40B4-BE49-F238E27FC236}">
              <a16:creationId xmlns:a16="http://schemas.microsoft.com/office/drawing/2014/main" id="{2B22FDD2-1964-4AF5-9505-254AC1337309}"/>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6" name="テキスト ボックス 735">
          <a:extLst>
            <a:ext uri="{FF2B5EF4-FFF2-40B4-BE49-F238E27FC236}">
              <a16:creationId xmlns:a16="http://schemas.microsoft.com/office/drawing/2014/main" id="{20CE9D24-ADEE-45CB-919D-3A805EAD7954}"/>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a:extLst>
            <a:ext uri="{FF2B5EF4-FFF2-40B4-BE49-F238E27FC236}">
              <a16:creationId xmlns:a16="http://schemas.microsoft.com/office/drawing/2014/main" id="{6B9E061F-DC7D-45EA-AE73-9C49D96A4A48}"/>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a:extLst>
            <a:ext uri="{FF2B5EF4-FFF2-40B4-BE49-F238E27FC236}">
              <a16:creationId xmlns:a16="http://schemas.microsoft.com/office/drawing/2014/main" id="{24633F39-6014-4D39-84C7-F3DCD72545BD}"/>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a:extLst>
            <a:ext uri="{FF2B5EF4-FFF2-40B4-BE49-F238E27FC236}">
              <a16:creationId xmlns:a16="http://schemas.microsoft.com/office/drawing/2014/main" id="{26C37E7A-0213-4A77-BDB3-46832B6BDE0B}"/>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a:extLst>
            <a:ext uri="{FF2B5EF4-FFF2-40B4-BE49-F238E27FC236}">
              <a16:creationId xmlns:a16="http://schemas.microsoft.com/office/drawing/2014/main" id="{96460031-61F1-4B37-AF2A-69B5B8128DFD}"/>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817B3F4E-F94C-4336-BC82-108FADBA27E2}"/>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CEC3606C-BC41-4556-AA81-AD9544FBE48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41D60C65-BCE2-4E4C-8330-0CB35C1EE848}"/>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129642</xdr:rowOff>
    </xdr:from>
    <xdr:to>
      <xdr:col>116</xdr:col>
      <xdr:colOff>62864</xdr:colOff>
      <xdr:row>38</xdr:row>
      <xdr:rowOff>139700</xdr:rowOff>
    </xdr:to>
    <xdr:cxnSp macro="">
      <xdr:nvCxnSpPr>
        <xdr:cNvPr id="744" name="直線コネクタ 743">
          <a:extLst>
            <a:ext uri="{FF2B5EF4-FFF2-40B4-BE49-F238E27FC236}">
              <a16:creationId xmlns:a16="http://schemas.microsoft.com/office/drawing/2014/main" id="{4AE5AE68-DA18-443E-87D1-22BDC5042D14}"/>
            </a:ext>
          </a:extLst>
        </xdr:cNvPr>
        <xdr:cNvCxnSpPr/>
      </xdr:nvCxnSpPr>
      <xdr:spPr>
        <a:xfrm flipV="1">
          <a:off x="22159595" y="5273142"/>
          <a:ext cx="1269" cy="138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147235</xdr:rowOff>
    </xdr:from>
    <xdr:ext cx="249299" cy="259045"/>
    <xdr:sp macro="" textlink="">
      <xdr:nvSpPr>
        <xdr:cNvPr id="745" name="諸支出金最小値テキスト">
          <a:extLst>
            <a:ext uri="{FF2B5EF4-FFF2-40B4-BE49-F238E27FC236}">
              <a16:creationId xmlns:a16="http://schemas.microsoft.com/office/drawing/2014/main" id="{715D01CE-B57E-4D02-80BD-72AC11E968C4}"/>
            </a:ext>
          </a:extLst>
        </xdr:cNvPr>
        <xdr:cNvSpPr txBox="1"/>
      </xdr:nvSpPr>
      <xdr:spPr>
        <a:xfrm>
          <a:off x="22212300" y="6662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a:extLst>
            <a:ext uri="{FF2B5EF4-FFF2-40B4-BE49-F238E27FC236}">
              <a16:creationId xmlns:a16="http://schemas.microsoft.com/office/drawing/2014/main" id="{53BD3EE1-BFFF-40B9-BBE9-BCE0F938647F}"/>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76319</xdr:rowOff>
    </xdr:from>
    <xdr:ext cx="469744" cy="259045"/>
    <xdr:sp macro="" textlink="">
      <xdr:nvSpPr>
        <xdr:cNvPr id="747" name="諸支出金最大値テキスト">
          <a:extLst>
            <a:ext uri="{FF2B5EF4-FFF2-40B4-BE49-F238E27FC236}">
              <a16:creationId xmlns:a16="http://schemas.microsoft.com/office/drawing/2014/main" id="{4C48CE74-D042-4714-A3CE-797E6EE05039}"/>
            </a:ext>
          </a:extLst>
        </xdr:cNvPr>
        <xdr:cNvSpPr txBox="1"/>
      </xdr:nvSpPr>
      <xdr:spPr>
        <a:xfrm>
          <a:off x="22212300" y="504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129642</xdr:rowOff>
    </xdr:from>
    <xdr:to>
      <xdr:col>116</xdr:col>
      <xdr:colOff>152400</xdr:colOff>
      <xdr:row>30</xdr:row>
      <xdr:rowOff>129642</xdr:rowOff>
    </xdr:to>
    <xdr:cxnSp macro="">
      <xdr:nvCxnSpPr>
        <xdr:cNvPr id="748" name="直線コネクタ 747">
          <a:extLst>
            <a:ext uri="{FF2B5EF4-FFF2-40B4-BE49-F238E27FC236}">
              <a16:creationId xmlns:a16="http://schemas.microsoft.com/office/drawing/2014/main" id="{BCBC776F-1AA0-4503-846B-15A771F21471}"/>
            </a:ext>
          </a:extLst>
        </xdr:cNvPr>
        <xdr:cNvCxnSpPr/>
      </xdr:nvCxnSpPr>
      <xdr:spPr>
        <a:xfrm>
          <a:off x="22072600" y="527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a:extLst>
            <a:ext uri="{FF2B5EF4-FFF2-40B4-BE49-F238E27FC236}">
              <a16:creationId xmlns:a16="http://schemas.microsoft.com/office/drawing/2014/main" id="{1B658215-D53A-4279-AC2C-DBD141422913}"/>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64685</xdr:rowOff>
    </xdr:from>
    <xdr:ext cx="378565" cy="259045"/>
    <xdr:sp macro="" textlink="">
      <xdr:nvSpPr>
        <xdr:cNvPr id="750" name="諸支出金平均値テキスト">
          <a:extLst>
            <a:ext uri="{FF2B5EF4-FFF2-40B4-BE49-F238E27FC236}">
              <a16:creationId xmlns:a16="http://schemas.microsoft.com/office/drawing/2014/main" id="{9230C588-80DC-43AC-A6E1-0FF2C239312B}"/>
            </a:ext>
          </a:extLst>
        </xdr:cNvPr>
        <xdr:cNvSpPr txBox="1"/>
      </xdr:nvSpPr>
      <xdr:spPr>
        <a:xfrm>
          <a:off x="22212300" y="64083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41808</xdr:rowOff>
    </xdr:from>
    <xdr:to>
      <xdr:col>116</xdr:col>
      <xdr:colOff>114300</xdr:colOff>
      <xdr:row>38</xdr:row>
      <xdr:rowOff>143408</xdr:rowOff>
    </xdr:to>
    <xdr:sp macro="" textlink="">
      <xdr:nvSpPr>
        <xdr:cNvPr id="751" name="フローチャート: 判断 750">
          <a:extLst>
            <a:ext uri="{FF2B5EF4-FFF2-40B4-BE49-F238E27FC236}">
              <a16:creationId xmlns:a16="http://schemas.microsoft.com/office/drawing/2014/main" id="{2B776F3F-FD9E-4F31-9DAF-AD0B89BE8B87}"/>
            </a:ext>
          </a:extLst>
        </xdr:cNvPr>
        <xdr:cNvSpPr/>
      </xdr:nvSpPr>
      <xdr:spPr>
        <a:xfrm>
          <a:off x="22110700" y="65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a:extLst>
            <a:ext uri="{FF2B5EF4-FFF2-40B4-BE49-F238E27FC236}">
              <a16:creationId xmlns:a16="http://schemas.microsoft.com/office/drawing/2014/main" id="{B66F0451-FE3C-40DC-A67E-A6C05EF9D7AE}"/>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12547</xdr:rowOff>
    </xdr:from>
    <xdr:to>
      <xdr:col>112</xdr:col>
      <xdr:colOff>38100</xdr:colOff>
      <xdr:row>38</xdr:row>
      <xdr:rowOff>114147</xdr:rowOff>
    </xdr:to>
    <xdr:sp macro="" textlink="">
      <xdr:nvSpPr>
        <xdr:cNvPr id="753" name="フローチャート: 判断 752">
          <a:extLst>
            <a:ext uri="{FF2B5EF4-FFF2-40B4-BE49-F238E27FC236}">
              <a16:creationId xmlns:a16="http://schemas.microsoft.com/office/drawing/2014/main" id="{5EF25711-822C-4EE6-B658-3E28E8DF2828}"/>
            </a:ext>
          </a:extLst>
        </xdr:cNvPr>
        <xdr:cNvSpPr/>
      </xdr:nvSpPr>
      <xdr:spPr>
        <a:xfrm>
          <a:off x="21272500" y="65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130675</xdr:rowOff>
    </xdr:from>
    <xdr:ext cx="378565" cy="259045"/>
    <xdr:sp macro="" textlink="">
      <xdr:nvSpPr>
        <xdr:cNvPr id="754" name="テキスト ボックス 753">
          <a:extLst>
            <a:ext uri="{FF2B5EF4-FFF2-40B4-BE49-F238E27FC236}">
              <a16:creationId xmlns:a16="http://schemas.microsoft.com/office/drawing/2014/main" id="{789567CD-0F98-4D4B-817C-88F69548E45E}"/>
            </a:ext>
          </a:extLst>
        </xdr:cNvPr>
        <xdr:cNvSpPr txBox="1"/>
      </xdr:nvSpPr>
      <xdr:spPr>
        <a:xfrm>
          <a:off x="21134017" y="6302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a:extLst>
            <a:ext uri="{FF2B5EF4-FFF2-40B4-BE49-F238E27FC236}">
              <a16:creationId xmlns:a16="http://schemas.microsoft.com/office/drawing/2014/main" id="{5E79D2AC-D082-4F9A-8A3A-CDDAE15C4FCF}"/>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129819</xdr:rowOff>
    </xdr:from>
    <xdr:to>
      <xdr:col>107</xdr:col>
      <xdr:colOff>101600</xdr:colOff>
      <xdr:row>38</xdr:row>
      <xdr:rowOff>59969</xdr:rowOff>
    </xdr:to>
    <xdr:sp macro="" textlink="">
      <xdr:nvSpPr>
        <xdr:cNvPr id="756" name="フローチャート: 判断 755">
          <a:extLst>
            <a:ext uri="{FF2B5EF4-FFF2-40B4-BE49-F238E27FC236}">
              <a16:creationId xmlns:a16="http://schemas.microsoft.com/office/drawing/2014/main" id="{A953CA98-32CF-4B02-91C5-0C6D8B00753D}"/>
            </a:ext>
          </a:extLst>
        </xdr:cNvPr>
        <xdr:cNvSpPr/>
      </xdr:nvSpPr>
      <xdr:spPr>
        <a:xfrm>
          <a:off x="203835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76496</xdr:rowOff>
    </xdr:from>
    <xdr:ext cx="378565" cy="259045"/>
    <xdr:sp macro="" textlink="">
      <xdr:nvSpPr>
        <xdr:cNvPr id="757" name="テキスト ボックス 756">
          <a:extLst>
            <a:ext uri="{FF2B5EF4-FFF2-40B4-BE49-F238E27FC236}">
              <a16:creationId xmlns:a16="http://schemas.microsoft.com/office/drawing/2014/main" id="{171049C3-48C0-46EE-92D3-896C3F777B16}"/>
            </a:ext>
          </a:extLst>
        </xdr:cNvPr>
        <xdr:cNvSpPr txBox="1"/>
      </xdr:nvSpPr>
      <xdr:spPr>
        <a:xfrm>
          <a:off x="20245017" y="624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a:extLst>
            <a:ext uri="{FF2B5EF4-FFF2-40B4-BE49-F238E27FC236}">
              <a16:creationId xmlns:a16="http://schemas.microsoft.com/office/drawing/2014/main" id="{C284CCD1-AE3E-4BA9-B966-97F6AC169DA4}"/>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121133</xdr:rowOff>
    </xdr:from>
    <xdr:to>
      <xdr:col>102</xdr:col>
      <xdr:colOff>165100</xdr:colOff>
      <xdr:row>38</xdr:row>
      <xdr:rowOff>51282</xdr:rowOff>
    </xdr:to>
    <xdr:sp macro="" textlink="">
      <xdr:nvSpPr>
        <xdr:cNvPr id="759" name="フローチャート: 判断 758">
          <a:extLst>
            <a:ext uri="{FF2B5EF4-FFF2-40B4-BE49-F238E27FC236}">
              <a16:creationId xmlns:a16="http://schemas.microsoft.com/office/drawing/2014/main" id="{6E180239-276C-41E5-AFD9-09E5E1D86D3C}"/>
            </a:ext>
          </a:extLst>
        </xdr:cNvPr>
        <xdr:cNvSpPr/>
      </xdr:nvSpPr>
      <xdr:spPr>
        <a:xfrm>
          <a:off x="19494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67810</xdr:rowOff>
    </xdr:from>
    <xdr:ext cx="378565" cy="259045"/>
    <xdr:sp macro="" textlink="">
      <xdr:nvSpPr>
        <xdr:cNvPr id="760" name="テキスト ボックス 759">
          <a:extLst>
            <a:ext uri="{FF2B5EF4-FFF2-40B4-BE49-F238E27FC236}">
              <a16:creationId xmlns:a16="http://schemas.microsoft.com/office/drawing/2014/main" id="{AD5D70E3-A066-4BA0-8DEB-8CF4ECC39434}"/>
            </a:ext>
          </a:extLst>
        </xdr:cNvPr>
        <xdr:cNvSpPr txBox="1"/>
      </xdr:nvSpPr>
      <xdr:spPr>
        <a:xfrm>
          <a:off x="19356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16434</xdr:rowOff>
    </xdr:from>
    <xdr:to>
      <xdr:col>98</xdr:col>
      <xdr:colOff>38100</xdr:colOff>
      <xdr:row>38</xdr:row>
      <xdr:rowOff>118034</xdr:rowOff>
    </xdr:to>
    <xdr:sp macro="" textlink="">
      <xdr:nvSpPr>
        <xdr:cNvPr id="761" name="フローチャート: 判断 760">
          <a:extLst>
            <a:ext uri="{FF2B5EF4-FFF2-40B4-BE49-F238E27FC236}">
              <a16:creationId xmlns:a16="http://schemas.microsoft.com/office/drawing/2014/main" id="{2AA534F1-B6AA-42C9-A2CE-A56027955CC3}"/>
            </a:ext>
          </a:extLst>
        </xdr:cNvPr>
        <xdr:cNvSpPr/>
      </xdr:nvSpPr>
      <xdr:spPr>
        <a:xfrm>
          <a:off x="18605500" y="653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134561</xdr:rowOff>
    </xdr:from>
    <xdr:ext cx="378565" cy="259045"/>
    <xdr:sp macro="" textlink="">
      <xdr:nvSpPr>
        <xdr:cNvPr id="762" name="テキスト ボックス 761">
          <a:extLst>
            <a:ext uri="{FF2B5EF4-FFF2-40B4-BE49-F238E27FC236}">
              <a16:creationId xmlns:a16="http://schemas.microsoft.com/office/drawing/2014/main" id="{4A7BD318-8C31-4B81-BF85-2D9D1CF55265}"/>
            </a:ext>
          </a:extLst>
        </xdr:cNvPr>
        <xdr:cNvSpPr txBox="1"/>
      </xdr:nvSpPr>
      <xdr:spPr>
        <a:xfrm>
          <a:off x="18467017" y="6306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C9D76E1-E8BD-4522-A4A2-F53DEA2E4F81}"/>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6033C91E-EE61-414F-A40B-AFFCA3FAE0B4}"/>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9AE22DCE-1030-4C94-A66C-A49FF4413312}"/>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28BB6212-8327-4C1B-8ECD-8BAA326B7399}"/>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CA059036-A107-4947-BC41-52ED1D086CD6}"/>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a:extLst>
            <a:ext uri="{FF2B5EF4-FFF2-40B4-BE49-F238E27FC236}">
              <a16:creationId xmlns:a16="http://schemas.microsoft.com/office/drawing/2014/main" id="{6B801232-CF3B-4521-B1C9-ECE974DED9C5}"/>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20235</xdr:rowOff>
    </xdr:from>
    <xdr:ext cx="249299" cy="259045"/>
    <xdr:sp macro="" textlink="">
      <xdr:nvSpPr>
        <xdr:cNvPr id="769" name="諸支出金該当値テキスト">
          <a:extLst>
            <a:ext uri="{FF2B5EF4-FFF2-40B4-BE49-F238E27FC236}">
              <a16:creationId xmlns:a16="http://schemas.microsoft.com/office/drawing/2014/main" id="{B12E2E12-8254-4E97-B5B4-ACEAE1E62940}"/>
            </a:ext>
          </a:extLst>
        </xdr:cNvPr>
        <xdr:cNvSpPr txBox="1"/>
      </xdr:nvSpPr>
      <xdr:spPr>
        <a:xfrm>
          <a:off x="22212300" y="65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a:extLst>
            <a:ext uri="{FF2B5EF4-FFF2-40B4-BE49-F238E27FC236}">
              <a16:creationId xmlns:a16="http://schemas.microsoft.com/office/drawing/2014/main" id="{B90CDB6A-979F-45F4-BAAB-5C1E429F71F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30C7E982-2695-4B9D-93E0-D8C445D130CD}"/>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a:extLst>
            <a:ext uri="{FF2B5EF4-FFF2-40B4-BE49-F238E27FC236}">
              <a16:creationId xmlns:a16="http://schemas.microsoft.com/office/drawing/2014/main" id="{2F5F966B-D9B2-4CA7-9194-FF50EA4DBE33}"/>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6E6FA8DA-A4E7-46E7-A215-3A8F2BC3B30C}"/>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a:extLst>
            <a:ext uri="{FF2B5EF4-FFF2-40B4-BE49-F238E27FC236}">
              <a16:creationId xmlns:a16="http://schemas.microsoft.com/office/drawing/2014/main" id="{7F2A5937-C3A8-4D49-8C29-077C2AB07142}"/>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AA27328D-6BF9-4ECE-9E5C-5F56D6BE782E}"/>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a:extLst>
            <a:ext uri="{FF2B5EF4-FFF2-40B4-BE49-F238E27FC236}">
              <a16:creationId xmlns:a16="http://schemas.microsoft.com/office/drawing/2014/main" id="{8CA5D278-BA21-4D6A-9A57-D2239DB83153}"/>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36B4D3A2-CB54-4398-969C-CBA9816AD2AB}"/>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F9D0CF64-E5AB-4820-9E92-7037B8C10E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BB6A3710-19D9-4BA9-8CD0-5EC1ADD111FC}"/>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8088EC11-C2CE-40F4-99CE-9C3175F00F92}"/>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5AA796E9-6029-47BD-A3A6-F8F23FD02A96}"/>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4742E365-8256-4BF5-94C6-CCBA710BC327}"/>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5D0917A2-08C1-4A53-AB6B-08099D04BB2F}"/>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4CCC5FAD-F93C-4E2E-BF08-2CBDBAADE7F4}"/>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C984C50A-D8D0-4C56-8846-D5356DBC1EB4}"/>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D634657D-45C6-4C9E-8046-53B93455DC6C}"/>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8B61F1A3-B266-42A0-B7BF-5306A3B48FCC}"/>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5C14FA7C-B3A0-4DF7-BB82-71CA78DFFB76}"/>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A93D374D-1A32-4E59-B644-717A5534B5A4}"/>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BB9DD610-8AEA-40C7-8D0A-23A2B8BA7602}"/>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4948C842-DB17-4100-8403-19AD9562D0A9}"/>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E24C8D6-420E-4D3A-B6BC-98A8D4F15F0F}"/>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DE1B3A7-B5F0-4D87-8592-C3142DAA9C1B}"/>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E0D5E536-691D-46B4-AA1C-677EDFCE44D1}"/>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722A0EDE-5C45-4E96-B910-6ECC4FAB137D}"/>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AD3C6760-B3A9-48CD-9CBE-E811C49A4523}"/>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5225B5DA-AA37-4B0D-9F73-16A47824BB02}"/>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69B9B0A5-D7DC-4BE7-8B4B-C35B4AB5C83C}"/>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2D67EAB4-D185-4338-B930-FF83D0C88943}"/>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C4F48EAB-C12E-4741-9338-D9CFB694B3FA}"/>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57F78803-342D-4D70-8F47-E6CEB28BA38A}"/>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798A4ADE-4D17-4BFF-A43E-F8C3E0C9FDBF}"/>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40410B63-BD5A-4A1E-B3C8-01608C624952}"/>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ECF3C1B7-1EA6-48F5-8759-51895F3643B4}"/>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5F0C65E8-23F5-4A2B-8B5B-AE6D56719CE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67A5BEF2-F5FC-4B93-9621-AE64C3E17352}"/>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A7F08D5E-4ADE-4BCA-AFEF-27B165916FA7}"/>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43E15828-5776-4581-9A1F-F495E125C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EC12A85F-A72E-4329-8894-050A6C6701C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3D1395DD-79B4-431C-9400-CE784CCC8C87}"/>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B46BF5AE-5098-476A-BCF1-F26383D25157}"/>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C6BBCB23-2936-4408-B32A-D7EEB67C5261}"/>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8922C6B8-826D-4337-A2D0-75596FF801D1}"/>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851E47A8-359A-47D7-B71E-1E82FE665474}"/>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12D02350-113C-4F54-BCFB-F4A041098D71}"/>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9D8B47B9-CC51-446C-8990-BF7681FA144C}"/>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183E8220-5C5B-4F82-A539-4E59FC351E52}"/>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5839869D-B112-49DA-83CF-FEA79EC79D1A}"/>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4A44EB7E-206C-4963-8989-EB1234219248}"/>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7B589A3C-D904-44BA-A206-B71A4C028E2F}"/>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3BFC6789-E19C-4AA0-AE54-FC983CAA021A}"/>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1306CD90-600F-4FC6-8578-D48D8E73675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D42AF539-2196-40CB-A5EF-13654D4E6316}"/>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E1BA4FF7-6DE9-4ACC-8C52-E80A14002816}"/>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B10F75A5-0818-4955-9205-A443AF559983}"/>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B583E911-E2C3-4059-9192-A4963C5C04EB}"/>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70657E73-394C-4064-A0EE-27C99D5DABE2}"/>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91FB3063-EE32-484A-B91B-DDBDB3EF232A}"/>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F5778648-639D-4140-B7C9-CA3C5F785979}"/>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ja-JP" altLang="en-US" sz="1100">
              <a:solidFill>
                <a:schemeClr val="dk1"/>
              </a:solidFill>
              <a:effectLst/>
              <a:latin typeface="+mn-lt"/>
              <a:ea typeface="+mn-ea"/>
              <a:cs typeface="+mn-cs"/>
            </a:rPr>
            <a:t>３８０，３１５</a:t>
          </a:r>
          <a:r>
            <a:rPr kumimoji="1" lang="ja-JP" altLang="ja-JP" sz="1100">
              <a:solidFill>
                <a:schemeClr val="dk1"/>
              </a:solidFill>
              <a:effectLst/>
              <a:latin typeface="+mn-lt"/>
              <a:ea typeface="+mn-ea"/>
              <a:cs typeface="+mn-cs"/>
            </a:rPr>
            <a:t>円となっており、一部費目を除いて、類似団体平均を下回って推移している。</a:t>
          </a:r>
          <a:endParaRPr lang="ja-JP" altLang="ja-JP" sz="1400">
            <a:effectLst/>
          </a:endParaRPr>
        </a:p>
        <a:p>
          <a:r>
            <a:rPr kumimoji="1" lang="ja-JP" altLang="ja-JP" sz="1100">
              <a:solidFill>
                <a:schemeClr val="dk1"/>
              </a:solidFill>
              <a:effectLst/>
              <a:latin typeface="+mn-lt"/>
              <a:ea typeface="+mn-ea"/>
              <a:cs typeface="+mn-cs"/>
            </a:rPr>
            <a:t>類似団体平均を上回っている項目の原因として、公債費は、平成２１年度から実施している旧まちづくり交付金事業など大型事業の償還のピークを迎えたことが原因と考えられる。今後は償還のピークを迎えたことから徐々に減少が見込ま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29C182AE-E19F-4EA2-A5AA-1501CBCD93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1E070DB6-5693-4F22-8938-FDEC1E0A8272}"/>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76DA2D94-1A14-4AE9-AD6D-17E05DED17D9}"/>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697A595A-7E7A-4CD8-B50B-655884BCA61B}"/>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3AA1310-3D21-4BAA-8A2A-F5C4D4F463BD}"/>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3ABCA791-1A18-4521-A4B9-47C8256ADE58}"/>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50410CD5-438B-4A24-B951-D07ABF9866FB}"/>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FD588A87-3D08-4ADD-91D8-45531B0AA1D6}"/>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E38B9C6F-85AE-4B02-9DA3-0BFCB0132FC2}"/>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E38CEE71-652A-4CFD-8473-F7D3BFC680E7}"/>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13363D76-6434-4BAE-8C25-F74B21D67AAF}"/>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長野県御代田町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C73B0D9B-E260-40F5-A659-31008AE45CBB}"/>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9C53BAF1-E732-4AF8-947B-C1D0B7D479AD}"/>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実質収支においては、必要以上の余剰が生じないよう、また、実質単年度収支においても同様に、かつ赤字を生じさせないよう、収支の均衡の取れた財政運営となるよう努めてきた。</a:t>
          </a:r>
          <a:endParaRPr lang="ja-JP" altLang="ja-JP" sz="1400">
            <a:effectLst/>
          </a:endParaRPr>
        </a:p>
        <a:p>
          <a:r>
            <a:rPr kumimoji="1" lang="ja-JP" altLang="ja-JP" sz="1100">
              <a:solidFill>
                <a:schemeClr val="dk1"/>
              </a:solidFill>
              <a:effectLst/>
              <a:latin typeface="+mn-lt"/>
              <a:ea typeface="+mn-ea"/>
              <a:cs typeface="+mn-cs"/>
            </a:rPr>
            <a:t>　平成２８年度の実質単年度収支は決算剰余金による繰り上げ償還などの影響で、１２６，２７７千円の黒字となった。</a:t>
          </a:r>
          <a:endParaRPr lang="ja-JP" altLang="ja-JP" sz="1400">
            <a:effectLst/>
          </a:endParaRPr>
        </a:p>
        <a:p>
          <a:r>
            <a:rPr kumimoji="1" lang="ja-JP" altLang="ja-JP" sz="1100">
              <a:solidFill>
                <a:schemeClr val="dk1"/>
              </a:solidFill>
              <a:effectLst/>
              <a:latin typeface="+mn-lt"/>
              <a:ea typeface="+mn-ea"/>
              <a:cs typeface="+mn-cs"/>
            </a:rPr>
            <a:t>　財政調整基金については、厳しい財政状況等を踏まえ計画的な積立を行っている。</a:t>
          </a:r>
          <a:endParaRPr lang="ja-JP" altLang="ja-JP" sz="1400">
            <a:effectLst/>
          </a:endParaRPr>
        </a:p>
        <a:p>
          <a:r>
            <a:rPr kumimoji="1" lang="ja-JP" altLang="ja-JP" sz="1100">
              <a:solidFill>
                <a:schemeClr val="dk1"/>
              </a:solidFill>
              <a:effectLst/>
              <a:latin typeface="+mn-lt"/>
              <a:ea typeface="+mn-ea"/>
              <a:cs typeface="+mn-cs"/>
            </a:rPr>
            <a:t>　今後も計画的な事業執行を進め、均衡のとれた財政運営に努める</a:t>
          </a:r>
          <a:r>
            <a:rPr kumimoji="1" lang="en-US" altLang="ja-JP" sz="1100">
              <a:solidFill>
                <a:schemeClr val="dk1"/>
              </a:solidFill>
              <a:effectLst/>
              <a:latin typeface="+mn-lt"/>
              <a:ea typeface="+mn-ea"/>
              <a:cs typeface="+mn-cs"/>
            </a:rPr>
            <a:t>.</a:t>
          </a:r>
        </a:p>
        <a:p>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EE0034B1-A07D-4834-8F42-3B131206DE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A18C3F10-1D22-4692-B9A6-91D70DE8F5D6}"/>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7960F454-C85F-43CC-846C-F3359272A1FD}"/>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B9898AA2-24CC-4200-8AF4-5D091391BF35}"/>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F6DD27AD-69A7-4D0A-9DF8-2EDDB7B803F7}"/>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FABAEECE-2F88-431E-B8FC-615F6BAEFF83}"/>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385E89A2-3EA9-45E4-832B-C8E0255B7815}"/>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長野県御代田町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2A66C135-6434-46A8-8FFC-74B476715F62}"/>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17C6079B-59CB-477E-B9FD-2697A70BCCE2}"/>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必要以上の余剰を生じさせないよう、かつ、赤字を生じさせないよう、収支の均衡の取れた財政運営に努めてきたことにより、すべての会計において黒字となっており、赤字比率はない。</a:t>
          </a:r>
          <a:endParaRPr lang="ja-JP" altLang="ja-JP" sz="1400">
            <a:effectLst/>
          </a:endParaRPr>
        </a:p>
        <a:p>
          <a:r>
            <a:rPr kumimoji="1" lang="ja-JP" altLang="ja-JP" sz="1100">
              <a:solidFill>
                <a:schemeClr val="dk1"/>
              </a:solidFill>
              <a:effectLst/>
              <a:latin typeface="+mn-lt"/>
              <a:ea typeface="+mn-ea"/>
              <a:cs typeface="+mn-cs"/>
            </a:rPr>
            <a:t>　今後も赤字を生じさせないよう、各会計の健全な運営に努める。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23E6C888-9398-4399-9A38-28E814395487}"/>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3F3E999B-776B-4E39-AA05-DA7CA0CDC3A6}"/>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4F58BC8E-5362-4358-BEC6-7AD99BC7A688}"/>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1AD51BE4-C4CA-4C45-AB1E-0B93EB20EBE5}"/>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CEA60BB7-A2B5-4582-A6B9-2B96069EAE6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9CF31C2B-990A-44B3-BFE9-E1D1841CDFDF}"/>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CD7C35BE-F8D3-4A42-A4D3-7C46746D7691}"/>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EF02C4E9-B67D-4E43-838A-CEE20A2FBC7B}"/>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A8D890B5-08E0-47B4-A3F2-47EF66C9B95E}"/>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418E7C0E-03BF-4CC4-95C9-714ACD27CDC3}"/>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943EC510-C92C-4859-B3FA-5AA27474343D}"/>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hd\zaisei\&#9733;&#36001;&#25919;&#20418;\05&#12288;&#27770;&#31639;&#12395;&#38306;&#12377;&#12427;&#12371;&#12392;\&#36001;&#25919;&#29366;&#27841;&#36039;&#26009;\&#20196;&#21644;&#20803;&#24180;&#24230;\&#12304;&#36001;&#25919;&#29366;&#27841;&#36039;&#26009;&#38598;&#12305;_203238_&#24481;&#20195;&#30000;&#30010;_2019%20R3.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76108</v>
          </cell>
          <cell r="F3">
            <v>77577</v>
          </cell>
        </row>
        <row r="5">
          <cell r="A5" t="str">
            <v xml:space="preserve"> H28</v>
          </cell>
          <cell r="D5">
            <v>65876</v>
          </cell>
          <cell r="F5">
            <v>115123</v>
          </cell>
        </row>
        <row r="7">
          <cell r="A7" t="str">
            <v xml:space="preserve"> H29</v>
          </cell>
          <cell r="D7">
            <v>159178</v>
          </cell>
          <cell r="F7">
            <v>98899</v>
          </cell>
        </row>
        <row r="9">
          <cell r="A9" t="str">
            <v xml:space="preserve"> H30</v>
          </cell>
          <cell r="D9">
            <v>70035</v>
          </cell>
          <cell r="F9">
            <v>96462</v>
          </cell>
        </row>
        <row r="11">
          <cell r="A11" t="str">
            <v xml:space="preserve"> R01</v>
          </cell>
          <cell r="D11">
            <v>43578</v>
          </cell>
          <cell r="F11">
            <v>83103</v>
          </cell>
        </row>
        <row r="18">
          <cell r="B18" t="str">
            <v>H27</v>
          </cell>
          <cell r="C18" t="str">
            <v>H28</v>
          </cell>
          <cell r="D18" t="str">
            <v>H29</v>
          </cell>
          <cell r="E18" t="str">
            <v>H30</v>
          </cell>
          <cell r="F18" t="str">
            <v>R01</v>
          </cell>
        </row>
        <row r="19">
          <cell r="A19" t="str">
            <v>実質収支額</v>
          </cell>
          <cell r="B19">
            <v>8.73</v>
          </cell>
          <cell r="C19">
            <v>7.38</v>
          </cell>
          <cell r="D19">
            <v>7.81</v>
          </cell>
          <cell r="E19">
            <v>9.4700000000000006</v>
          </cell>
          <cell r="F19">
            <v>6.43</v>
          </cell>
        </row>
        <row r="20">
          <cell r="A20" t="str">
            <v>財政調整基金残高</v>
          </cell>
          <cell r="B20">
            <v>63.66</v>
          </cell>
          <cell r="C20">
            <v>63.74</v>
          </cell>
          <cell r="D20">
            <v>65.36</v>
          </cell>
          <cell r="E20">
            <v>64.81</v>
          </cell>
          <cell r="F20">
            <v>68.38</v>
          </cell>
        </row>
        <row r="21">
          <cell r="A21" t="str">
            <v>実質単年度収支</v>
          </cell>
          <cell r="B21">
            <v>-2.17</v>
          </cell>
          <cell r="C21">
            <v>3.15</v>
          </cell>
          <cell r="D21">
            <v>-2.0099999999999998</v>
          </cell>
          <cell r="E21">
            <v>-3.4</v>
          </cell>
          <cell r="F21">
            <v>-5.0199999999999996</v>
          </cell>
        </row>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0.01</v>
          </cell>
          <cell r="D27" t="e">
            <v>#N/A</v>
          </cell>
          <cell r="E27">
            <v>0</v>
          </cell>
          <cell r="F27" t="e">
            <v>#N/A</v>
          </cell>
          <cell r="G27">
            <v>0</v>
          </cell>
          <cell r="H27" t="e">
            <v>#N/A</v>
          </cell>
          <cell r="I27">
            <v>0.01</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小沼地区財産管理特別会計</v>
          </cell>
          <cell r="B29" t="e">
            <v>#N/A</v>
          </cell>
          <cell r="C29">
            <v>0.01</v>
          </cell>
          <cell r="D29" t="e">
            <v>#N/A</v>
          </cell>
          <cell r="E29">
            <v>0.01</v>
          </cell>
          <cell r="F29" t="e">
            <v>#N/A</v>
          </cell>
          <cell r="G29">
            <v>0</v>
          </cell>
          <cell r="H29" t="e">
            <v>#N/A</v>
          </cell>
          <cell r="I29">
            <v>0</v>
          </cell>
          <cell r="J29" t="e">
            <v>#N/A</v>
          </cell>
          <cell r="K29">
            <v>0.01</v>
          </cell>
        </row>
        <row r="30">
          <cell r="A30" t="str">
            <v>御代田町個別排水処理施設整備事業特別会計</v>
          </cell>
          <cell r="B30" t="e">
            <v>#N/A</v>
          </cell>
          <cell r="C30">
            <v>0.01</v>
          </cell>
          <cell r="D30" t="e">
            <v>#N/A</v>
          </cell>
          <cell r="E30">
            <v>0</v>
          </cell>
          <cell r="F30" t="e">
            <v>#N/A</v>
          </cell>
          <cell r="G30">
            <v>0.01</v>
          </cell>
          <cell r="H30" t="e">
            <v>#N/A</v>
          </cell>
          <cell r="I30">
            <v>0.01</v>
          </cell>
          <cell r="J30" t="e">
            <v>#N/A</v>
          </cell>
          <cell r="K30">
            <v>0.03</v>
          </cell>
        </row>
        <row r="31">
          <cell r="A31" t="str">
            <v>御代田町農業集落排水事業特別会計</v>
          </cell>
          <cell r="B31" t="e">
            <v>#N/A</v>
          </cell>
          <cell r="C31">
            <v>0.02</v>
          </cell>
          <cell r="D31" t="e">
            <v>#N/A</v>
          </cell>
          <cell r="E31">
            <v>0</v>
          </cell>
          <cell r="F31" t="e">
            <v>#N/A</v>
          </cell>
          <cell r="G31">
            <v>0.01</v>
          </cell>
          <cell r="H31" t="e">
            <v>#N/A</v>
          </cell>
          <cell r="I31">
            <v>0.02</v>
          </cell>
          <cell r="J31" t="e">
            <v>#N/A</v>
          </cell>
          <cell r="K31">
            <v>0.05</v>
          </cell>
        </row>
        <row r="32">
          <cell r="A32" t="str">
            <v>御代田町介護保険事業勘定特別会計</v>
          </cell>
          <cell r="B32" t="e">
            <v>#N/A</v>
          </cell>
          <cell r="C32">
            <v>1.05</v>
          </cell>
          <cell r="D32" t="e">
            <v>#N/A</v>
          </cell>
          <cell r="E32">
            <v>2.31</v>
          </cell>
          <cell r="F32" t="e">
            <v>#N/A</v>
          </cell>
          <cell r="G32">
            <v>1.34</v>
          </cell>
          <cell r="H32" t="e">
            <v>#N/A</v>
          </cell>
          <cell r="I32">
            <v>1.43</v>
          </cell>
          <cell r="J32" t="e">
            <v>#N/A</v>
          </cell>
          <cell r="K32">
            <v>0.47</v>
          </cell>
        </row>
        <row r="33">
          <cell r="A33" t="str">
            <v>御代田町公共下水道事業特別会計</v>
          </cell>
          <cell r="B33" t="e">
            <v>#N/A</v>
          </cell>
          <cell r="C33">
            <v>0.09</v>
          </cell>
          <cell r="D33" t="e">
            <v>#N/A</v>
          </cell>
          <cell r="E33">
            <v>0.04</v>
          </cell>
          <cell r="F33" t="e">
            <v>#N/A</v>
          </cell>
          <cell r="G33">
            <v>0.01</v>
          </cell>
          <cell r="H33" t="e">
            <v>#N/A</v>
          </cell>
          <cell r="I33">
            <v>0.28999999999999998</v>
          </cell>
          <cell r="J33" t="e">
            <v>#N/A</v>
          </cell>
          <cell r="K33">
            <v>0.77</v>
          </cell>
        </row>
        <row r="34">
          <cell r="A34" t="str">
            <v>御代田町国民健康保険事業勘定特別会計</v>
          </cell>
          <cell r="B34" t="e">
            <v>#N/A</v>
          </cell>
          <cell r="C34">
            <v>6.14</v>
          </cell>
          <cell r="D34" t="e">
            <v>#N/A</v>
          </cell>
          <cell r="E34">
            <v>7.39</v>
          </cell>
          <cell r="F34" t="e">
            <v>#N/A</v>
          </cell>
          <cell r="G34">
            <v>8.68</v>
          </cell>
          <cell r="H34" t="e">
            <v>#N/A</v>
          </cell>
          <cell r="I34">
            <v>3.63</v>
          </cell>
          <cell r="J34" t="e">
            <v>#N/A</v>
          </cell>
          <cell r="K34">
            <v>1.53</v>
          </cell>
        </row>
        <row r="35">
          <cell r="A35" t="str">
            <v>一般会計</v>
          </cell>
          <cell r="B35" t="e">
            <v>#N/A</v>
          </cell>
          <cell r="C35">
            <v>8.7200000000000006</v>
          </cell>
          <cell r="D35" t="e">
            <v>#N/A</v>
          </cell>
          <cell r="E35">
            <v>7.36</v>
          </cell>
          <cell r="F35" t="e">
            <v>#N/A</v>
          </cell>
          <cell r="G35">
            <v>7.79</v>
          </cell>
          <cell r="H35" t="e">
            <v>#N/A</v>
          </cell>
          <cell r="I35">
            <v>9.4600000000000009</v>
          </cell>
          <cell r="J35" t="e">
            <v>#N/A</v>
          </cell>
          <cell r="K35">
            <v>6.41</v>
          </cell>
        </row>
        <row r="36">
          <cell r="A36" t="str">
            <v>御代田小沼水道事業会計</v>
          </cell>
          <cell r="B36" t="e">
            <v>#N/A</v>
          </cell>
          <cell r="C36">
            <v>20.010000000000002</v>
          </cell>
          <cell r="D36" t="e">
            <v>#N/A</v>
          </cell>
          <cell r="E36">
            <v>21.09</v>
          </cell>
          <cell r="F36" t="e">
            <v>#N/A</v>
          </cell>
          <cell r="G36">
            <v>21.9</v>
          </cell>
          <cell r="H36" t="e">
            <v>#N/A</v>
          </cell>
          <cell r="I36">
            <v>21.68</v>
          </cell>
          <cell r="J36" t="e">
            <v>#N/A</v>
          </cell>
          <cell r="K36">
            <v>22.08</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829</v>
          </cell>
          <cell r="G42">
            <v>837</v>
          </cell>
          <cell r="J42">
            <v>763</v>
          </cell>
          <cell r="M42">
            <v>746</v>
          </cell>
          <cell r="P42">
            <v>732</v>
          </cell>
        </row>
        <row r="43">
          <cell r="A43" t="str">
            <v>一時借入金の利子</v>
          </cell>
          <cell r="B43" t="str">
            <v>-</v>
          </cell>
          <cell r="E43" t="str">
            <v>-</v>
          </cell>
          <cell r="H43" t="str">
            <v>-</v>
          </cell>
          <cell r="K43" t="str">
            <v>-</v>
          </cell>
          <cell r="N43" t="str">
            <v>-</v>
          </cell>
        </row>
        <row r="44">
          <cell r="A44" t="str">
            <v>債務負担行為に基づく支出額</v>
          </cell>
          <cell r="B44">
            <v>1</v>
          </cell>
          <cell r="E44">
            <v>0</v>
          </cell>
          <cell r="H44">
            <v>0</v>
          </cell>
          <cell r="K44">
            <v>0</v>
          </cell>
          <cell r="N44">
            <v>1</v>
          </cell>
        </row>
        <row r="45">
          <cell r="A45" t="str">
            <v>組合等が起こした地方債の元利償還金に対する負担金等</v>
          </cell>
          <cell r="B45">
            <v>35</v>
          </cell>
          <cell r="E45">
            <v>37</v>
          </cell>
          <cell r="H45">
            <v>36</v>
          </cell>
          <cell r="K45">
            <v>35</v>
          </cell>
          <cell r="N45">
            <v>28</v>
          </cell>
        </row>
        <row r="46">
          <cell r="A46" t="str">
            <v>公営企業債の元利償還金に対する繰入金</v>
          </cell>
          <cell r="B46">
            <v>225</v>
          </cell>
          <cell r="E46">
            <v>221</v>
          </cell>
          <cell r="H46">
            <v>226</v>
          </cell>
          <cell r="K46">
            <v>272</v>
          </cell>
          <cell r="N46">
            <v>234</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783</v>
          </cell>
          <cell r="E49">
            <v>831</v>
          </cell>
          <cell r="H49">
            <v>928</v>
          </cell>
          <cell r="K49">
            <v>931</v>
          </cell>
          <cell r="N49">
            <v>899</v>
          </cell>
        </row>
        <row r="50">
          <cell r="A50" t="str">
            <v>実質公債費比率の分子</v>
          </cell>
          <cell r="B50" t="e">
            <v>#N/A</v>
          </cell>
          <cell r="C50">
            <v>215</v>
          </cell>
          <cell r="D50" t="e">
            <v>#N/A</v>
          </cell>
          <cell r="E50" t="e">
            <v>#N/A</v>
          </cell>
          <cell r="F50">
            <v>252</v>
          </cell>
          <cell r="G50" t="e">
            <v>#N/A</v>
          </cell>
          <cell r="H50" t="e">
            <v>#N/A</v>
          </cell>
          <cell r="I50">
            <v>427</v>
          </cell>
          <cell r="J50" t="e">
            <v>#N/A</v>
          </cell>
          <cell r="K50" t="e">
            <v>#N/A</v>
          </cell>
          <cell r="L50">
            <v>492</v>
          </cell>
          <cell r="M50" t="e">
            <v>#N/A</v>
          </cell>
          <cell r="N50" t="e">
            <v>#N/A</v>
          </cell>
          <cell r="O50">
            <v>430</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8017</v>
          </cell>
          <cell r="G56">
            <v>7596</v>
          </cell>
          <cell r="J56">
            <v>7628</v>
          </cell>
          <cell r="M56">
            <v>7610</v>
          </cell>
          <cell r="P56">
            <v>7542</v>
          </cell>
        </row>
        <row r="57">
          <cell r="A57" t="str">
            <v>充当可能特定歳入</v>
          </cell>
          <cell r="D57">
            <v>2023</v>
          </cell>
          <cell r="G57">
            <v>2004</v>
          </cell>
          <cell r="J57">
            <v>1817</v>
          </cell>
          <cell r="M57">
            <v>1698</v>
          </cell>
          <cell r="P57">
            <v>1614</v>
          </cell>
        </row>
        <row r="58">
          <cell r="A58" t="str">
            <v>充当可能基金</v>
          </cell>
          <cell r="D58">
            <v>5470</v>
          </cell>
          <cell r="G58">
            <v>5156</v>
          </cell>
          <cell r="J58">
            <v>4357</v>
          </cell>
          <cell r="M58">
            <v>4477</v>
          </cell>
          <cell r="P58">
            <v>4632</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1065</v>
          </cell>
          <cell r="E62">
            <v>1081</v>
          </cell>
          <cell r="H62">
            <v>622</v>
          </cell>
          <cell r="K62">
            <v>613</v>
          </cell>
          <cell r="N62">
            <v>673</v>
          </cell>
        </row>
        <row r="63">
          <cell r="A63" t="str">
            <v>組合等負担等見込額</v>
          </cell>
          <cell r="B63">
            <v>244</v>
          </cell>
          <cell r="E63">
            <v>220</v>
          </cell>
          <cell r="H63">
            <v>206</v>
          </cell>
          <cell r="K63">
            <v>167</v>
          </cell>
          <cell r="N63">
            <v>321</v>
          </cell>
        </row>
        <row r="64">
          <cell r="A64" t="str">
            <v>公営企業債等繰入見込額</v>
          </cell>
          <cell r="B64">
            <v>3120</v>
          </cell>
          <cell r="E64">
            <v>3318</v>
          </cell>
          <cell r="H64">
            <v>3210</v>
          </cell>
          <cell r="K64">
            <v>3204</v>
          </cell>
          <cell r="N64">
            <v>3119</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6482</v>
          </cell>
          <cell r="E66">
            <v>5938</v>
          </cell>
          <cell r="H66">
            <v>6364</v>
          </cell>
          <cell r="K66">
            <v>6423</v>
          </cell>
          <cell r="N66">
            <v>5992</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H29</v>
          </cell>
          <cell r="C71" t="str">
            <v>H30</v>
          </cell>
          <cell r="D71" t="str">
            <v>R01</v>
          </cell>
        </row>
        <row r="72">
          <cell r="A72" t="str">
            <v>財政調整基金</v>
          </cell>
          <cell r="B72">
            <v>2606</v>
          </cell>
          <cell r="C72">
            <v>2564</v>
          </cell>
          <cell r="D72">
            <v>2688</v>
          </cell>
        </row>
        <row r="73">
          <cell r="A73" t="str">
            <v>減債基金</v>
          </cell>
          <cell r="B73">
            <v>340</v>
          </cell>
          <cell r="C73">
            <v>341</v>
          </cell>
          <cell r="D73">
            <v>341</v>
          </cell>
        </row>
        <row r="74">
          <cell r="A74" t="str">
            <v>その他特定目的基金</v>
          </cell>
          <cell r="B74">
            <v>1262</v>
          </cell>
          <cell r="C74">
            <v>1087</v>
          </cell>
          <cell r="D74">
            <v>998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04" t="s">
        <v>19</v>
      </c>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604"/>
      <c r="AI1" s="604"/>
      <c r="AJ1" s="604"/>
      <c r="AK1" s="604"/>
      <c r="AL1" s="604"/>
      <c r="AM1" s="604"/>
      <c r="AN1" s="604"/>
      <c r="AO1" s="604"/>
      <c r="AP1" s="604"/>
      <c r="AQ1" s="604"/>
      <c r="AR1" s="604"/>
      <c r="AS1" s="604"/>
      <c r="AT1" s="604"/>
      <c r="AU1" s="604"/>
      <c r="AV1" s="604"/>
      <c r="AW1" s="604"/>
      <c r="AX1" s="604"/>
      <c r="AY1" s="604"/>
      <c r="AZ1" s="604"/>
      <c r="BA1" s="604"/>
      <c r="BB1" s="604"/>
      <c r="BC1" s="604"/>
      <c r="BD1" s="604"/>
      <c r="BE1" s="604"/>
      <c r="BF1" s="604"/>
      <c r="BG1" s="604"/>
      <c r="BH1" s="604"/>
      <c r="BI1" s="604"/>
      <c r="BJ1" s="604"/>
      <c r="BK1" s="604"/>
      <c r="BL1" s="604"/>
      <c r="BM1" s="604"/>
      <c r="BN1" s="604"/>
      <c r="BO1" s="604"/>
      <c r="BP1" s="604"/>
      <c r="BQ1" s="604"/>
      <c r="BR1" s="604"/>
      <c r="BS1" s="604"/>
      <c r="BT1" s="604"/>
      <c r="BU1" s="604"/>
      <c r="BV1" s="604"/>
      <c r="BW1" s="604"/>
      <c r="BX1" s="604"/>
      <c r="BY1" s="604"/>
      <c r="BZ1" s="604"/>
      <c r="CA1" s="604"/>
      <c r="CB1" s="604"/>
      <c r="CC1" s="604"/>
      <c r="CD1" s="604"/>
      <c r="CE1" s="604"/>
      <c r="CF1" s="604"/>
      <c r="CG1" s="604"/>
      <c r="CH1" s="604"/>
      <c r="CI1" s="604"/>
      <c r="CJ1" s="604"/>
      <c r="CK1" s="604"/>
      <c r="CL1" s="604"/>
      <c r="CM1" s="604"/>
      <c r="CN1" s="604"/>
      <c r="CO1" s="604"/>
      <c r="CP1" s="604"/>
      <c r="CQ1" s="604"/>
      <c r="CR1" s="604"/>
      <c r="CS1" s="604"/>
      <c r="CT1" s="604"/>
      <c r="CU1" s="604"/>
      <c r="CV1" s="604"/>
      <c r="CW1" s="604"/>
      <c r="CX1" s="604"/>
      <c r="CY1" s="604"/>
      <c r="CZ1" s="604"/>
      <c r="DA1" s="604"/>
      <c r="DB1" s="604"/>
      <c r="DC1" s="604"/>
      <c r="DD1" s="604"/>
      <c r="DE1" s="604"/>
      <c r="DF1" s="604"/>
      <c r="DG1" s="604"/>
      <c r="DH1" s="604"/>
      <c r="DI1" s="604"/>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05" t="s">
        <v>21</v>
      </c>
      <c r="C3" s="606"/>
      <c r="D3" s="606"/>
      <c r="E3" s="607"/>
      <c r="F3" s="607"/>
      <c r="G3" s="607"/>
      <c r="H3" s="607"/>
      <c r="I3" s="607"/>
      <c r="J3" s="607"/>
      <c r="K3" s="607"/>
      <c r="L3" s="607" t="s">
        <v>22</v>
      </c>
      <c r="M3" s="607"/>
      <c r="N3" s="607"/>
      <c r="O3" s="607"/>
      <c r="P3" s="607"/>
      <c r="Q3" s="607"/>
      <c r="R3" s="610"/>
      <c r="S3" s="610"/>
      <c r="T3" s="610"/>
      <c r="U3" s="610"/>
      <c r="V3" s="611"/>
      <c r="W3" s="496" t="s">
        <v>23</v>
      </c>
      <c r="X3" s="497"/>
      <c r="Y3" s="497"/>
      <c r="Z3" s="497"/>
      <c r="AA3" s="497"/>
      <c r="AB3" s="606"/>
      <c r="AC3" s="610" t="s">
        <v>24</v>
      </c>
      <c r="AD3" s="497"/>
      <c r="AE3" s="497"/>
      <c r="AF3" s="497"/>
      <c r="AG3" s="497"/>
      <c r="AH3" s="497"/>
      <c r="AI3" s="497"/>
      <c r="AJ3" s="497"/>
      <c r="AK3" s="497"/>
      <c r="AL3" s="572"/>
      <c r="AM3" s="496" t="s">
        <v>25</v>
      </c>
      <c r="AN3" s="497"/>
      <c r="AO3" s="497"/>
      <c r="AP3" s="497"/>
      <c r="AQ3" s="497"/>
      <c r="AR3" s="497"/>
      <c r="AS3" s="497"/>
      <c r="AT3" s="497"/>
      <c r="AU3" s="497"/>
      <c r="AV3" s="497"/>
      <c r="AW3" s="497"/>
      <c r="AX3" s="572"/>
      <c r="AY3" s="564" t="s">
        <v>26</v>
      </c>
      <c r="AZ3" s="565"/>
      <c r="BA3" s="565"/>
      <c r="BB3" s="565"/>
      <c r="BC3" s="565"/>
      <c r="BD3" s="565"/>
      <c r="BE3" s="565"/>
      <c r="BF3" s="565"/>
      <c r="BG3" s="565"/>
      <c r="BH3" s="565"/>
      <c r="BI3" s="565"/>
      <c r="BJ3" s="565"/>
      <c r="BK3" s="565"/>
      <c r="BL3" s="565"/>
      <c r="BM3" s="614"/>
      <c r="BN3" s="496" t="s">
        <v>27</v>
      </c>
      <c r="BO3" s="497"/>
      <c r="BP3" s="497"/>
      <c r="BQ3" s="497"/>
      <c r="BR3" s="497"/>
      <c r="BS3" s="497"/>
      <c r="BT3" s="497"/>
      <c r="BU3" s="572"/>
      <c r="BV3" s="496" t="s">
        <v>28</v>
      </c>
      <c r="BW3" s="497"/>
      <c r="BX3" s="497"/>
      <c r="BY3" s="497"/>
      <c r="BZ3" s="497"/>
      <c r="CA3" s="497"/>
      <c r="CB3" s="497"/>
      <c r="CC3" s="572"/>
      <c r="CD3" s="564" t="s">
        <v>26</v>
      </c>
      <c r="CE3" s="565"/>
      <c r="CF3" s="565"/>
      <c r="CG3" s="565"/>
      <c r="CH3" s="565"/>
      <c r="CI3" s="565"/>
      <c r="CJ3" s="565"/>
      <c r="CK3" s="565"/>
      <c r="CL3" s="565"/>
      <c r="CM3" s="565"/>
      <c r="CN3" s="565"/>
      <c r="CO3" s="565"/>
      <c r="CP3" s="565"/>
      <c r="CQ3" s="565"/>
      <c r="CR3" s="565"/>
      <c r="CS3" s="614"/>
      <c r="CT3" s="496" t="s">
        <v>29</v>
      </c>
      <c r="CU3" s="497"/>
      <c r="CV3" s="497"/>
      <c r="CW3" s="497"/>
      <c r="CX3" s="497"/>
      <c r="CY3" s="497"/>
      <c r="CZ3" s="497"/>
      <c r="DA3" s="572"/>
      <c r="DB3" s="496" t="s">
        <v>30</v>
      </c>
      <c r="DC3" s="497"/>
      <c r="DD3" s="497"/>
      <c r="DE3" s="497"/>
      <c r="DF3" s="497"/>
      <c r="DG3" s="497"/>
      <c r="DH3" s="497"/>
      <c r="DI3" s="572"/>
      <c r="DJ3" s="41"/>
      <c r="DK3" s="41"/>
      <c r="DL3" s="41"/>
      <c r="DM3" s="41"/>
      <c r="DN3" s="41"/>
      <c r="DO3" s="41"/>
    </row>
    <row r="4" spans="1:119" ht="18.75" customHeight="1" x14ac:dyDescent="0.15">
      <c r="A4" s="42"/>
      <c r="B4" s="580"/>
      <c r="C4" s="581"/>
      <c r="D4" s="581"/>
      <c r="E4" s="582"/>
      <c r="F4" s="582"/>
      <c r="G4" s="582"/>
      <c r="H4" s="582"/>
      <c r="I4" s="582"/>
      <c r="J4" s="582"/>
      <c r="K4" s="582"/>
      <c r="L4" s="582"/>
      <c r="M4" s="582"/>
      <c r="N4" s="582"/>
      <c r="O4" s="582"/>
      <c r="P4" s="582"/>
      <c r="Q4" s="582"/>
      <c r="R4" s="586"/>
      <c r="S4" s="586"/>
      <c r="T4" s="586"/>
      <c r="U4" s="586"/>
      <c r="V4" s="587"/>
      <c r="W4" s="573"/>
      <c r="X4" s="384"/>
      <c r="Y4" s="384"/>
      <c r="Z4" s="384"/>
      <c r="AA4" s="384"/>
      <c r="AB4" s="581"/>
      <c r="AC4" s="586"/>
      <c r="AD4" s="384"/>
      <c r="AE4" s="384"/>
      <c r="AF4" s="384"/>
      <c r="AG4" s="384"/>
      <c r="AH4" s="384"/>
      <c r="AI4" s="384"/>
      <c r="AJ4" s="384"/>
      <c r="AK4" s="384"/>
      <c r="AL4" s="574"/>
      <c r="AM4" s="531"/>
      <c r="AN4" s="449"/>
      <c r="AO4" s="449"/>
      <c r="AP4" s="449"/>
      <c r="AQ4" s="449"/>
      <c r="AR4" s="449"/>
      <c r="AS4" s="449"/>
      <c r="AT4" s="449"/>
      <c r="AU4" s="449"/>
      <c r="AV4" s="449"/>
      <c r="AW4" s="449"/>
      <c r="AX4" s="613"/>
      <c r="AY4" s="423" t="s">
        <v>31</v>
      </c>
      <c r="AZ4" s="424"/>
      <c r="BA4" s="424"/>
      <c r="BB4" s="424"/>
      <c r="BC4" s="424"/>
      <c r="BD4" s="424"/>
      <c r="BE4" s="424"/>
      <c r="BF4" s="424"/>
      <c r="BG4" s="424"/>
      <c r="BH4" s="424"/>
      <c r="BI4" s="424"/>
      <c r="BJ4" s="424"/>
      <c r="BK4" s="424"/>
      <c r="BL4" s="424"/>
      <c r="BM4" s="425"/>
      <c r="BN4" s="426">
        <v>6291101</v>
      </c>
      <c r="BO4" s="427"/>
      <c r="BP4" s="427"/>
      <c r="BQ4" s="427"/>
      <c r="BR4" s="427"/>
      <c r="BS4" s="427"/>
      <c r="BT4" s="427"/>
      <c r="BU4" s="428"/>
      <c r="BV4" s="426">
        <v>6944158</v>
      </c>
      <c r="BW4" s="427"/>
      <c r="BX4" s="427"/>
      <c r="BY4" s="427"/>
      <c r="BZ4" s="427"/>
      <c r="CA4" s="427"/>
      <c r="CB4" s="427"/>
      <c r="CC4" s="428"/>
      <c r="CD4" s="598" t="s">
        <v>32</v>
      </c>
      <c r="CE4" s="599"/>
      <c r="CF4" s="599"/>
      <c r="CG4" s="599"/>
      <c r="CH4" s="599"/>
      <c r="CI4" s="599"/>
      <c r="CJ4" s="599"/>
      <c r="CK4" s="599"/>
      <c r="CL4" s="599"/>
      <c r="CM4" s="599"/>
      <c r="CN4" s="599"/>
      <c r="CO4" s="599"/>
      <c r="CP4" s="599"/>
      <c r="CQ4" s="599"/>
      <c r="CR4" s="599"/>
      <c r="CS4" s="600"/>
      <c r="CT4" s="601">
        <v>6.4</v>
      </c>
      <c r="CU4" s="602"/>
      <c r="CV4" s="602"/>
      <c r="CW4" s="602"/>
      <c r="CX4" s="602"/>
      <c r="CY4" s="602"/>
      <c r="CZ4" s="602"/>
      <c r="DA4" s="603"/>
      <c r="DB4" s="601">
        <v>9.5</v>
      </c>
      <c r="DC4" s="602"/>
      <c r="DD4" s="602"/>
      <c r="DE4" s="602"/>
      <c r="DF4" s="602"/>
      <c r="DG4" s="602"/>
      <c r="DH4" s="602"/>
      <c r="DI4" s="603"/>
      <c r="DJ4" s="41"/>
      <c r="DK4" s="41"/>
      <c r="DL4" s="41"/>
      <c r="DM4" s="41"/>
      <c r="DN4" s="41"/>
      <c r="DO4" s="41"/>
    </row>
    <row r="5" spans="1:119" ht="18.75" customHeight="1" x14ac:dyDescent="0.15">
      <c r="A5" s="42"/>
      <c r="B5" s="608"/>
      <c r="C5" s="450"/>
      <c r="D5" s="450"/>
      <c r="E5" s="609"/>
      <c r="F5" s="609"/>
      <c r="G5" s="609"/>
      <c r="H5" s="609"/>
      <c r="I5" s="609"/>
      <c r="J5" s="609"/>
      <c r="K5" s="609"/>
      <c r="L5" s="609"/>
      <c r="M5" s="609"/>
      <c r="N5" s="609"/>
      <c r="O5" s="609"/>
      <c r="P5" s="609"/>
      <c r="Q5" s="609"/>
      <c r="R5" s="448"/>
      <c r="S5" s="448"/>
      <c r="T5" s="448"/>
      <c r="U5" s="448"/>
      <c r="V5" s="612"/>
      <c r="W5" s="531"/>
      <c r="X5" s="449"/>
      <c r="Y5" s="449"/>
      <c r="Z5" s="449"/>
      <c r="AA5" s="449"/>
      <c r="AB5" s="450"/>
      <c r="AC5" s="448"/>
      <c r="AD5" s="449"/>
      <c r="AE5" s="449"/>
      <c r="AF5" s="449"/>
      <c r="AG5" s="449"/>
      <c r="AH5" s="449"/>
      <c r="AI5" s="449"/>
      <c r="AJ5" s="449"/>
      <c r="AK5" s="449"/>
      <c r="AL5" s="613"/>
      <c r="AM5" s="502" t="s">
        <v>33</v>
      </c>
      <c r="AN5" s="405"/>
      <c r="AO5" s="405"/>
      <c r="AP5" s="405"/>
      <c r="AQ5" s="405"/>
      <c r="AR5" s="405"/>
      <c r="AS5" s="405"/>
      <c r="AT5" s="406"/>
      <c r="AU5" s="482" t="s">
        <v>34</v>
      </c>
      <c r="AV5" s="483"/>
      <c r="AW5" s="483"/>
      <c r="AX5" s="483"/>
      <c r="AY5" s="411" t="s">
        <v>35</v>
      </c>
      <c r="AZ5" s="412"/>
      <c r="BA5" s="412"/>
      <c r="BB5" s="412"/>
      <c r="BC5" s="412"/>
      <c r="BD5" s="412"/>
      <c r="BE5" s="412"/>
      <c r="BF5" s="412"/>
      <c r="BG5" s="412"/>
      <c r="BH5" s="412"/>
      <c r="BI5" s="412"/>
      <c r="BJ5" s="412"/>
      <c r="BK5" s="412"/>
      <c r="BL5" s="412"/>
      <c r="BM5" s="413"/>
      <c r="BN5" s="431">
        <v>5999081</v>
      </c>
      <c r="BO5" s="432"/>
      <c r="BP5" s="432"/>
      <c r="BQ5" s="432"/>
      <c r="BR5" s="432"/>
      <c r="BS5" s="432"/>
      <c r="BT5" s="432"/>
      <c r="BU5" s="433"/>
      <c r="BV5" s="431">
        <v>6507894</v>
      </c>
      <c r="BW5" s="432"/>
      <c r="BX5" s="432"/>
      <c r="BY5" s="432"/>
      <c r="BZ5" s="432"/>
      <c r="CA5" s="432"/>
      <c r="CB5" s="432"/>
      <c r="CC5" s="433"/>
      <c r="CD5" s="440" t="s">
        <v>36</v>
      </c>
      <c r="CE5" s="441"/>
      <c r="CF5" s="441"/>
      <c r="CG5" s="441"/>
      <c r="CH5" s="441"/>
      <c r="CI5" s="441"/>
      <c r="CJ5" s="441"/>
      <c r="CK5" s="441"/>
      <c r="CL5" s="441"/>
      <c r="CM5" s="441"/>
      <c r="CN5" s="441"/>
      <c r="CO5" s="441"/>
      <c r="CP5" s="441"/>
      <c r="CQ5" s="441"/>
      <c r="CR5" s="441"/>
      <c r="CS5" s="442"/>
      <c r="CT5" s="401">
        <v>82.4</v>
      </c>
      <c r="CU5" s="402"/>
      <c r="CV5" s="402"/>
      <c r="CW5" s="402"/>
      <c r="CX5" s="402"/>
      <c r="CY5" s="402"/>
      <c r="CZ5" s="402"/>
      <c r="DA5" s="403"/>
      <c r="DB5" s="401">
        <v>79.2</v>
      </c>
      <c r="DC5" s="402"/>
      <c r="DD5" s="402"/>
      <c r="DE5" s="402"/>
      <c r="DF5" s="402"/>
      <c r="DG5" s="402"/>
      <c r="DH5" s="402"/>
      <c r="DI5" s="403"/>
      <c r="DJ5" s="41"/>
      <c r="DK5" s="41"/>
      <c r="DL5" s="41"/>
      <c r="DM5" s="41"/>
      <c r="DN5" s="41"/>
      <c r="DO5" s="41"/>
    </row>
    <row r="6" spans="1:119" ht="18.75" customHeight="1" x14ac:dyDescent="0.15">
      <c r="A6" s="42"/>
      <c r="B6" s="578" t="s">
        <v>37</v>
      </c>
      <c r="C6" s="447"/>
      <c r="D6" s="447"/>
      <c r="E6" s="579"/>
      <c r="F6" s="579"/>
      <c r="G6" s="579"/>
      <c r="H6" s="579"/>
      <c r="I6" s="579"/>
      <c r="J6" s="579"/>
      <c r="K6" s="579"/>
      <c r="L6" s="579" t="s">
        <v>38</v>
      </c>
      <c r="M6" s="579"/>
      <c r="N6" s="579"/>
      <c r="O6" s="579"/>
      <c r="P6" s="579"/>
      <c r="Q6" s="579"/>
      <c r="R6" s="474"/>
      <c r="S6" s="474"/>
      <c r="T6" s="474"/>
      <c r="U6" s="474"/>
      <c r="V6" s="585"/>
      <c r="W6" s="513" t="s">
        <v>39</v>
      </c>
      <c r="X6" s="446"/>
      <c r="Y6" s="446"/>
      <c r="Z6" s="446"/>
      <c r="AA6" s="446"/>
      <c r="AB6" s="447"/>
      <c r="AC6" s="590" t="s">
        <v>40</v>
      </c>
      <c r="AD6" s="591"/>
      <c r="AE6" s="591"/>
      <c r="AF6" s="591"/>
      <c r="AG6" s="591"/>
      <c r="AH6" s="591"/>
      <c r="AI6" s="591"/>
      <c r="AJ6" s="591"/>
      <c r="AK6" s="591"/>
      <c r="AL6" s="592"/>
      <c r="AM6" s="502" t="s">
        <v>41</v>
      </c>
      <c r="AN6" s="405"/>
      <c r="AO6" s="405"/>
      <c r="AP6" s="405"/>
      <c r="AQ6" s="405"/>
      <c r="AR6" s="405"/>
      <c r="AS6" s="405"/>
      <c r="AT6" s="406"/>
      <c r="AU6" s="482" t="s">
        <v>34</v>
      </c>
      <c r="AV6" s="483"/>
      <c r="AW6" s="483"/>
      <c r="AX6" s="483"/>
      <c r="AY6" s="411" t="s">
        <v>42</v>
      </c>
      <c r="AZ6" s="412"/>
      <c r="BA6" s="412"/>
      <c r="BB6" s="412"/>
      <c r="BC6" s="412"/>
      <c r="BD6" s="412"/>
      <c r="BE6" s="412"/>
      <c r="BF6" s="412"/>
      <c r="BG6" s="412"/>
      <c r="BH6" s="412"/>
      <c r="BI6" s="412"/>
      <c r="BJ6" s="412"/>
      <c r="BK6" s="412"/>
      <c r="BL6" s="412"/>
      <c r="BM6" s="413"/>
      <c r="BN6" s="431">
        <v>292020</v>
      </c>
      <c r="BO6" s="432"/>
      <c r="BP6" s="432"/>
      <c r="BQ6" s="432"/>
      <c r="BR6" s="432"/>
      <c r="BS6" s="432"/>
      <c r="BT6" s="432"/>
      <c r="BU6" s="433"/>
      <c r="BV6" s="431">
        <v>436264</v>
      </c>
      <c r="BW6" s="432"/>
      <c r="BX6" s="432"/>
      <c r="BY6" s="432"/>
      <c r="BZ6" s="432"/>
      <c r="CA6" s="432"/>
      <c r="CB6" s="432"/>
      <c r="CC6" s="433"/>
      <c r="CD6" s="440" t="s">
        <v>43</v>
      </c>
      <c r="CE6" s="441"/>
      <c r="CF6" s="441"/>
      <c r="CG6" s="441"/>
      <c r="CH6" s="441"/>
      <c r="CI6" s="441"/>
      <c r="CJ6" s="441"/>
      <c r="CK6" s="441"/>
      <c r="CL6" s="441"/>
      <c r="CM6" s="441"/>
      <c r="CN6" s="441"/>
      <c r="CO6" s="441"/>
      <c r="CP6" s="441"/>
      <c r="CQ6" s="441"/>
      <c r="CR6" s="441"/>
      <c r="CS6" s="442"/>
      <c r="CT6" s="575">
        <v>86.7</v>
      </c>
      <c r="CU6" s="576"/>
      <c r="CV6" s="576"/>
      <c r="CW6" s="576"/>
      <c r="CX6" s="576"/>
      <c r="CY6" s="576"/>
      <c r="CZ6" s="576"/>
      <c r="DA6" s="577"/>
      <c r="DB6" s="575">
        <v>84.5</v>
      </c>
      <c r="DC6" s="576"/>
      <c r="DD6" s="576"/>
      <c r="DE6" s="576"/>
      <c r="DF6" s="576"/>
      <c r="DG6" s="576"/>
      <c r="DH6" s="576"/>
      <c r="DI6" s="577"/>
      <c r="DJ6" s="41"/>
      <c r="DK6" s="41"/>
      <c r="DL6" s="41"/>
      <c r="DM6" s="41"/>
      <c r="DN6" s="41"/>
      <c r="DO6" s="41"/>
    </row>
    <row r="7" spans="1:119" ht="18.75" customHeight="1" x14ac:dyDescent="0.15">
      <c r="A7" s="42"/>
      <c r="B7" s="580"/>
      <c r="C7" s="581"/>
      <c r="D7" s="581"/>
      <c r="E7" s="582"/>
      <c r="F7" s="582"/>
      <c r="G7" s="582"/>
      <c r="H7" s="582"/>
      <c r="I7" s="582"/>
      <c r="J7" s="582"/>
      <c r="K7" s="582"/>
      <c r="L7" s="582"/>
      <c r="M7" s="582"/>
      <c r="N7" s="582"/>
      <c r="O7" s="582"/>
      <c r="P7" s="582"/>
      <c r="Q7" s="582"/>
      <c r="R7" s="586"/>
      <c r="S7" s="586"/>
      <c r="T7" s="586"/>
      <c r="U7" s="586"/>
      <c r="V7" s="587"/>
      <c r="W7" s="573"/>
      <c r="X7" s="384"/>
      <c r="Y7" s="384"/>
      <c r="Z7" s="384"/>
      <c r="AA7" s="384"/>
      <c r="AB7" s="581"/>
      <c r="AC7" s="593"/>
      <c r="AD7" s="385"/>
      <c r="AE7" s="385"/>
      <c r="AF7" s="385"/>
      <c r="AG7" s="385"/>
      <c r="AH7" s="385"/>
      <c r="AI7" s="385"/>
      <c r="AJ7" s="385"/>
      <c r="AK7" s="385"/>
      <c r="AL7" s="594"/>
      <c r="AM7" s="502" t="s">
        <v>44</v>
      </c>
      <c r="AN7" s="405"/>
      <c r="AO7" s="405"/>
      <c r="AP7" s="405"/>
      <c r="AQ7" s="405"/>
      <c r="AR7" s="405"/>
      <c r="AS7" s="405"/>
      <c r="AT7" s="406"/>
      <c r="AU7" s="482" t="s">
        <v>34</v>
      </c>
      <c r="AV7" s="483"/>
      <c r="AW7" s="483"/>
      <c r="AX7" s="483"/>
      <c r="AY7" s="411" t="s">
        <v>45</v>
      </c>
      <c r="AZ7" s="412"/>
      <c r="BA7" s="412"/>
      <c r="BB7" s="412"/>
      <c r="BC7" s="412"/>
      <c r="BD7" s="412"/>
      <c r="BE7" s="412"/>
      <c r="BF7" s="412"/>
      <c r="BG7" s="412"/>
      <c r="BH7" s="412"/>
      <c r="BI7" s="412"/>
      <c r="BJ7" s="412"/>
      <c r="BK7" s="412"/>
      <c r="BL7" s="412"/>
      <c r="BM7" s="413"/>
      <c r="BN7" s="431">
        <v>39266</v>
      </c>
      <c r="BO7" s="432"/>
      <c r="BP7" s="432"/>
      <c r="BQ7" s="432"/>
      <c r="BR7" s="432"/>
      <c r="BS7" s="432"/>
      <c r="BT7" s="432"/>
      <c r="BU7" s="433"/>
      <c r="BV7" s="431">
        <v>61529</v>
      </c>
      <c r="BW7" s="432"/>
      <c r="BX7" s="432"/>
      <c r="BY7" s="432"/>
      <c r="BZ7" s="432"/>
      <c r="CA7" s="432"/>
      <c r="CB7" s="432"/>
      <c r="CC7" s="433"/>
      <c r="CD7" s="440" t="s">
        <v>46</v>
      </c>
      <c r="CE7" s="441"/>
      <c r="CF7" s="441"/>
      <c r="CG7" s="441"/>
      <c r="CH7" s="441"/>
      <c r="CI7" s="441"/>
      <c r="CJ7" s="441"/>
      <c r="CK7" s="441"/>
      <c r="CL7" s="441"/>
      <c r="CM7" s="441"/>
      <c r="CN7" s="441"/>
      <c r="CO7" s="441"/>
      <c r="CP7" s="441"/>
      <c r="CQ7" s="441"/>
      <c r="CR7" s="441"/>
      <c r="CS7" s="442"/>
      <c r="CT7" s="431">
        <v>3931411</v>
      </c>
      <c r="CU7" s="432"/>
      <c r="CV7" s="432"/>
      <c r="CW7" s="432"/>
      <c r="CX7" s="432"/>
      <c r="CY7" s="432"/>
      <c r="CZ7" s="432"/>
      <c r="DA7" s="433"/>
      <c r="DB7" s="431">
        <v>3955310</v>
      </c>
      <c r="DC7" s="432"/>
      <c r="DD7" s="432"/>
      <c r="DE7" s="432"/>
      <c r="DF7" s="432"/>
      <c r="DG7" s="432"/>
      <c r="DH7" s="432"/>
      <c r="DI7" s="433"/>
      <c r="DJ7" s="41"/>
      <c r="DK7" s="41"/>
      <c r="DL7" s="41"/>
      <c r="DM7" s="41"/>
      <c r="DN7" s="41"/>
      <c r="DO7" s="41"/>
    </row>
    <row r="8" spans="1:119" ht="18.75" customHeight="1" thickBot="1" x14ac:dyDescent="0.2">
      <c r="A8" s="42"/>
      <c r="B8" s="583"/>
      <c r="C8" s="514"/>
      <c r="D8" s="514"/>
      <c r="E8" s="584"/>
      <c r="F8" s="584"/>
      <c r="G8" s="584"/>
      <c r="H8" s="584"/>
      <c r="I8" s="584"/>
      <c r="J8" s="584"/>
      <c r="K8" s="584"/>
      <c r="L8" s="584"/>
      <c r="M8" s="584"/>
      <c r="N8" s="584"/>
      <c r="O8" s="584"/>
      <c r="P8" s="584"/>
      <c r="Q8" s="584"/>
      <c r="R8" s="588"/>
      <c r="S8" s="588"/>
      <c r="T8" s="588"/>
      <c r="U8" s="588"/>
      <c r="V8" s="589"/>
      <c r="W8" s="498"/>
      <c r="X8" s="499"/>
      <c r="Y8" s="499"/>
      <c r="Z8" s="499"/>
      <c r="AA8" s="499"/>
      <c r="AB8" s="514"/>
      <c r="AC8" s="595"/>
      <c r="AD8" s="596"/>
      <c r="AE8" s="596"/>
      <c r="AF8" s="596"/>
      <c r="AG8" s="596"/>
      <c r="AH8" s="596"/>
      <c r="AI8" s="596"/>
      <c r="AJ8" s="596"/>
      <c r="AK8" s="596"/>
      <c r="AL8" s="597"/>
      <c r="AM8" s="502" t="s">
        <v>47</v>
      </c>
      <c r="AN8" s="405"/>
      <c r="AO8" s="405"/>
      <c r="AP8" s="405"/>
      <c r="AQ8" s="405"/>
      <c r="AR8" s="405"/>
      <c r="AS8" s="405"/>
      <c r="AT8" s="406"/>
      <c r="AU8" s="482" t="s">
        <v>34</v>
      </c>
      <c r="AV8" s="483"/>
      <c r="AW8" s="483"/>
      <c r="AX8" s="483"/>
      <c r="AY8" s="411" t="s">
        <v>48</v>
      </c>
      <c r="AZ8" s="412"/>
      <c r="BA8" s="412"/>
      <c r="BB8" s="412"/>
      <c r="BC8" s="412"/>
      <c r="BD8" s="412"/>
      <c r="BE8" s="412"/>
      <c r="BF8" s="412"/>
      <c r="BG8" s="412"/>
      <c r="BH8" s="412"/>
      <c r="BI8" s="412"/>
      <c r="BJ8" s="412"/>
      <c r="BK8" s="412"/>
      <c r="BL8" s="412"/>
      <c r="BM8" s="413"/>
      <c r="BN8" s="431">
        <v>252754</v>
      </c>
      <c r="BO8" s="432"/>
      <c r="BP8" s="432"/>
      <c r="BQ8" s="432"/>
      <c r="BR8" s="432"/>
      <c r="BS8" s="432"/>
      <c r="BT8" s="432"/>
      <c r="BU8" s="433"/>
      <c r="BV8" s="431">
        <v>374735</v>
      </c>
      <c r="BW8" s="432"/>
      <c r="BX8" s="432"/>
      <c r="BY8" s="432"/>
      <c r="BZ8" s="432"/>
      <c r="CA8" s="432"/>
      <c r="CB8" s="432"/>
      <c r="CC8" s="433"/>
      <c r="CD8" s="440" t="s">
        <v>49</v>
      </c>
      <c r="CE8" s="441"/>
      <c r="CF8" s="441"/>
      <c r="CG8" s="441"/>
      <c r="CH8" s="441"/>
      <c r="CI8" s="441"/>
      <c r="CJ8" s="441"/>
      <c r="CK8" s="441"/>
      <c r="CL8" s="441"/>
      <c r="CM8" s="441"/>
      <c r="CN8" s="441"/>
      <c r="CO8" s="441"/>
      <c r="CP8" s="441"/>
      <c r="CQ8" s="441"/>
      <c r="CR8" s="441"/>
      <c r="CS8" s="442"/>
      <c r="CT8" s="537">
        <v>0.64</v>
      </c>
      <c r="CU8" s="538"/>
      <c r="CV8" s="538"/>
      <c r="CW8" s="538"/>
      <c r="CX8" s="538"/>
      <c r="CY8" s="538"/>
      <c r="CZ8" s="538"/>
      <c r="DA8" s="539"/>
      <c r="DB8" s="537">
        <v>0.64</v>
      </c>
      <c r="DC8" s="538"/>
      <c r="DD8" s="538"/>
      <c r="DE8" s="538"/>
      <c r="DF8" s="538"/>
      <c r="DG8" s="538"/>
      <c r="DH8" s="538"/>
      <c r="DI8" s="539"/>
      <c r="DJ8" s="41"/>
      <c r="DK8" s="41"/>
      <c r="DL8" s="41"/>
      <c r="DM8" s="41"/>
      <c r="DN8" s="41"/>
      <c r="DO8" s="41"/>
    </row>
    <row r="9" spans="1:119" ht="18.75" customHeight="1" thickBot="1" x14ac:dyDescent="0.2">
      <c r="A9" s="42"/>
      <c r="B9" s="564" t="s">
        <v>50</v>
      </c>
      <c r="C9" s="565"/>
      <c r="D9" s="565"/>
      <c r="E9" s="565"/>
      <c r="F9" s="565"/>
      <c r="G9" s="565"/>
      <c r="H9" s="565"/>
      <c r="I9" s="565"/>
      <c r="J9" s="565"/>
      <c r="K9" s="485"/>
      <c r="L9" s="566" t="s">
        <v>51</v>
      </c>
      <c r="M9" s="567"/>
      <c r="N9" s="567"/>
      <c r="O9" s="567"/>
      <c r="P9" s="567"/>
      <c r="Q9" s="568"/>
      <c r="R9" s="569">
        <v>15184</v>
      </c>
      <c r="S9" s="570"/>
      <c r="T9" s="570"/>
      <c r="U9" s="570"/>
      <c r="V9" s="571"/>
      <c r="W9" s="496" t="s">
        <v>52</v>
      </c>
      <c r="X9" s="497"/>
      <c r="Y9" s="497"/>
      <c r="Z9" s="497"/>
      <c r="AA9" s="497"/>
      <c r="AB9" s="497"/>
      <c r="AC9" s="497"/>
      <c r="AD9" s="497"/>
      <c r="AE9" s="497"/>
      <c r="AF9" s="497"/>
      <c r="AG9" s="497"/>
      <c r="AH9" s="497"/>
      <c r="AI9" s="497"/>
      <c r="AJ9" s="497"/>
      <c r="AK9" s="497"/>
      <c r="AL9" s="572"/>
      <c r="AM9" s="502" t="s">
        <v>53</v>
      </c>
      <c r="AN9" s="405"/>
      <c r="AO9" s="405"/>
      <c r="AP9" s="405"/>
      <c r="AQ9" s="405"/>
      <c r="AR9" s="405"/>
      <c r="AS9" s="405"/>
      <c r="AT9" s="406"/>
      <c r="AU9" s="482" t="s">
        <v>54</v>
      </c>
      <c r="AV9" s="483"/>
      <c r="AW9" s="483"/>
      <c r="AX9" s="483"/>
      <c r="AY9" s="411" t="s">
        <v>55</v>
      </c>
      <c r="AZ9" s="412"/>
      <c r="BA9" s="412"/>
      <c r="BB9" s="412"/>
      <c r="BC9" s="412"/>
      <c r="BD9" s="412"/>
      <c r="BE9" s="412"/>
      <c r="BF9" s="412"/>
      <c r="BG9" s="412"/>
      <c r="BH9" s="412"/>
      <c r="BI9" s="412"/>
      <c r="BJ9" s="412"/>
      <c r="BK9" s="412"/>
      <c r="BL9" s="412"/>
      <c r="BM9" s="413"/>
      <c r="BN9" s="431">
        <v>-121981</v>
      </c>
      <c r="BO9" s="432"/>
      <c r="BP9" s="432"/>
      <c r="BQ9" s="432"/>
      <c r="BR9" s="432"/>
      <c r="BS9" s="432"/>
      <c r="BT9" s="432"/>
      <c r="BU9" s="433"/>
      <c r="BV9" s="431">
        <v>63550</v>
      </c>
      <c r="BW9" s="432"/>
      <c r="BX9" s="432"/>
      <c r="BY9" s="432"/>
      <c r="BZ9" s="432"/>
      <c r="CA9" s="432"/>
      <c r="CB9" s="432"/>
      <c r="CC9" s="433"/>
      <c r="CD9" s="440" t="s">
        <v>56</v>
      </c>
      <c r="CE9" s="441"/>
      <c r="CF9" s="441"/>
      <c r="CG9" s="441"/>
      <c r="CH9" s="441"/>
      <c r="CI9" s="441"/>
      <c r="CJ9" s="441"/>
      <c r="CK9" s="441"/>
      <c r="CL9" s="441"/>
      <c r="CM9" s="441"/>
      <c r="CN9" s="441"/>
      <c r="CO9" s="441"/>
      <c r="CP9" s="441"/>
      <c r="CQ9" s="441"/>
      <c r="CR9" s="441"/>
      <c r="CS9" s="442"/>
      <c r="CT9" s="401">
        <v>18.600000000000001</v>
      </c>
      <c r="CU9" s="402"/>
      <c r="CV9" s="402"/>
      <c r="CW9" s="402"/>
      <c r="CX9" s="402"/>
      <c r="CY9" s="402"/>
      <c r="CZ9" s="402"/>
      <c r="DA9" s="403"/>
      <c r="DB9" s="401">
        <v>18.899999999999999</v>
      </c>
      <c r="DC9" s="402"/>
      <c r="DD9" s="402"/>
      <c r="DE9" s="402"/>
      <c r="DF9" s="402"/>
      <c r="DG9" s="402"/>
      <c r="DH9" s="402"/>
      <c r="DI9" s="403"/>
      <c r="DJ9" s="41"/>
      <c r="DK9" s="41"/>
      <c r="DL9" s="41"/>
      <c r="DM9" s="41"/>
      <c r="DN9" s="41"/>
      <c r="DO9" s="41"/>
    </row>
    <row r="10" spans="1:119" ht="18.75" customHeight="1" thickBot="1" x14ac:dyDescent="0.2">
      <c r="A10" s="42"/>
      <c r="B10" s="564"/>
      <c r="C10" s="565"/>
      <c r="D10" s="565"/>
      <c r="E10" s="565"/>
      <c r="F10" s="565"/>
      <c r="G10" s="565"/>
      <c r="H10" s="565"/>
      <c r="I10" s="565"/>
      <c r="J10" s="565"/>
      <c r="K10" s="485"/>
      <c r="L10" s="404" t="s">
        <v>57</v>
      </c>
      <c r="M10" s="405"/>
      <c r="N10" s="405"/>
      <c r="O10" s="405"/>
      <c r="P10" s="405"/>
      <c r="Q10" s="406"/>
      <c r="R10" s="407">
        <v>14738</v>
      </c>
      <c r="S10" s="408"/>
      <c r="T10" s="408"/>
      <c r="U10" s="408"/>
      <c r="V10" s="410"/>
      <c r="W10" s="573"/>
      <c r="X10" s="384"/>
      <c r="Y10" s="384"/>
      <c r="Z10" s="384"/>
      <c r="AA10" s="384"/>
      <c r="AB10" s="384"/>
      <c r="AC10" s="384"/>
      <c r="AD10" s="384"/>
      <c r="AE10" s="384"/>
      <c r="AF10" s="384"/>
      <c r="AG10" s="384"/>
      <c r="AH10" s="384"/>
      <c r="AI10" s="384"/>
      <c r="AJ10" s="384"/>
      <c r="AK10" s="384"/>
      <c r="AL10" s="574"/>
      <c r="AM10" s="502" t="s">
        <v>58</v>
      </c>
      <c r="AN10" s="405"/>
      <c r="AO10" s="405"/>
      <c r="AP10" s="405"/>
      <c r="AQ10" s="405"/>
      <c r="AR10" s="405"/>
      <c r="AS10" s="405"/>
      <c r="AT10" s="406"/>
      <c r="AU10" s="482" t="s">
        <v>34</v>
      </c>
      <c r="AV10" s="483"/>
      <c r="AW10" s="483"/>
      <c r="AX10" s="483"/>
      <c r="AY10" s="411" t="s">
        <v>59</v>
      </c>
      <c r="AZ10" s="412"/>
      <c r="BA10" s="412"/>
      <c r="BB10" s="412"/>
      <c r="BC10" s="412"/>
      <c r="BD10" s="412"/>
      <c r="BE10" s="412"/>
      <c r="BF10" s="412"/>
      <c r="BG10" s="412"/>
      <c r="BH10" s="412"/>
      <c r="BI10" s="412"/>
      <c r="BJ10" s="412"/>
      <c r="BK10" s="412"/>
      <c r="BL10" s="412"/>
      <c r="BM10" s="413"/>
      <c r="BN10" s="431">
        <v>3900</v>
      </c>
      <c r="BO10" s="432"/>
      <c r="BP10" s="432"/>
      <c r="BQ10" s="432"/>
      <c r="BR10" s="432"/>
      <c r="BS10" s="432"/>
      <c r="BT10" s="432"/>
      <c r="BU10" s="433"/>
      <c r="BV10" s="431">
        <v>3550</v>
      </c>
      <c r="BW10" s="432"/>
      <c r="BX10" s="432"/>
      <c r="BY10" s="432"/>
      <c r="BZ10" s="432"/>
      <c r="CA10" s="432"/>
      <c r="CB10" s="432"/>
      <c r="CC10" s="433"/>
      <c r="CD10" s="46" t="s">
        <v>60</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64"/>
      <c r="C11" s="565"/>
      <c r="D11" s="565"/>
      <c r="E11" s="565"/>
      <c r="F11" s="565"/>
      <c r="G11" s="565"/>
      <c r="H11" s="565"/>
      <c r="I11" s="565"/>
      <c r="J11" s="565"/>
      <c r="K11" s="485"/>
      <c r="L11" s="386" t="s">
        <v>61</v>
      </c>
      <c r="M11" s="387"/>
      <c r="N11" s="387"/>
      <c r="O11" s="387"/>
      <c r="P11" s="387"/>
      <c r="Q11" s="388"/>
      <c r="R11" s="561" t="s">
        <v>62</v>
      </c>
      <c r="S11" s="562"/>
      <c r="T11" s="562"/>
      <c r="U11" s="562"/>
      <c r="V11" s="563"/>
      <c r="W11" s="573"/>
      <c r="X11" s="384"/>
      <c r="Y11" s="384"/>
      <c r="Z11" s="384"/>
      <c r="AA11" s="384"/>
      <c r="AB11" s="384"/>
      <c r="AC11" s="384"/>
      <c r="AD11" s="384"/>
      <c r="AE11" s="384"/>
      <c r="AF11" s="384"/>
      <c r="AG11" s="384"/>
      <c r="AH11" s="384"/>
      <c r="AI11" s="384"/>
      <c r="AJ11" s="384"/>
      <c r="AK11" s="384"/>
      <c r="AL11" s="574"/>
      <c r="AM11" s="502" t="s">
        <v>63</v>
      </c>
      <c r="AN11" s="405"/>
      <c r="AO11" s="405"/>
      <c r="AP11" s="405"/>
      <c r="AQ11" s="405"/>
      <c r="AR11" s="405"/>
      <c r="AS11" s="405"/>
      <c r="AT11" s="406"/>
      <c r="AU11" s="482" t="s">
        <v>34</v>
      </c>
      <c r="AV11" s="483"/>
      <c r="AW11" s="483"/>
      <c r="AX11" s="483"/>
      <c r="AY11" s="411" t="s">
        <v>64</v>
      </c>
      <c r="AZ11" s="412"/>
      <c r="BA11" s="412"/>
      <c r="BB11" s="412"/>
      <c r="BC11" s="412"/>
      <c r="BD11" s="412"/>
      <c r="BE11" s="412"/>
      <c r="BF11" s="412"/>
      <c r="BG11" s="412"/>
      <c r="BH11" s="412"/>
      <c r="BI11" s="412"/>
      <c r="BJ11" s="412"/>
      <c r="BK11" s="412"/>
      <c r="BL11" s="412"/>
      <c r="BM11" s="413"/>
      <c r="BN11" s="431">
        <v>0</v>
      </c>
      <c r="BO11" s="432"/>
      <c r="BP11" s="432"/>
      <c r="BQ11" s="432"/>
      <c r="BR11" s="432"/>
      <c r="BS11" s="432"/>
      <c r="BT11" s="432"/>
      <c r="BU11" s="433"/>
      <c r="BV11" s="431">
        <v>0</v>
      </c>
      <c r="BW11" s="432"/>
      <c r="BX11" s="432"/>
      <c r="BY11" s="432"/>
      <c r="BZ11" s="432"/>
      <c r="CA11" s="432"/>
      <c r="CB11" s="432"/>
      <c r="CC11" s="433"/>
      <c r="CD11" s="440" t="s">
        <v>65</v>
      </c>
      <c r="CE11" s="441"/>
      <c r="CF11" s="441"/>
      <c r="CG11" s="441"/>
      <c r="CH11" s="441"/>
      <c r="CI11" s="441"/>
      <c r="CJ11" s="441"/>
      <c r="CK11" s="441"/>
      <c r="CL11" s="441"/>
      <c r="CM11" s="441"/>
      <c r="CN11" s="441"/>
      <c r="CO11" s="441"/>
      <c r="CP11" s="441"/>
      <c r="CQ11" s="441"/>
      <c r="CR11" s="441"/>
      <c r="CS11" s="442"/>
      <c r="CT11" s="537" t="s">
        <v>66</v>
      </c>
      <c r="CU11" s="538"/>
      <c r="CV11" s="538"/>
      <c r="CW11" s="538"/>
      <c r="CX11" s="538"/>
      <c r="CY11" s="538"/>
      <c r="CZ11" s="538"/>
      <c r="DA11" s="539"/>
      <c r="DB11" s="537" t="s">
        <v>66</v>
      </c>
      <c r="DC11" s="538"/>
      <c r="DD11" s="538"/>
      <c r="DE11" s="538"/>
      <c r="DF11" s="538"/>
      <c r="DG11" s="538"/>
      <c r="DH11" s="538"/>
      <c r="DI11" s="539"/>
      <c r="DJ11" s="41"/>
      <c r="DK11" s="41"/>
      <c r="DL11" s="41"/>
      <c r="DM11" s="41"/>
      <c r="DN11" s="41"/>
      <c r="DO11" s="41"/>
    </row>
    <row r="12" spans="1:119" ht="18.75" customHeight="1" x14ac:dyDescent="0.15">
      <c r="A12" s="42"/>
      <c r="B12" s="540" t="s">
        <v>67</v>
      </c>
      <c r="C12" s="541"/>
      <c r="D12" s="541"/>
      <c r="E12" s="541"/>
      <c r="F12" s="541"/>
      <c r="G12" s="541"/>
      <c r="H12" s="541"/>
      <c r="I12" s="541"/>
      <c r="J12" s="541"/>
      <c r="K12" s="542"/>
      <c r="L12" s="549" t="s">
        <v>68</v>
      </c>
      <c r="M12" s="550"/>
      <c r="N12" s="550"/>
      <c r="O12" s="550"/>
      <c r="P12" s="550"/>
      <c r="Q12" s="551"/>
      <c r="R12" s="552">
        <v>15774</v>
      </c>
      <c r="S12" s="553"/>
      <c r="T12" s="553"/>
      <c r="U12" s="553"/>
      <c r="V12" s="554"/>
      <c r="W12" s="555" t="s">
        <v>26</v>
      </c>
      <c r="X12" s="483"/>
      <c r="Y12" s="483"/>
      <c r="Z12" s="483"/>
      <c r="AA12" s="483"/>
      <c r="AB12" s="556"/>
      <c r="AC12" s="557" t="s">
        <v>69</v>
      </c>
      <c r="AD12" s="558"/>
      <c r="AE12" s="558"/>
      <c r="AF12" s="558"/>
      <c r="AG12" s="559"/>
      <c r="AH12" s="557" t="s">
        <v>70</v>
      </c>
      <c r="AI12" s="558"/>
      <c r="AJ12" s="558"/>
      <c r="AK12" s="558"/>
      <c r="AL12" s="560"/>
      <c r="AM12" s="502" t="s">
        <v>71</v>
      </c>
      <c r="AN12" s="405"/>
      <c r="AO12" s="405"/>
      <c r="AP12" s="405"/>
      <c r="AQ12" s="405"/>
      <c r="AR12" s="405"/>
      <c r="AS12" s="405"/>
      <c r="AT12" s="406"/>
      <c r="AU12" s="482" t="s">
        <v>54</v>
      </c>
      <c r="AV12" s="483"/>
      <c r="AW12" s="483"/>
      <c r="AX12" s="483"/>
      <c r="AY12" s="411" t="s">
        <v>72</v>
      </c>
      <c r="AZ12" s="412"/>
      <c r="BA12" s="412"/>
      <c r="BB12" s="412"/>
      <c r="BC12" s="412"/>
      <c r="BD12" s="412"/>
      <c r="BE12" s="412"/>
      <c r="BF12" s="412"/>
      <c r="BG12" s="412"/>
      <c r="BH12" s="412"/>
      <c r="BI12" s="412"/>
      <c r="BJ12" s="412"/>
      <c r="BK12" s="412"/>
      <c r="BL12" s="412"/>
      <c r="BM12" s="413"/>
      <c r="BN12" s="431">
        <v>79300</v>
      </c>
      <c r="BO12" s="432"/>
      <c r="BP12" s="432"/>
      <c r="BQ12" s="432"/>
      <c r="BR12" s="432"/>
      <c r="BS12" s="432"/>
      <c r="BT12" s="432"/>
      <c r="BU12" s="433"/>
      <c r="BV12" s="431">
        <v>201500</v>
      </c>
      <c r="BW12" s="432"/>
      <c r="BX12" s="432"/>
      <c r="BY12" s="432"/>
      <c r="BZ12" s="432"/>
      <c r="CA12" s="432"/>
      <c r="CB12" s="432"/>
      <c r="CC12" s="433"/>
      <c r="CD12" s="440" t="s">
        <v>73</v>
      </c>
      <c r="CE12" s="441"/>
      <c r="CF12" s="441"/>
      <c r="CG12" s="441"/>
      <c r="CH12" s="441"/>
      <c r="CI12" s="441"/>
      <c r="CJ12" s="441"/>
      <c r="CK12" s="441"/>
      <c r="CL12" s="441"/>
      <c r="CM12" s="441"/>
      <c r="CN12" s="441"/>
      <c r="CO12" s="441"/>
      <c r="CP12" s="441"/>
      <c r="CQ12" s="441"/>
      <c r="CR12" s="441"/>
      <c r="CS12" s="442"/>
      <c r="CT12" s="537" t="s">
        <v>66</v>
      </c>
      <c r="CU12" s="538"/>
      <c r="CV12" s="538"/>
      <c r="CW12" s="538"/>
      <c r="CX12" s="538"/>
      <c r="CY12" s="538"/>
      <c r="CZ12" s="538"/>
      <c r="DA12" s="539"/>
      <c r="DB12" s="537" t="s">
        <v>66</v>
      </c>
      <c r="DC12" s="538"/>
      <c r="DD12" s="538"/>
      <c r="DE12" s="538"/>
      <c r="DF12" s="538"/>
      <c r="DG12" s="538"/>
      <c r="DH12" s="538"/>
      <c r="DI12" s="539"/>
      <c r="DJ12" s="41"/>
      <c r="DK12" s="41"/>
      <c r="DL12" s="41"/>
      <c r="DM12" s="41"/>
      <c r="DN12" s="41"/>
      <c r="DO12" s="41"/>
    </row>
    <row r="13" spans="1:119" ht="18.75" customHeight="1" x14ac:dyDescent="0.15">
      <c r="A13" s="42"/>
      <c r="B13" s="543"/>
      <c r="C13" s="544"/>
      <c r="D13" s="544"/>
      <c r="E13" s="544"/>
      <c r="F13" s="544"/>
      <c r="G13" s="544"/>
      <c r="H13" s="544"/>
      <c r="I13" s="544"/>
      <c r="J13" s="544"/>
      <c r="K13" s="545"/>
      <c r="L13" s="52"/>
      <c r="M13" s="525" t="s">
        <v>74</v>
      </c>
      <c r="N13" s="526"/>
      <c r="O13" s="526"/>
      <c r="P13" s="526"/>
      <c r="Q13" s="527"/>
      <c r="R13" s="528">
        <v>15367</v>
      </c>
      <c r="S13" s="529"/>
      <c r="T13" s="529"/>
      <c r="U13" s="529"/>
      <c r="V13" s="530"/>
      <c r="W13" s="513" t="s">
        <v>75</v>
      </c>
      <c r="X13" s="446"/>
      <c r="Y13" s="446"/>
      <c r="Z13" s="446"/>
      <c r="AA13" s="446"/>
      <c r="AB13" s="447"/>
      <c r="AC13" s="407">
        <v>790</v>
      </c>
      <c r="AD13" s="408"/>
      <c r="AE13" s="408"/>
      <c r="AF13" s="408"/>
      <c r="AG13" s="409"/>
      <c r="AH13" s="407">
        <v>762</v>
      </c>
      <c r="AI13" s="408"/>
      <c r="AJ13" s="408"/>
      <c r="AK13" s="408"/>
      <c r="AL13" s="410"/>
      <c r="AM13" s="502" t="s">
        <v>76</v>
      </c>
      <c r="AN13" s="405"/>
      <c r="AO13" s="405"/>
      <c r="AP13" s="405"/>
      <c r="AQ13" s="405"/>
      <c r="AR13" s="405"/>
      <c r="AS13" s="405"/>
      <c r="AT13" s="406"/>
      <c r="AU13" s="482" t="s">
        <v>54</v>
      </c>
      <c r="AV13" s="483"/>
      <c r="AW13" s="483"/>
      <c r="AX13" s="483"/>
      <c r="AY13" s="411" t="s">
        <v>77</v>
      </c>
      <c r="AZ13" s="412"/>
      <c r="BA13" s="412"/>
      <c r="BB13" s="412"/>
      <c r="BC13" s="412"/>
      <c r="BD13" s="412"/>
      <c r="BE13" s="412"/>
      <c r="BF13" s="412"/>
      <c r="BG13" s="412"/>
      <c r="BH13" s="412"/>
      <c r="BI13" s="412"/>
      <c r="BJ13" s="412"/>
      <c r="BK13" s="412"/>
      <c r="BL13" s="412"/>
      <c r="BM13" s="413"/>
      <c r="BN13" s="431">
        <v>-197381</v>
      </c>
      <c r="BO13" s="432"/>
      <c r="BP13" s="432"/>
      <c r="BQ13" s="432"/>
      <c r="BR13" s="432"/>
      <c r="BS13" s="432"/>
      <c r="BT13" s="432"/>
      <c r="BU13" s="433"/>
      <c r="BV13" s="431">
        <v>-134400</v>
      </c>
      <c r="BW13" s="432"/>
      <c r="BX13" s="432"/>
      <c r="BY13" s="432"/>
      <c r="BZ13" s="432"/>
      <c r="CA13" s="432"/>
      <c r="CB13" s="432"/>
      <c r="CC13" s="433"/>
      <c r="CD13" s="440" t="s">
        <v>78</v>
      </c>
      <c r="CE13" s="441"/>
      <c r="CF13" s="441"/>
      <c r="CG13" s="441"/>
      <c r="CH13" s="441"/>
      <c r="CI13" s="441"/>
      <c r="CJ13" s="441"/>
      <c r="CK13" s="441"/>
      <c r="CL13" s="441"/>
      <c r="CM13" s="441"/>
      <c r="CN13" s="441"/>
      <c r="CO13" s="441"/>
      <c r="CP13" s="441"/>
      <c r="CQ13" s="441"/>
      <c r="CR13" s="441"/>
      <c r="CS13" s="442"/>
      <c r="CT13" s="401">
        <v>13.4</v>
      </c>
      <c r="CU13" s="402"/>
      <c r="CV13" s="402"/>
      <c r="CW13" s="402"/>
      <c r="CX13" s="402"/>
      <c r="CY13" s="402"/>
      <c r="CZ13" s="402"/>
      <c r="DA13" s="403"/>
      <c r="DB13" s="401">
        <v>11.7</v>
      </c>
      <c r="DC13" s="402"/>
      <c r="DD13" s="402"/>
      <c r="DE13" s="402"/>
      <c r="DF13" s="402"/>
      <c r="DG13" s="402"/>
      <c r="DH13" s="402"/>
      <c r="DI13" s="403"/>
      <c r="DJ13" s="41"/>
      <c r="DK13" s="41"/>
      <c r="DL13" s="41"/>
      <c r="DM13" s="41"/>
      <c r="DN13" s="41"/>
      <c r="DO13" s="41"/>
    </row>
    <row r="14" spans="1:119" ht="18.75" customHeight="1" thickBot="1" x14ac:dyDescent="0.2">
      <c r="A14" s="42"/>
      <c r="B14" s="543"/>
      <c r="C14" s="544"/>
      <c r="D14" s="544"/>
      <c r="E14" s="544"/>
      <c r="F14" s="544"/>
      <c r="G14" s="544"/>
      <c r="H14" s="544"/>
      <c r="I14" s="544"/>
      <c r="J14" s="544"/>
      <c r="K14" s="545"/>
      <c r="L14" s="518" t="s">
        <v>79</v>
      </c>
      <c r="M14" s="535"/>
      <c r="N14" s="535"/>
      <c r="O14" s="535"/>
      <c r="P14" s="535"/>
      <c r="Q14" s="536"/>
      <c r="R14" s="528">
        <v>15569</v>
      </c>
      <c r="S14" s="529"/>
      <c r="T14" s="529"/>
      <c r="U14" s="529"/>
      <c r="V14" s="530"/>
      <c r="W14" s="531"/>
      <c r="X14" s="449"/>
      <c r="Y14" s="449"/>
      <c r="Z14" s="449"/>
      <c r="AA14" s="449"/>
      <c r="AB14" s="450"/>
      <c r="AC14" s="521">
        <v>10.199999999999999</v>
      </c>
      <c r="AD14" s="522"/>
      <c r="AE14" s="522"/>
      <c r="AF14" s="522"/>
      <c r="AG14" s="523"/>
      <c r="AH14" s="521">
        <v>10.4</v>
      </c>
      <c r="AI14" s="522"/>
      <c r="AJ14" s="522"/>
      <c r="AK14" s="522"/>
      <c r="AL14" s="524"/>
      <c r="AM14" s="502"/>
      <c r="AN14" s="405"/>
      <c r="AO14" s="405"/>
      <c r="AP14" s="405"/>
      <c r="AQ14" s="405"/>
      <c r="AR14" s="405"/>
      <c r="AS14" s="405"/>
      <c r="AT14" s="406"/>
      <c r="AU14" s="482"/>
      <c r="AV14" s="483"/>
      <c r="AW14" s="483"/>
      <c r="AX14" s="483"/>
      <c r="AY14" s="411"/>
      <c r="AZ14" s="412"/>
      <c r="BA14" s="412"/>
      <c r="BB14" s="412"/>
      <c r="BC14" s="412"/>
      <c r="BD14" s="412"/>
      <c r="BE14" s="412"/>
      <c r="BF14" s="412"/>
      <c r="BG14" s="412"/>
      <c r="BH14" s="412"/>
      <c r="BI14" s="412"/>
      <c r="BJ14" s="412"/>
      <c r="BK14" s="412"/>
      <c r="BL14" s="412"/>
      <c r="BM14" s="413"/>
      <c r="BN14" s="431"/>
      <c r="BO14" s="432"/>
      <c r="BP14" s="432"/>
      <c r="BQ14" s="432"/>
      <c r="BR14" s="432"/>
      <c r="BS14" s="432"/>
      <c r="BT14" s="432"/>
      <c r="BU14" s="433"/>
      <c r="BV14" s="431"/>
      <c r="BW14" s="432"/>
      <c r="BX14" s="432"/>
      <c r="BY14" s="432"/>
      <c r="BZ14" s="432"/>
      <c r="CA14" s="432"/>
      <c r="CB14" s="432"/>
      <c r="CC14" s="433"/>
      <c r="CD14" s="437" t="s">
        <v>80</v>
      </c>
      <c r="CE14" s="438"/>
      <c r="CF14" s="438"/>
      <c r="CG14" s="438"/>
      <c r="CH14" s="438"/>
      <c r="CI14" s="438"/>
      <c r="CJ14" s="438"/>
      <c r="CK14" s="438"/>
      <c r="CL14" s="438"/>
      <c r="CM14" s="438"/>
      <c r="CN14" s="438"/>
      <c r="CO14" s="438"/>
      <c r="CP14" s="438"/>
      <c r="CQ14" s="438"/>
      <c r="CR14" s="438"/>
      <c r="CS14" s="439"/>
      <c r="CT14" s="532" t="s">
        <v>66</v>
      </c>
      <c r="CU14" s="533"/>
      <c r="CV14" s="533"/>
      <c r="CW14" s="533"/>
      <c r="CX14" s="533"/>
      <c r="CY14" s="533"/>
      <c r="CZ14" s="533"/>
      <c r="DA14" s="534"/>
      <c r="DB14" s="532" t="s">
        <v>66</v>
      </c>
      <c r="DC14" s="533"/>
      <c r="DD14" s="533"/>
      <c r="DE14" s="533"/>
      <c r="DF14" s="533"/>
      <c r="DG14" s="533"/>
      <c r="DH14" s="533"/>
      <c r="DI14" s="534"/>
      <c r="DJ14" s="41"/>
      <c r="DK14" s="41"/>
      <c r="DL14" s="41"/>
      <c r="DM14" s="41"/>
      <c r="DN14" s="41"/>
      <c r="DO14" s="41"/>
    </row>
    <row r="15" spans="1:119" ht="18.75" customHeight="1" x14ac:dyDescent="0.15">
      <c r="A15" s="42"/>
      <c r="B15" s="543"/>
      <c r="C15" s="544"/>
      <c r="D15" s="544"/>
      <c r="E15" s="544"/>
      <c r="F15" s="544"/>
      <c r="G15" s="544"/>
      <c r="H15" s="544"/>
      <c r="I15" s="544"/>
      <c r="J15" s="544"/>
      <c r="K15" s="545"/>
      <c r="L15" s="52"/>
      <c r="M15" s="525" t="s">
        <v>74</v>
      </c>
      <c r="N15" s="526"/>
      <c r="O15" s="526"/>
      <c r="P15" s="526"/>
      <c r="Q15" s="527"/>
      <c r="R15" s="528">
        <v>15212</v>
      </c>
      <c r="S15" s="529"/>
      <c r="T15" s="529"/>
      <c r="U15" s="529"/>
      <c r="V15" s="530"/>
      <c r="W15" s="513" t="s">
        <v>81</v>
      </c>
      <c r="X15" s="446"/>
      <c r="Y15" s="446"/>
      <c r="Z15" s="446"/>
      <c r="AA15" s="446"/>
      <c r="AB15" s="447"/>
      <c r="AC15" s="407">
        <v>2312</v>
      </c>
      <c r="AD15" s="408"/>
      <c r="AE15" s="408"/>
      <c r="AF15" s="408"/>
      <c r="AG15" s="409"/>
      <c r="AH15" s="407">
        <v>2363</v>
      </c>
      <c r="AI15" s="408"/>
      <c r="AJ15" s="408"/>
      <c r="AK15" s="408"/>
      <c r="AL15" s="410"/>
      <c r="AM15" s="502"/>
      <c r="AN15" s="405"/>
      <c r="AO15" s="405"/>
      <c r="AP15" s="405"/>
      <c r="AQ15" s="405"/>
      <c r="AR15" s="405"/>
      <c r="AS15" s="405"/>
      <c r="AT15" s="406"/>
      <c r="AU15" s="482"/>
      <c r="AV15" s="483"/>
      <c r="AW15" s="483"/>
      <c r="AX15" s="483"/>
      <c r="AY15" s="423" t="s">
        <v>82</v>
      </c>
      <c r="AZ15" s="424"/>
      <c r="BA15" s="424"/>
      <c r="BB15" s="424"/>
      <c r="BC15" s="424"/>
      <c r="BD15" s="424"/>
      <c r="BE15" s="424"/>
      <c r="BF15" s="424"/>
      <c r="BG15" s="424"/>
      <c r="BH15" s="424"/>
      <c r="BI15" s="424"/>
      <c r="BJ15" s="424"/>
      <c r="BK15" s="424"/>
      <c r="BL15" s="424"/>
      <c r="BM15" s="425"/>
      <c r="BN15" s="426">
        <v>2101736</v>
      </c>
      <c r="BO15" s="427"/>
      <c r="BP15" s="427"/>
      <c r="BQ15" s="427"/>
      <c r="BR15" s="427"/>
      <c r="BS15" s="427"/>
      <c r="BT15" s="427"/>
      <c r="BU15" s="428"/>
      <c r="BV15" s="426">
        <v>1973268</v>
      </c>
      <c r="BW15" s="427"/>
      <c r="BX15" s="427"/>
      <c r="BY15" s="427"/>
      <c r="BZ15" s="427"/>
      <c r="CA15" s="427"/>
      <c r="CB15" s="427"/>
      <c r="CC15" s="428"/>
      <c r="CD15" s="515" t="s">
        <v>83</v>
      </c>
      <c r="CE15" s="516"/>
      <c r="CF15" s="516"/>
      <c r="CG15" s="516"/>
      <c r="CH15" s="516"/>
      <c r="CI15" s="516"/>
      <c r="CJ15" s="516"/>
      <c r="CK15" s="516"/>
      <c r="CL15" s="516"/>
      <c r="CM15" s="516"/>
      <c r="CN15" s="516"/>
      <c r="CO15" s="516"/>
      <c r="CP15" s="516"/>
      <c r="CQ15" s="516"/>
      <c r="CR15" s="516"/>
      <c r="CS15" s="517"/>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43"/>
      <c r="C16" s="544"/>
      <c r="D16" s="544"/>
      <c r="E16" s="544"/>
      <c r="F16" s="544"/>
      <c r="G16" s="544"/>
      <c r="H16" s="544"/>
      <c r="I16" s="544"/>
      <c r="J16" s="544"/>
      <c r="K16" s="545"/>
      <c r="L16" s="518" t="s">
        <v>84</v>
      </c>
      <c r="M16" s="519"/>
      <c r="N16" s="519"/>
      <c r="O16" s="519"/>
      <c r="P16" s="519"/>
      <c r="Q16" s="520"/>
      <c r="R16" s="510" t="s">
        <v>85</v>
      </c>
      <c r="S16" s="511"/>
      <c r="T16" s="511"/>
      <c r="U16" s="511"/>
      <c r="V16" s="512"/>
      <c r="W16" s="531"/>
      <c r="X16" s="449"/>
      <c r="Y16" s="449"/>
      <c r="Z16" s="449"/>
      <c r="AA16" s="449"/>
      <c r="AB16" s="450"/>
      <c r="AC16" s="521">
        <v>30</v>
      </c>
      <c r="AD16" s="522"/>
      <c r="AE16" s="522"/>
      <c r="AF16" s="522"/>
      <c r="AG16" s="523"/>
      <c r="AH16" s="521">
        <v>32.4</v>
      </c>
      <c r="AI16" s="522"/>
      <c r="AJ16" s="522"/>
      <c r="AK16" s="522"/>
      <c r="AL16" s="524"/>
      <c r="AM16" s="502"/>
      <c r="AN16" s="405"/>
      <c r="AO16" s="405"/>
      <c r="AP16" s="405"/>
      <c r="AQ16" s="405"/>
      <c r="AR16" s="405"/>
      <c r="AS16" s="405"/>
      <c r="AT16" s="406"/>
      <c r="AU16" s="482"/>
      <c r="AV16" s="483"/>
      <c r="AW16" s="483"/>
      <c r="AX16" s="483"/>
      <c r="AY16" s="411" t="s">
        <v>86</v>
      </c>
      <c r="AZ16" s="412"/>
      <c r="BA16" s="412"/>
      <c r="BB16" s="412"/>
      <c r="BC16" s="412"/>
      <c r="BD16" s="412"/>
      <c r="BE16" s="412"/>
      <c r="BF16" s="412"/>
      <c r="BG16" s="412"/>
      <c r="BH16" s="412"/>
      <c r="BI16" s="412"/>
      <c r="BJ16" s="412"/>
      <c r="BK16" s="412"/>
      <c r="BL16" s="412"/>
      <c r="BM16" s="413"/>
      <c r="BN16" s="431">
        <v>3211392</v>
      </c>
      <c r="BO16" s="432"/>
      <c r="BP16" s="432"/>
      <c r="BQ16" s="432"/>
      <c r="BR16" s="432"/>
      <c r="BS16" s="432"/>
      <c r="BT16" s="432"/>
      <c r="BU16" s="433"/>
      <c r="BV16" s="431">
        <v>3154424</v>
      </c>
      <c r="BW16" s="432"/>
      <c r="BX16" s="432"/>
      <c r="BY16" s="432"/>
      <c r="BZ16" s="432"/>
      <c r="CA16" s="432"/>
      <c r="CB16" s="432"/>
      <c r="CC16" s="433"/>
      <c r="CD16" s="56"/>
      <c r="CE16" s="429"/>
      <c r="CF16" s="429"/>
      <c r="CG16" s="429"/>
      <c r="CH16" s="429"/>
      <c r="CI16" s="429"/>
      <c r="CJ16" s="429"/>
      <c r="CK16" s="429"/>
      <c r="CL16" s="429"/>
      <c r="CM16" s="429"/>
      <c r="CN16" s="429"/>
      <c r="CO16" s="429"/>
      <c r="CP16" s="429"/>
      <c r="CQ16" s="429"/>
      <c r="CR16" s="429"/>
      <c r="CS16" s="430"/>
      <c r="CT16" s="401"/>
      <c r="CU16" s="402"/>
      <c r="CV16" s="402"/>
      <c r="CW16" s="402"/>
      <c r="CX16" s="402"/>
      <c r="CY16" s="402"/>
      <c r="CZ16" s="402"/>
      <c r="DA16" s="403"/>
      <c r="DB16" s="401"/>
      <c r="DC16" s="402"/>
      <c r="DD16" s="402"/>
      <c r="DE16" s="402"/>
      <c r="DF16" s="402"/>
      <c r="DG16" s="402"/>
      <c r="DH16" s="402"/>
      <c r="DI16" s="403"/>
      <c r="DJ16" s="41"/>
      <c r="DK16" s="41"/>
      <c r="DL16" s="41"/>
      <c r="DM16" s="41"/>
      <c r="DN16" s="41"/>
      <c r="DO16" s="41"/>
    </row>
    <row r="17" spans="1:119" ht="18.75" customHeight="1" thickBot="1" x14ac:dyDescent="0.2">
      <c r="A17" s="42"/>
      <c r="B17" s="546"/>
      <c r="C17" s="547"/>
      <c r="D17" s="547"/>
      <c r="E17" s="547"/>
      <c r="F17" s="547"/>
      <c r="G17" s="547"/>
      <c r="H17" s="547"/>
      <c r="I17" s="547"/>
      <c r="J17" s="547"/>
      <c r="K17" s="548"/>
      <c r="L17" s="57"/>
      <c r="M17" s="507" t="s">
        <v>87</v>
      </c>
      <c r="N17" s="508"/>
      <c r="O17" s="508"/>
      <c r="P17" s="508"/>
      <c r="Q17" s="509"/>
      <c r="R17" s="510" t="s">
        <v>88</v>
      </c>
      <c r="S17" s="511"/>
      <c r="T17" s="511"/>
      <c r="U17" s="511"/>
      <c r="V17" s="512"/>
      <c r="W17" s="513" t="s">
        <v>89</v>
      </c>
      <c r="X17" s="446"/>
      <c r="Y17" s="446"/>
      <c r="Z17" s="446"/>
      <c r="AA17" s="446"/>
      <c r="AB17" s="447"/>
      <c r="AC17" s="407">
        <v>4614</v>
      </c>
      <c r="AD17" s="408"/>
      <c r="AE17" s="408"/>
      <c r="AF17" s="408"/>
      <c r="AG17" s="409"/>
      <c r="AH17" s="407">
        <v>4172</v>
      </c>
      <c r="AI17" s="408"/>
      <c r="AJ17" s="408"/>
      <c r="AK17" s="408"/>
      <c r="AL17" s="410"/>
      <c r="AM17" s="502"/>
      <c r="AN17" s="405"/>
      <c r="AO17" s="405"/>
      <c r="AP17" s="405"/>
      <c r="AQ17" s="405"/>
      <c r="AR17" s="405"/>
      <c r="AS17" s="405"/>
      <c r="AT17" s="406"/>
      <c r="AU17" s="482"/>
      <c r="AV17" s="483"/>
      <c r="AW17" s="483"/>
      <c r="AX17" s="483"/>
      <c r="AY17" s="411" t="s">
        <v>90</v>
      </c>
      <c r="AZ17" s="412"/>
      <c r="BA17" s="412"/>
      <c r="BB17" s="412"/>
      <c r="BC17" s="412"/>
      <c r="BD17" s="412"/>
      <c r="BE17" s="412"/>
      <c r="BF17" s="412"/>
      <c r="BG17" s="412"/>
      <c r="BH17" s="412"/>
      <c r="BI17" s="412"/>
      <c r="BJ17" s="412"/>
      <c r="BK17" s="412"/>
      <c r="BL17" s="412"/>
      <c r="BM17" s="413"/>
      <c r="BN17" s="431">
        <v>2684946</v>
      </c>
      <c r="BO17" s="432"/>
      <c r="BP17" s="432"/>
      <c r="BQ17" s="432"/>
      <c r="BR17" s="432"/>
      <c r="BS17" s="432"/>
      <c r="BT17" s="432"/>
      <c r="BU17" s="433"/>
      <c r="BV17" s="431">
        <v>2511345</v>
      </c>
      <c r="BW17" s="432"/>
      <c r="BX17" s="432"/>
      <c r="BY17" s="432"/>
      <c r="BZ17" s="432"/>
      <c r="CA17" s="432"/>
      <c r="CB17" s="432"/>
      <c r="CC17" s="433"/>
      <c r="CD17" s="56"/>
      <c r="CE17" s="429"/>
      <c r="CF17" s="429"/>
      <c r="CG17" s="429"/>
      <c r="CH17" s="429"/>
      <c r="CI17" s="429"/>
      <c r="CJ17" s="429"/>
      <c r="CK17" s="429"/>
      <c r="CL17" s="429"/>
      <c r="CM17" s="429"/>
      <c r="CN17" s="429"/>
      <c r="CO17" s="429"/>
      <c r="CP17" s="429"/>
      <c r="CQ17" s="429"/>
      <c r="CR17" s="429"/>
      <c r="CS17" s="430"/>
      <c r="CT17" s="401"/>
      <c r="CU17" s="402"/>
      <c r="CV17" s="402"/>
      <c r="CW17" s="402"/>
      <c r="CX17" s="402"/>
      <c r="CY17" s="402"/>
      <c r="CZ17" s="402"/>
      <c r="DA17" s="403"/>
      <c r="DB17" s="401"/>
      <c r="DC17" s="402"/>
      <c r="DD17" s="402"/>
      <c r="DE17" s="402"/>
      <c r="DF17" s="402"/>
      <c r="DG17" s="402"/>
      <c r="DH17" s="402"/>
      <c r="DI17" s="403"/>
      <c r="DJ17" s="41"/>
      <c r="DK17" s="41"/>
      <c r="DL17" s="41"/>
      <c r="DM17" s="41"/>
      <c r="DN17" s="41"/>
      <c r="DO17" s="41"/>
    </row>
    <row r="18" spans="1:119" ht="18.75" customHeight="1" thickBot="1" x14ac:dyDescent="0.2">
      <c r="A18" s="42"/>
      <c r="B18" s="484" t="s">
        <v>91</v>
      </c>
      <c r="C18" s="485"/>
      <c r="D18" s="485"/>
      <c r="E18" s="486"/>
      <c r="F18" s="486"/>
      <c r="G18" s="486"/>
      <c r="H18" s="486"/>
      <c r="I18" s="486"/>
      <c r="J18" s="486"/>
      <c r="K18" s="486"/>
      <c r="L18" s="503">
        <v>58.79</v>
      </c>
      <c r="M18" s="503"/>
      <c r="N18" s="503"/>
      <c r="O18" s="503"/>
      <c r="P18" s="503"/>
      <c r="Q18" s="503"/>
      <c r="R18" s="504"/>
      <c r="S18" s="504"/>
      <c r="T18" s="504"/>
      <c r="U18" s="504"/>
      <c r="V18" s="505"/>
      <c r="W18" s="498"/>
      <c r="X18" s="499"/>
      <c r="Y18" s="499"/>
      <c r="Z18" s="499"/>
      <c r="AA18" s="499"/>
      <c r="AB18" s="514"/>
      <c r="AC18" s="395">
        <v>59.8</v>
      </c>
      <c r="AD18" s="396"/>
      <c r="AE18" s="396"/>
      <c r="AF18" s="396"/>
      <c r="AG18" s="506"/>
      <c r="AH18" s="395">
        <v>57.2</v>
      </c>
      <c r="AI18" s="396"/>
      <c r="AJ18" s="396"/>
      <c r="AK18" s="396"/>
      <c r="AL18" s="397"/>
      <c r="AM18" s="502"/>
      <c r="AN18" s="405"/>
      <c r="AO18" s="405"/>
      <c r="AP18" s="405"/>
      <c r="AQ18" s="405"/>
      <c r="AR18" s="405"/>
      <c r="AS18" s="405"/>
      <c r="AT18" s="406"/>
      <c r="AU18" s="482"/>
      <c r="AV18" s="483"/>
      <c r="AW18" s="483"/>
      <c r="AX18" s="483"/>
      <c r="AY18" s="411" t="s">
        <v>92</v>
      </c>
      <c r="AZ18" s="412"/>
      <c r="BA18" s="412"/>
      <c r="BB18" s="412"/>
      <c r="BC18" s="412"/>
      <c r="BD18" s="412"/>
      <c r="BE18" s="412"/>
      <c r="BF18" s="412"/>
      <c r="BG18" s="412"/>
      <c r="BH18" s="412"/>
      <c r="BI18" s="412"/>
      <c r="BJ18" s="412"/>
      <c r="BK18" s="412"/>
      <c r="BL18" s="412"/>
      <c r="BM18" s="413"/>
      <c r="BN18" s="431">
        <v>3354246</v>
      </c>
      <c r="BO18" s="432"/>
      <c r="BP18" s="432"/>
      <c r="BQ18" s="432"/>
      <c r="BR18" s="432"/>
      <c r="BS18" s="432"/>
      <c r="BT18" s="432"/>
      <c r="BU18" s="433"/>
      <c r="BV18" s="431">
        <v>3276705</v>
      </c>
      <c r="BW18" s="432"/>
      <c r="BX18" s="432"/>
      <c r="BY18" s="432"/>
      <c r="BZ18" s="432"/>
      <c r="CA18" s="432"/>
      <c r="CB18" s="432"/>
      <c r="CC18" s="433"/>
      <c r="CD18" s="56"/>
      <c r="CE18" s="429"/>
      <c r="CF18" s="429"/>
      <c r="CG18" s="429"/>
      <c r="CH18" s="429"/>
      <c r="CI18" s="429"/>
      <c r="CJ18" s="429"/>
      <c r="CK18" s="429"/>
      <c r="CL18" s="429"/>
      <c r="CM18" s="429"/>
      <c r="CN18" s="429"/>
      <c r="CO18" s="429"/>
      <c r="CP18" s="429"/>
      <c r="CQ18" s="429"/>
      <c r="CR18" s="429"/>
      <c r="CS18" s="430"/>
      <c r="CT18" s="401"/>
      <c r="CU18" s="402"/>
      <c r="CV18" s="402"/>
      <c r="CW18" s="402"/>
      <c r="CX18" s="402"/>
      <c r="CY18" s="402"/>
      <c r="CZ18" s="402"/>
      <c r="DA18" s="403"/>
      <c r="DB18" s="401"/>
      <c r="DC18" s="402"/>
      <c r="DD18" s="402"/>
      <c r="DE18" s="402"/>
      <c r="DF18" s="402"/>
      <c r="DG18" s="402"/>
      <c r="DH18" s="402"/>
      <c r="DI18" s="403"/>
      <c r="DJ18" s="41"/>
      <c r="DK18" s="41"/>
      <c r="DL18" s="41"/>
      <c r="DM18" s="41"/>
      <c r="DN18" s="41"/>
      <c r="DO18" s="41"/>
    </row>
    <row r="19" spans="1:119" ht="18.75" customHeight="1" thickBot="1" x14ac:dyDescent="0.2">
      <c r="A19" s="42"/>
      <c r="B19" s="484" t="s">
        <v>93</v>
      </c>
      <c r="C19" s="485"/>
      <c r="D19" s="485"/>
      <c r="E19" s="486"/>
      <c r="F19" s="486"/>
      <c r="G19" s="486"/>
      <c r="H19" s="486"/>
      <c r="I19" s="486"/>
      <c r="J19" s="486"/>
      <c r="K19" s="486"/>
      <c r="L19" s="487">
        <v>258</v>
      </c>
      <c r="M19" s="487"/>
      <c r="N19" s="487"/>
      <c r="O19" s="487"/>
      <c r="P19" s="487"/>
      <c r="Q19" s="487"/>
      <c r="R19" s="488"/>
      <c r="S19" s="488"/>
      <c r="T19" s="488"/>
      <c r="U19" s="488"/>
      <c r="V19" s="489"/>
      <c r="W19" s="496"/>
      <c r="X19" s="497"/>
      <c r="Y19" s="497"/>
      <c r="Z19" s="497"/>
      <c r="AA19" s="497"/>
      <c r="AB19" s="497"/>
      <c r="AC19" s="500"/>
      <c r="AD19" s="500"/>
      <c r="AE19" s="500"/>
      <c r="AF19" s="500"/>
      <c r="AG19" s="500"/>
      <c r="AH19" s="500"/>
      <c r="AI19" s="500"/>
      <c r="AJ19" s="500"/>
      <c r="AK19" s="500"/>
      <c r="AL19" s="501"/>
      <c r="AM19" s="502"/>
      <c r="AN19" s="405"/>
      <c r="AO19" s="405"/>
      <c r="AP19" s="405"/>
      <c r="AQ19" s="405"/>
      <c r="AR19" s="405"/>
      <c r="AS19" s="405"/>
      <c r="AT19" s="406"/>
      <c r="AU19" s="482"/>
      <c r="AV19" s="483"/>
      <c r="AW19" s="483"/>
      <c r="AX19" s="483"/>
      <c r="AY19" s="411" t="s">
        <v>94</v>
      </c>
      <c r="AZ19" s="412"/>
      <c r="BA19" s="412"/>
      <c r="BB19" s="412"/>
      <c r="BC19" s="412"/>
      <c r="BD19" s="412"/>
      <c r="BE19" s="412"/>
      <c r="BF19" s="412"/>
      <c r="BG19" s="412"/>
      <c r="BH19" s="412"/>
      <c r="BI19" s="412"/>
      <c r="BJ19" s="412"/>
      <c r="BK19" s="412"/>
      <c r="BL19" s="412"/>
      <c r="BM19" s="413"/>
      <c r="BN19" s="431">
        <v>4669695</v>
      </c>
      <c r="BO19" s="432"/>
      <c r="BP19" s="432"/>
      <c r="BQ19" s="432"/>
      <c r="BR19" s="432"/>
      <c r="BS19" s="432"/>
      <c r="BT19" s="432"/>
      <c r="BU19" s="433"/>
      <c r="BV19" s="431">
        <v>4827358</v>
      </c>
      <c r="BW19" s="432"/>
      <c r="BX19" s="432"/>
      <c r="BY19" s="432"/>
      <c r="BZ19" s="432"/>
      <c r="CA19" s="432"/>
      <c r="CB19" s="432"/>
      <c r="CC19" s="433"/>
      <c r="CD19" s="56"/>
      <c r="CE19" s="429"/>
      <c r="CF19" s="429"/>
      <c r="CG19" s="429"/>
      <c r="CH19" s="429"/>
      <c r="CI19" s="429"/>
      <c r="CJ19" s="429"/>
      <c r="CK19" s="429"/>
      <c r="CL19" s="429"/>
      <c r="CM19" s="429"/>
      <c r="CN19" s="429"/>
      <c r="CO19" s="429"/>
      <c r="CP19" s="429"/>
      <c r="CQ19" s="429"/>
      <c r="CR19" s="429"/>
      <c r="CS19" s="430"/>
      <c r="CT19" s="401"/>
      <c r="CU19" s="402"/>
      <c r="CV19" s="402"/>
      <c r="CW19" s="402"/>
      <c r="CX19" s="402"/>
      <c r="CY19" s="402"/>
      <c r="CZ19" s="402"/>
      <c r="DA19" s="403"/>
      <c r="DB19" s="401"/>
      <c r="DC19" s="402"/>
      <c r="DD19" s="402"/>
      <c r="DE19" s="402"/>
      <c r="DF19" s="402"/>
      <c r="DG19" s="402"/>
      <c r="DH19" s="402"/>
      <c r="DI19" s="403"/>
      <c r="DJ19" s="41"/>
      <c r="DK19" s="41"/>
      <c r="DL19" s="41"/>
      <c r="DM19" s="41"/>
      <c r="DN19" s="41"/>
      <c r="DO19" s="41"/>
    </row>
    <row r="20" spans="1:119" ht="18.75" customHeight="1" thickBot="1" x14ac:dyDescent="0.2">
      <c r="A20" s="42"/>
      <c r="B20" s="484" t="s">
        <v>95</v>
      </c>
      <c r="C20" s="485"/>
      <c r="D20" s="485"/>
      <c r="E20" s="486"/>
      <c r="F20" s="486"/>
      <c r="G20" s="486"/>
      <c r="H20" s="486"/>
      <c r="I20" s="486"/>
      <c r="J20" s="486"/>
      <c r="K20" s="486"/>
      <c r="L20" s="487">
        <v>6118</v>
      </c>
      <c r="M20" s="487"/>
      <c r="N20" s="487"/>
      <c r="O20" s="487"/>
      <c r="P20" s="487"/>
      <c r="Q20" s="487"/>
      <c r="R20" s="488"/>
      <c r="S20" s="488"/>
      <c r="T20" s="488"/>
      <c r="U20" s="488"/>
      <c r="V20" s="489"/>
      <c r="W20" s="498"/>
      <c r="X20" s="499"/>
      <c r="Y20" s="499"/>
      <c r="Z20" s="499"/>
      <c r="AA20" s="499"/>
      <c r="AB20" s="499"/>
      <c r="AC20" s="490"/>
      <c r="AD20" s="490"/>
      <c r="AE20" s="490"/>
      <c r="AF20" s="490"/>
      <c r="AG20" s="490"/>
      <c r="AH20" s="490"/>
      <c r="AI20" s="490"/>
      <c r="AJ20" s="490"/>
      <c r="AK20" s="490"/>
      <c r="AL20" s="491"/>
      <c r="AM20" s="492"/>
      <c r="AN20" s="387"/>
      <c r="AO20" s="387"/>
      <c r="AP20" s="387"/>
      <c r="AQ20" s="387"/>
      <c r="AR20" s="387"/>
      <c r="AS20" s="387"/>
      <c r="AT20" s="388"/>
      <c r="AU20" s="493"/>
      <c r="AV20" s="494"/>
      <c r="AW20" s="494"/>
      <c r="AX20" s="495"/>
      <c r="AY20" s="411"/>
      <c r="AZ20" s="412"/>
      <c r="BA20" s="412"/>
      <c r="BB20" s="412"/>
      <c r="BC20" s="412"/>
      <c r="BD20" s="412"/>
      <c r="BE20" s="412"/>
      <c r="BF20" s="412"/>
      <c r="BG20" s="412"/>
      <c r="BH20" s="412"/>
      <c r="BI20" s="412"/>
      <c r="BJ20" s="412"/>
      <c r="BK20" s="412"/>
      <c r="BL20" s="412"/>
      <c r="BM20" s="413"/>
      <c r="BN20" s="431"/>
      <c r="BO20" s="432"/>
      <c r="BP20" s="432"/>
      <c r="BQ20" s="432"/>
      <c r="BR20" s="432"/>
      <c r="BS20" s="432"/>
      <c r="BT20" s="432"/>
      <c r="BU20" s="433"/>
      <c r="BV20" s="431"/>
      <c r="BW20" s="432"/>
      <c r="BX20" s="432"/>
      <c r="BY20" s="432"/>
      <c r="BZ20" s="432"/>
      <c r="CA20" s="432"/>
      <c r="CB20" s="432"/>
      <c r="CC20" s="433"/>
      <c r="CD20" s="56"/>
      <c r="CE20" s="429"/>
      <c r="CF20" s="429"/>
      <c r="CG20" s="429"/>
      <c r="CH20" s="429"/>
      <c r="CI20" s="429"/>
      <c r="CJ20" s="429"/>
      <c r="CK20" s="429"/>
      <c r="CL20" s="429"/>
      <c r="CM20" s="429"/>
      <c r="CN20" s="429"/>
      <c r="CO20" s="429"/>
      <c r="CP20" s="429"/>
      <c r="CQ20" s="429"/>
      <c r="CR20" s="429"/>
      <c r="CS20" s="430"/>
      <c r="CT20" s="401"/>
      <c r="CU20" s="402"/>
      <c r="CV20" s="402"/>
      <c r="CW20" s="402"/>
      <c r="CX20" s="402"/>
      <c r="CY20" s="402"/>
      <c r="CZ20" s="402"/>
      <c r="DA20" s="403"/>
      <c r="DB20" s="401"/>
      <c r="DC20" s="402"/>
      <c r="DD20" s="402"/>
      <c r="DE20" s="402"/>
      <c r="DF20" s="402"/>
      <c r="DG20" s="402"/>
      <c r="DH20" s="402"/>
      <c r="DI20" s="403"/>
      <c r="DJ20" s="41"/>
      <c r="DK20" s="41"/>
      <c r="DL20" s="41"/>
      <c r="DM20" s="41"/>
      <c r="DN20" s="41"/>
      <c r="DO20" s="41"/>
    </row>
    <row r="21" spans="1:119" ht="18.75" customHeight="1" x14ac:dyDescent="0.15">
      <c r="A21" s="42"/>
      <c r="B21" s="462" t="s">
        <v>96</v>
      </c>
      <c r="C21" s="463"/>
      <c r="D21" s="463"/>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c r="AU21" s="463"/>
      <c r="AV21" s="463"/>
      <c r="AW21" s="463"/>
      <c r="AX21" s="464"/>
      <c r="AY21" s="411"/>
      <c r="AZ21" s="412"/>
      <c r="BA21" s="412"/>
      <c r="BB21" s="412"/>
      <c r="BC21" s="412"/>
      <c r="BD21" s="412"/>
      <c r="BE21" s="412"/>
      <c r="BF21" s="412"/>
      <c r="BG21" s="412"/>
      <c r="BH21" s="412"/>
      <c r="BI21" s="412"/>
      <c r="BJ21" s="412"/>
      <c r="BK21" s="412"/>
      <c r="BL21" s="412"/>
      <c r="BM21" s="413"/>
      <c r="BN21" s="431"/>
      <c r="BO21" s="432"/>
      <c r="BP21" s="432"/>
      <c r="BQ21" s="432"/>
      <c r="BR21" s="432"/>
      <c r="BS21" s="432"/>
      <c r="BT21" s="432"/>
      <c r="BU21" s="433"/>
      <c r="BV21" s="431"/>
      <c r="BW21" s="432"/>
      <c r="BX21" s="432"/>
      <c r="BY21" s="432"/>
      <c r="BZ21" s="432"/>
      <c r="CA21" s="432"/>
      <c r="CB21" s="432"/>
      <c r="CC21" s="433"/>
      <c r="CD21" s="56"/>
      <c r="CE21" s="429"/>
      <c r="CF21" s="429"/>
      <c r="CG21" s="429"/>
      <c r="CH21" s="429"/>
      <c r="CI21" s="429"/>
      <c r="CJ21" s="429"/>
      <c r="CK21" s="429"/>
      <c r="CL21" s="429"/>
      <c r="CM21" s="429"/>
      <c r="CN21" s="429"/>
      <c r="CO21" s="429"/>
      <c r="CP21" s="429"/>
      <c r="CQ21" s="429"/>
      <c r="CR21" s="429"/>
      <c r="CS21" s="430"/>
      <c r="CT21" s="401"/>
      <c r="CU21" s="402"/>
      <c r="CV21" s="402"/>
      <c r="CW21" s="402"/>
      <c r="CX21" s="402"/>
      <c r="CY21" s="402"/>
      <c r="CZ21" s="402"/>
      <c r="DA21" s="403"/>
      <c r="DB21" s="401"/>
      <c r="DC21" s="402"/>
      <c r="DD21" s="402"/>
      <c r="DE21" s="402"/>
      <c r="DF21" s="402"/>
      <c r="DG21" s="402"/>
      <c r="DH21" s="402"/>
      <c r="DI21" s="403"/>
      <c r="DJ21" s="41"/>
      <c r="DK21" s="41"/>
      <c r="DL21" s="41"/>
      <c r="DM21" s="41"/>
      <c r="DN21" s="41"/>
      <c r="DO21" s="41"/>
    </row>
    <row r="22" spans="1:119" ht="18.75" customHeight="1" thickBot="1" x14ac:dyDescent="0.2">
      <c r="A22" s="42"/>
      <c r="B22" s="465" t="s">
        <v>97</v>
      </c>
      <c r="C22" s="466"/>
      <c r="D22" s="467"/>
      <c r="E22" s="474" t="s">
        <v>26</v>
      </c>
      <c r="F22" s="446"/>
      <c r="G22" s="446"/>
      <c r="H22" s="446"/>
      <c r="I22" s="446"/>
      <c r="J22" s="446"/>
      <c r="K22" s="447"/>
      <c r="L22" s="474" t="s">
        <v>98</v>
      </c>
      <c r="M22" s="446"/>
      <c r="N22" s="446"/>
      <c r="O22" s="446"/>
      <c r="P22" s="447"/>
      <c r="Q22" s="456" t="s">
        <v>99</v>
      </c>
      <c r="R22" s="457"/>
      <c r="S22" s="457"/>
      <c r="T22" s="457"/>
      <c r="U22" s="457"/>
      <c r="V22" s="475"/>
      <c r="W22" s="477" t="s">
        <v>100</v>
      </c>
      <c r="X22" s="466"/>
      <c r="Y22" s="467"/>
      <c r="Z22" s="474" t="s">
        <v>26</v>
      </c>
      <c r="AA22" s="446"/>
      <c r="AB22" s="446"/>
      <c r="AC22" s="446"/>
      <c r="AD22" s="446"/>
      <c r="AE22" s="446"/>
      <c r="AF22" s="446"/>
      <c r="AG22" s="447"/>
      <c r="AH22" s="445" t="s">
        <v>101</v>
      </c>
      <c r="AI22" s="446"/>
      <c r="AJ22" s="446"/>
      <c r="AK22" s="446"/>
      <c r="AL22" s="447"/>
      <c r="AM22" s="445" t="s">
        <v>102</v>
      </c>
      <c r="AN22" s="451"/>
      <c r="AO22" s="451"/>
      <c r="AP22" s="451"/>
      <c r="AQ22" s="451"/>
      <c r="AR22" s="452"/>
      <c r="AS22" s="456" t="s">
        <v>99</v>
      </c>
      <c r="AT22" s="457"/>
      <c r="AU22" s="457"/>
      <c r="AV22" s="457"/>
      <c r="AW22" s="457"/>
      <c r="AX22" s="458"/>
      <c r="AY22" s="398"/>
      <c r="AZ22" s="399"/>
      <c r="BA22" s="399"/>
      <c r="BB22" s="399"/>
      <c r="BC22" s="399"/>
      <c r="BD22" s="399"/>
      <c r="BE22" s="399"/>
      <c r="BF22" s="399"/>
      <c r="BG22" s="399"/>
      <c r="BH22" s="399"/>
      <c r="BI22" s="399"/>
      <c r="BJ22" s="399"/>
      <c r="BK22" s="399"/>
      <c r="BL22" s="399"/>
      <c r="BM22" s="400"/>
      <c r="BN22" s="434"/>
      <c r="BO22" s="435"/>
      <c r="BP22" s="435"/>
      <c r="BQ22" s="435"/>
      <c r="BR22" s="435"/>
      <c r="BS22" s="435"/>
      <c r="BT22" s="435"/>
      <c r="BU22" s="436"/>
      <c r="BV22" s="434"/>
      <c r="BW22" s="435"/>
      <c r="BX22" s="435"/>
      <c r="BY22" s="435"/>
      <c r="BZ22" s="435"/>
      <c r="CA22" s="435"/>
      <c r="CB22" s="435"/>
      <c r="CC22" s="436"/>
      <c r="CD22" s="56"/>
      <c r="CE22" s="429"/>
      <c r="CF22" s="429"/>
      <c r="CG22" s="429"/>
      <c r="CH22" s="429"/>
      <c r="CI22" s="429"/>
      <c r="CJ22" s="429"/>
      <c r="CK22" s="429"/>
      <c r="CL22" s="429"/>
      <c r="CM22" s="429"/>
      <c r="CN22" s="429"/>
      <c r="CO22" s="429"/>
      <c r="CP22" s="429"/>
      <c r="CQ22" s="429"/>
      <c r="CR22" s="429"/>
      <c r="CS22" s="430"/>
      <c r="CT22" s="401"/>
      <c r="CU22" s="402"/>
      <c r="CV22" s="402"/>
      <c r="CW22" s="402"/>
      <c r="CX22" s="402"/>
      <c r="CY22" s="402"/>
      <c r="CZ22" s="402"/>
      <c r="DA22" s="403"/>
      <c r="DB22" s="401"/>
      <c r="DC22" s="402"/>
      <c r="DD22" s="402"/>
      <c r="DE22" s="402"/>
      <c r="DF22" s="402"/>
      <c r="DG22" s="402"/>
      <c r="DH22" s="402"/>
      <c r="DI22" s="403"/>
      <c r="DJ22" s="41"/>
      <c r="DK22" s="41"/>
      <c r="DL22" s="41"/>
      <c r="DM22" s="41"/>
      <c r="DN22" s="41"/>
      <c r="DO22" s="41"/>
    </row>
    <row r="23" spans="1:119" ht="18.75" customHeight="1" x14ac:dyDescent="0.15">
      <c r="A23" s="42"/>
      <c r="B23" s="468"/>
      <c r="C23" s="469"/>
      <c r="D23" s="470"/>
      <c r="E23" s="448"/>
      <c r="F23" s="449"/>
      <c r="G23" s="449"/>
      <c r="H23" s="449"/>
      <c r="I23" s="449"/>
      <c r="J23" s="449"/>
      <c r="K23" s="450"/>
      <c r="L23" s="448"/>
      <c r="M23" s="449"/>
      <c r="N23" s="449"/>
      <c r="O23" s="449"/>
      <c r="P23" s="450"/>
      <c r="Q23" s="459"/>
      <c r="R23" s="460"/>
      <c r="S23" s="460"/>
      <c r="T23" s="460"/>
      <c r="U23" s="460"/>
      <c r="V23" s="476"/>
      <c r="W23" s="478"/>
      <c r="X23" s="469"/>
      <c r="Y23" s="470"/>
      <c r="Z23" s="448"/>
      <c r="AA23" s="449"/>
      <c r="AB23" s="449"/>
      <c r="AC23" s="449"/>
      <c r="AD23" s="449"/>
      <c r="AE23" s="449"/>
      <c r="AF23" s="449"/>
      <c r="AG23" s="450"/>
      <c r="AH23" s="448"/>
      <c r="AI23" s="449"/>
      <c r="AJ23" s="449"/>
      <c r="AK23" s="449"/>
      <c r="AL23" s="450"/>
      <c r="AM23" s="453"/>
      <c r="AN23" s="454"/>
      <c r="AO23" s="454"/>
      <c r="AP23" s="454"/>
      <c r="AQ23" s="454"/>
      <c r="AR23" s="455"/>
      <c r="AS23" s="459"/>
      <c r="AT23" s="460"/>
      <c r="AU23" s="460"/>
      <c r="AV23" s="460"/>
      <c r="AW23" s="460"/>
      <c r="AX23" s="461"/>
      <c r="AY23" s="423" t="s">
        <v>103</v>
      </c>
      <c r="AZ23" s="424"/>
      <c r="BA23" s="424"/>
      <c r="BB23" s="424"/>
      <c r="BC23" s="424"/>
      <c r="BD23" s="424"/>
      <c r="BE23" s="424"/>
      <c r="BF23" s="424"/>
      <c r="BG23" s="424"/>
      <c r="BH23" s="424"/>
      <c r="BI23" s="424"/>
      <c r="BJ23" s="424"/>
      <c r="BK23" s="424"/>
      <c r="BL23" s="424"/>
      <c r="BM23" s="425"/>
      <c r="BN23" s="431">
        <v>5992250</v>
      </c>
      <c r="BO23" s="432"/>
      <c r="BP23" s="432"/>
      <c r="BQ23" s="432"/>
      <c r="BR23" s="432"/>
      <c r="BS23" s="432"/>
      <c r="BT23" s="432"/>
      <c r="BU23" s="433"/>
      <c r="BV23" s="431">
        <v>6423365</v>
      </c>
      <c r="BW23" s="432"/>
      <c r="BX23" s="432"/>
      <c r="BY23" s="432"/>
      <c r="BZ23" s="432"/>
      <c r="CA23" s="432"/>
      <c r="CB23" s="432"/>
      <c r="CC23" s="433"/>
      <c r="CD23" s="56"/>
      <c r="CE23" s="429"/>
      <c r="CF23" s="429"/>
      <c r="CG23" s="429"/>
      <c r="CH23" s="429"/>
      <c r="CI23" s="429"/>
      <c r="CJ23" s="429"/>
      <c r="CK23" s="429"/>
      <c r="CL23" s="429"/>
      <c r="CM23" s="429"/>
      <c r="CN23" s="429"/>
      <c r="CO23" s="429"/>
      <c r="CP23" s="429"/>
      <c r="CQ23" s="429"/>
      <c r="CR23" s="429"/>
      <c r="CS23" s="430"/>
      <c r="CT23" s="401"/>
      <c r="CU23" s="402"/>
      <c r="CV23" s="402"/>
      <c r="CW23" s="402"/>
      <c r="CX23" s="402"/>
      <c r="CY23" s="402"/>
      <c r="CZ23" s="402"/>
      <c r="DA23" s="403"/>
      <c r="DB23" s="401"/>
      <c r="DC23" s="402"/>
      <c r="DD23" s="402"/>
      <c r="DE23" s="402"/>
      <c r="DF23" s="402"/>
      <c r="DG23" s="402"/>
      <c r="DH23" s="402"/>
      <c r="DI23" s="403"/>
      <c r="DJ23" s="41"/>
      <c r="DK23" s="41"/>
      <c r="DL23" s="41"/>
      <c r="DM23" s="41"/>
      <c r="DN23" s="41"/>
      <c r="DO23" s="41"/>
    </row>
    <row r="24" spans="1:119" ht="18.75" customHeight="1" thickBot="1" x14ac:dyDescent="0.2">
      <c r="A24" s="42"/>
      <c r="B24" s="468"/>
      <c r="C24" s="469"/>
      <c r="D24" s="470"/>
      <c r="E24" s="404" t="s">
        <v>104</v>
      </c>
      <c r="F24" s="405"/>
      <c r="G24" s="405"/>
      <c r="H24" s="405"/>
      <c r="I24" s="405"/>
      <c r="J24" s="405"/>
      <c r="K24" s="406"/>
      <c r="L24" s="407">
        <v>1</v>
      </c>
      <c r="M24" s="408"/>
      <c r="N24" s="408"/>
      <c r="O24" s="408"/>
      <c r="P24" s="409"/>
      <c r="Q24" s="407">
        <v>7330</v>
      </c>
      <c r="R24" s="408"/>
      <c r="S24" s="408"/>
      <c r="T24" s="408"/>
      <c r="U24" s="408"/>
      <c r="V24" s="409"/>
      <c r="W24" s="478"/>
      <c r="X24" s="469"/>
      <c r="Y24" s="470"/>
      <c r="Z24" s="404" t="s">
        <v>105</v>
      </c>
      <c r="AA24" s="405"/>
      <c r="AB24" s="405"/>
      <c r="AC24" s="405"/>
      <c r="AD24" s="405"/>
      <c r="AE24" s="405"/>
      <c r="AF24" s="405"/>
      <c r="AG24" s="406"/>
      <c r="AH24" s="407">
        <v>134</v>
      </c>
      <c r="AI24" s="408"/>
      <c r="AJ24" s="408"/>
      <c r="AK24" s="408"/>
      <c r="AL24" s="409"/>
      <c r="AM24" s="407">
        <v>373324</v>
      </c>
      <c r="AN24" s="408"/>
      <c r="AO24" s="408"/>
      <c r="AP24" s="408"/>
      <c r="AQ24" s="408"/>
      <c r="AR24" s="409"/>
      <c r="AS24" s="407">
        <v>2786</v>
      </c>
      <c r="AT24" s="408"/>
      <c r="AU24" s="408"/>
      <c r="AV24" s="408"/>
      <c r="AW24" s="408"/>
      <c r="AX24" s="410"/>
      <c r="AY24" s="398" t="s">
        <v>106</v>
      </c>
      <c r="AZ24" s="399"/>
      <c r="BA24" s="399"/>
      <c r="BB24" s="399"/>
      <c r="BC24" s="399"/>
      <c r="BD24" s="399"/>
      <c r="BE24" s="399"/>
      <c r="BF24" s="399"/>
      <c r="BG24" s="399"/>
      <c r="BH24" s="399"/>
      <c r="BI24" s="399"/>
      <c r="BJ24" s="399"/>
      <c r="BK24" s="399"/>
      <c r="BL24" s="399"/>
      <c r="BM24" s="400"/>
      <c r="BN24" s="431">
        <v>1258594</v>
      </c>
      <c r="BO24" s="432"/>
      <c r="BP24" s="432"/>
      <c r="BQ24" s="432"/>
      <c r="BR24" s="432"/>
      <c r="BS24" s="432"/>
      <c r="BT24" s="432"/>
      <c r="BU24" s="433"/>
      <c r="BV24" s="431">
        <v>1148403</v>
      </c>
      <c r="BW24" s="432"/>
      <c r="BX24" s="432"/>
      <c r="BY24" s="432"/>
      <c r="BZ24" s="432"/>
      <c r="CA24" s="432"/>
      <c r="CB24" s="432"/>
      <c r="CC24" s="433"/>
      <c r="CD24" s="56"/>
      <c r="CE24" s="429"/>
      <c r="CF24" s="429"/>
      <c r="CG24" s="429"/>
      <c r="CH24" s="429"/>
      <c r="CI24" s="429"/>
      <c r="CJ24" s="429"/>
      <c r="CK24" s="429"/>
      <c r="CL24" s="429"/>
      <c r="CM24" s="429"/>
      <c r="CN24" s="429"/>
      <c r="CO24" s="429"/>
      <c r="CP24" s="429"/>
      <c r="CQ24" s="429"/>
      <c r="CR24" s="429"/>
      <c r="CS24" s="430"/>
      <c r="CT24" s="401"/>
      <c r="CU24" s="402"/>
      <c r="CV24" s="402"/>
      <c r="CW24" s="402"/>
      <c r="CX24" s="402"/>
      <c r="CY24" s="402"/>
      <c r="CZ24" s="402"/>
      <c r="DA24" s="403"/>
      <c r="DB24" s="401"/>
      <c r="DC24" s="402"/>
      <c r="DD24" s="402"/>
      <c r="DE24" s="402"/>
      <c r="DF24" s="402"/>
      <c r="DG24" s="402"/>
      <c r="DH24" s="402"/>
      <c r="DI24" s="403"/>
      <c r="DJ24" s="41"/>
      <c r="DK24" s="41"/>
      <c r="DL24" s="41"/>
      <c r="DM24" s="41"/>
      <c r="DN24" s="41"/>
      <c r="DO24" s="41"/>
    </row>
    <row r="25" spans="1:119" s="41" customFormat="1" ht="18.75" customHeight="1" x14ac:dyDescent="0.15">
      <c r="A25" s="42"/>
      <c r="B25" s="468"/>
      <c r="C25" s="469"/>
      <c r="D25" s="470"/>
      <c r="E25" s="404" t="s">
        <v>107</v>
      </c>
      <c r="F25" s="405"/>
      <c r="G25" s="405"/>
      <c r="H25" s="405"/>
      <c r="I25" s="405"/>
      <c r="J25" s="405"/>
      <c r="K25" s="406"/>
      <c r="L25" s="407">
        <v>1</v>
      </c>
      <c r="M25" s="408"/>
      <c r="N25" s="408"/>
      <c r="O25" s="408"/>
      <c r="P25" s="409"/>
      <c r="Q25" s="407">
        <v>5970</v>
      </c>
      <c r="R25" s="408"/>
      <c r="S25" s="408"/>
      <c r="T25" s="408"/>
      <c r="U25" s="408"/>
      <c r="V25" s="409"/>
      <c r="W25" s="478"/>
      <c r="X25" s="469"/>
      <c r="Y25" s="470"/>
      <c r="Z25" s="404" t="s">
        <v>108</v>
      </c>
      <c r="AA25" s="405"/>
      <c r="AB25" s="405"/>
      <c r="AC25" s="405"/>
      <c r="AD25" s="405"/>
      <c r="AE25" s="405"/>
      <c r="AF25" s="405"/>
      <c r="AG25" s="406"/>
      <c r="AH25" s="407" t="s">
        <v>66</v>
      </c>
      <c r="AI25" s="408"/>
      <c r="AJ25" s="408"/>
      <c r="AK25" s="408"/>
      <c r="AL25" s="409"/>
      <c r="AM25" s="407" t="s">
        <v>66</v>
      </c>
      <c r="AN25" s="408"/>
      <c r="AO25" s="408"/>
      <c r="AP25" s="408"/>
      <c r="AQ25" s="408"/>
      <c r="AR25" s="409"/>
      <c r="AS25" s="407" t="s">
        <v>66</v>
      </c>
      <c r="AT25" s="408"/>
      <c r="AU25" s="408"/>
      <c r="AV25" s="408"/>
      <c r="AW25" s="408"/>
      <c r="AX25" s="410"/>
      <c r="AY25" s="423" t="s">
        <v>109</v>
      </c>
      <c r="AZ25" s="424"/>
      <c r="BA25" s="424"/>
      <c r="BB25" s="424"/>
      <c r="BC25" s="424"/>
      <c r="BD25" s="424"/>
      <c r="BE25" s="424"/>
      <c r="BF25" s="424"/>
      <c r="BG25" s="424"/>
      <c r="BH25" s="424"/>
      <c r="BI25" s="424"/>
      <c r="BJ25" s="424"/>
      <c r="BK25" s="424"/>
      <c r="BL25" s="424"/>
      <c r="BM25" s="425"/>
      <c r="BN25" s="426">
        <v>6617</v>
      </c>
      <c r="BO25" s="427"/>
      <c r="BP25" s="427"/>
      <c r="BQ25" s="427"/>
      <c r="BR25" s="427"/>
      <c r="BS25" s="427"/>
      <c r="BT25" s="427"/>
      <c r="BU25" s="428"/>
      <c r="BV25" s="426">
        <v>28400</v>
      </c>
      <c r="BW25" s="427"/>
      <c r="BX25" s="427"/>
      <c r="BY25" s="427"/>
      <c r="BZ25" s="427"/>
      <c r="CA25" s="427"/>
      <c r="CB25" s="427"/>
      <c r="CC25" s="428"/>
      <c r="CD25" s="56"/>
      <c r="CE25" s="429"/>
      <c r="CF25" s="429"/>
      <c r="CG25" s="429"/>
      <c r="CH25" s="429"/>
      <c r="CI25" s="429"/>
      <c r="CJ25" s="429"/>
      <c r="CK25" s="429"/>
      <c r="CL25" s="429"/>
      <c r="CM25" s="429"/>
      <c r="CN25" s="429"/>
      <c r="CO25" s="429"/>
      <c r="CP25" s="429"/>
      <c r="CQ25" s="429"/>
      <c r="CR25" s="429"/>
      <c r="CS25" s="430"/>
      <c r="CT25" s="401"/>
      <c r="CU25" s="402"/>
      <c r="CV25" s="402"/>
      <c r="CW25" s="402"/>
      <c r="CX25" s="402"/>
      <c r="CY25" s="402"/>
      <c r="CZ25" s="402"/>
      <c r="DA25" s="403"/>
      <c r="DB25" s="401"/>
      <c r="DC25" s="402"/>
      <c r="DD25" s="402"/>
      <c r="DE25" s="402"/>
      <c r="DF25" s="402"/>
      <c r="DG25" s="402"/>
      <c r="DH25" s="402"/>
      <c r="DI25" s="403"/>
    </row>
    <row r="26" spans="1:119" s="41" customFormat="1" ht="18.75" customHeight="1" x14ac:dyDescent="0.15">
      <c r="A26" s="42"/>
      <c r="B26" s="468"/>
      <c r="C26" s="469"/>
      <c r="D26" s="470"/>
      <c r="E26" s="404" t="s">
        <v>110</v>
      </c>
      <c r="F26" s="405"/>
      <c r="G26" s="405"/>
      <c r="H26" s="405"/>
      <c r="I26" s="405"/>
      <c r="J26" s="405"/>
      <c r="K26" s="406"/>
      <c r="L26" s="407">
        <v>1</v>
      </c>
      <c r="M26" s="408"/>
      <c r="N26" s="408"/>
      <c r="O26" s="408"/>
      <c r="P26" s="409"/>
      <c r="Q26" s="407">
        <v>5190</v>
      </c>
      <c r="R26" s="408"/>
      <c r="S26" s="408"/>
      <c r="T26" s="408"/>
      <c r="U26" s="408"/>
      <c r="V26" s="409"/>
      <c r="W26" s="478"/>
      <c r="X26" s="469"/>
      <c r="Y26" s="470"/>
      <c r="Z26" s="404" t="s">
        <v>111</v>
      </c>
      <c r="AA26" s="443"/>
      <c r="AB26" s="443"/>
      <c r="AC26" s="443"/>
      <c r="AD26" s="443"/>
      <c r="AE26" s="443"/>
      <c r="AF26" s="443"/>
      <c r="AG26" s="444"/>
      <c r="AH26" s="407">
        <v>6</v>
      </c>
      <c r="AI26" s="408"/>
      <c r="AJ26" s="408"/>
      <c r="AK26" s="408"/>
      <c r="AL26" s="409"/>
      <c r="AM26" s="407">
        <v>15000</v>
      </c>
      <c r="AN26" s="408"/>
      <c r="AO26" s="408"/>
      <c r="AP26" s="408"/>
      <c r="AQ26" s="408"/>
      <c r="AR26" s="409"/>
      <c r="AS26" s="407">
        <v>2500</v>
      </c>
      <c r="AT26" s="408"/>
      <c r="AU26" s="408"/>
      <c r="AV26" s="408"/>
      <c r="AW26" s="408"/>
      <c r="AX26" s="410"/>
      <c r="AY26" s="440" t="s">
        <v>112</v>
      </c>
      <c r="AZ26" s="441"/>
      <c r="BA26" s="441"/>
      <c r="BB26" s="441"/>
      <c r="BC26" s="441"/>
      <c r="BD26" s="441"/>
      <c r="BE26" s="441"/>
      <c r="BF26" s="441"/>
      <c r="BG26" s="441"/>
      <c r="BH26" s="441"/>
      <c r="BI26" s="441"/>
      <c r="BJ26" s="441"/>
      <c r="BK26" s="441"/>
      <c r="BL26" s="441"/>
      <c r="BM26" s="442"/>
      <c r="BN26" s="431" t="s">
        <v>66</v>
      </c>
      <c r="BO26" s="432"/>
      <c r="BP26" s="432"/>
      <c r="BQ26" s="432"/>
      <c r="BR26" s="432"/>
      <c r="BS26" s="432"/>
      <c r="BT26" s="432"/>
      <c r="BU26" s="433"/>
      <c r="BV26" s="431" t="s">
        <v>66</v>
      </c>
      <c r="BW26" s="432"/>
      <c r="BX26" s="432"/>
      <c r="BY26" s="432"/>
      <c r="BZ26" s="432"/>
      <c r="CA26" s="432"/>
      <c r="CB26" s="432"/>
      <c r="CC26" s="433"/>
      <c r="CD26" s="56"/>
      <c r="CE26" s="429"/>
      <c r="CF26" s="429"/>
      <c r="CG26" s="429"/>
      <c r="CH26" s="429"/>
      <c r="CI26" s="429"/>
      <c r="CJ26" s="429"/>
      <c r="CK26" s="429"/>
      <c r="CL26" s="429"/>
      <c r="CM26" s="429"/>
      <c r="CN26" s="429"/>
      <c r="CO26" s="429"/>
      <c r="CP26" s="429"/>
      <c r="CQ26" s="429"/>
      <c r="CR26" s="429"/>
      <c r="CS26" s="430"/>
      <c r="CT26" s="401"/>
      <c r="CU26" s="402"/>
      <c r="CV26" s="402"/>
      <c r="CW26" s="402"/>
      <c r="CX26" s="402"/>
      <c r="CY26" s="402"/>
      <c r="CZ26" s="402"/>
      <c r="DA26" s="403"/>
      <c r="DB26" s="401"/>
      <c r="DC26" s="402"/>
      <c r="DD26" s="402"/>
      <c r="DE26" s="402"/>
      <c r="DF26" s="402"/>
      <c r="DG26" s="402"/>
      <c r="DH26" s="402"/>
      <c r="DI26" s="403"/>
    </row>
    <row r="27" spans="1:119" ht="18.75" customHeight="1" thickBot="1" x14ac:dyDescent="0.2">
      <c r="A27" s="42"/>
      <c r="B27" s="468"/>
      <c r="C27" s="469"/>
      <c r="D27" s="470"/>
      <c r="E27" s="404" t="s">
        <v>113</v>
      </c>
      <c r="F27" s="405"/>
      <c r="G27" s="405"/>
      <c r="H27" s="405"/>
      <c r="I27" s="405"/>
      <c r="J27" s="405"/>
      <c r="K27" s="406"/>
      <c r="L27" s="407">
        <v>1</v>
      </c>
      <c r="M27" s="408"/>
      <c r="N27" s="408"/>
      <c r="O27" s="408"/>
      <c r="P27" s="409"/>
      <c r="Q27" s="407">
        <v>2900</v>
      </c>
      <c r="R27" s="408"/>
      <c r="S27" s="408"/>
      <c r="T27" s="408"/>
      <c r="U27" s="408"/>
      <c r="V27" s="409"/>
      <c r="W27" s="478"/>
      <c r="X27" s="469"/>
      <c r="Y27" s="470"/>
      <c r="Z27" s="404" t="s">
        <v>114</v>
      </c>
      <c r="AA27" s="405"/>
      <c r="AB27" s="405"/>
      <c r="AC27" s="405"/>
      <c r="AD27" s="405"/>
      <c r="AE27" s="405"/>
      <c r="AF27" s="405"/>
      <c r="AG27" s="406"/>
      <c r="AH27" s="407" t="s">
        <v>66</v>
      </c>
      <c r="AI27" s="408"/>
      <c r="AJ27" s="408"/>
      <c r="AK27" s="408"/>
      <c r="AL27" s="409"/>
      <c r="AM27" s="407" t="s">
        <v>66</v>
      </c>
      <c r="AN27" s="408"/>
      <c r="AO27" s="408"/>
      <c r="AP27" s="408"/>
      <c r="AQ27" s="408"/>
      <c r="AR27" s="409"/>
      <c r="AS27" s="407" t="s">
        <v>66</v>
      </c>
      <c r="AT27" s="408"/>
      <c r="AU27" s="408"/>
      <c r="AV27" s="408"/>
      <c r="AW27" s="408"/>
      <c r="AX27" s="410"/>
      <c r="AY27" s="437" t="s">
        <v>115</v>
      </c>
      <c r="AZ27" s="438"/>
      <c r="BA27" s="438"/>
      <c r="BB27" s="438"/>
      <c r="BC27" s="438"/>
      <c r="BD27" s="438"/>
      <c r="BE27" s="438"/>
      <c r="BF27" s="438"/>
      <c r="BG27" s="438"/>
      <c r="BH27" s="438"/>
      <c r="BI27" s="438"/>
      <c r="BJ27" s="438"/>
      <c r="BK27" s="438"/>
      <c r="BL27" s="438"/>
      <c r="BM27" s="439"/>
      <c r="BN27" s="434">
        <v>194274</v>
      </c>
      <c r="BO27" s="435"/>
      <c r="BP27" s="435"/>
      <c r="BQ27" s="435"/>
      <c r="BR27" s="435"/>
      <c r="BS27" s="435"/>
      <c r="BT27" s="435"/>
      <c r="BU27" s="436"/>
      <c r="BV27" s="434">
        <v>194274</v>
      </c>
      <c r="BW27" s="435"/>
      <c r="BX27" s="435"/>
      <c r="BY27" s="435"/>
      <c r="BZ27" s="435"/>
      <c r="CA27" s="435"/>
      <c r="CB27" s="435"/>
      <c r="CC27" s="436"/>
      <c r="CD27" s="58"/>
      <c r="CE27" s="429"/>
      <c r="CF27" s="429"/>
      <c r="CG27" s="429"/>
      <c r="CH27" s="429"/>
      <c r="CI27" s="429"/>
      <c r="CJ27" s="429"/>
      <c r="CK27" s="429"/>
      <c r="CL27" s="429"/>
      <c r="CM27" s="429"/>
      <c r="CN27" s="429"/>
      <c r="CO27" s="429"/>
      <c r="CP27" s="429"/>
      <c r="CQ27" s="429"/>
      <c r="CR27" s="429"/>
      <c r="CS27" s="430"/>
      <c r="CT27" s="401"/>
      <c r="CU27" s="402"/>
      <c r="CV27" s="402"/>
      <c r="CW27" s="402"/>
      <c r="CX27" s="402"/>
      <c r="CY27" s="402"/>
      <c r="CZ27" s="402"/>
      <c r="DA27" s="403"/>
      <c r="DB27" s="401"/>
      <c r="DC27" s="402"/>
      <c r="DD27" s="402"/>
      <c r="DE27" s="402"/>
      <c r="DF27" s="402"/>
      <c r="DG27" s="402"/>
      <c r="DH27" s="402"/>
      <c r="DI27" s="403"/>
      <c r="DJ27" s="41"/>
      <c r="DK27" s="41"/>
      <c r="DL27" s="41"/>
      <c r="DM27" s="41"/>
      <c r="DN27" s="41"/>
      <c r="DO27" s="41"/>
    </row>
    <row r="28" spans="1:119" ht="18.75" customHeight="1" x14ac:dyDescent="0.15">
      <c r="A28" s="42"/>
      <c r="B28" s="468"/>
      <c r="C28" s="469"/>
      <c r="D28" s="470"/>
      <c r="E28" s="404" t="s">
        <v>116</v>
      </c>
      <c r="F28" s="405"/>
      <c r="G28" s="405"/>
      <c r="H28" s="405"/>
      <c r="I28" s="405"/>
      <c r="J28" s="405"/>
      <c r="K28" s="406"/>
      <c r="L28" s="407">
        <v>1</v>
      </c>
      <c r="M28" s="408"/>
      <c r="N28" s="408"/>
      <c r="O28" s="408"/>
      <c r="P28" s="409"/>
      <c r="Q28" s="407">
        <v>2200</v>
      </c>
      <c r="R28" s="408"/>
      <c r="S28" s="408"/>
      <c r="T28" s="408"/>
      <c r="U28" s="408"/>
      <c r="V28" s="409"/>
      <c r="W28" s="478"/>
      <c r="X28" s="469"/>
      <c r="Y28" s="470"/>
      <c r="Z28" s="404" t="s">
        <v>117</v>
      </c>
      <c r="AA28" s="405"/>
      <c r="AB28" s="405"/>
      <c r="AC28" s="405"/>
      <c r="AD28" s="405"/>
      <c r="AE28" s="405"/>
      <c r="AF28" s="405"/>
      <c r="AG28" s="406"/>
      <c r="AH28" s="407" t="s">
        <v>66</v>
      </c>
      <c r="AI28" s="408"/>
      <c r="AJ28" s="408"/>
      <c r="AK28" s="408"/>
      <c r="AL28" s="409"/>
      <c r="AM28" s="407" t="s">
        <v>66</v>
      </c>
      <c r="AN28" s="408"/>
      <c r="AO28" s="408"/>
      <c r="AP28" s="408"/>
      <c r="AQ28" s="408"/>
      <c r="AR28" s="409"/>
      <c r="AS28" s="407" t="s">
        <v>66</v>
      </c>
      <c r="AT28" s="408"/>
      <c r="AU28" s="408"/>
      <c r="AV28" s="408"/>
      <c r="AW28" s="408"/>
      <c r="AX28" s="410"/>
      <c r="AY28" s="414" t="s">
        <v>118</v>
      </c>
      <c r="AZ28" s="415"/>
      <c r="BA28" s="415"/>
      <c r="BB28" s="416"/>
      <c r="BC28" s="423" t="s">
        <v>119</v>
      </c>
      <c r="BD28" s="424"/>
      <c r="BE28" s="424"/>
      <c r="BF28" s="424"/>
      <c r="BG28" s="424"/>
      <c r="BH28" s="424"/>
      <c r="BI28" s="424"/>
      <c r="BJ28" s="424"/>
      <c r="BK28" s="424"/>
      <c r="BL28" s="424"/>
      <c r="BM28" s="425"/>
      <c r="BN28" s="426">
        <v>2688200</v>
      </c>
      <c r="BO28" s="427"/>
      <c r="BP28" s="427"/>
      <c r="BQ28" s="427"/>
      <c r="BR28" s="427"/>
      <c r="BS28" s="427"/>
      <c r="BT28" s="427"/>
      <c r="BU28" s="428"/>
      <c r="BV28" s="426">
        <v>2563600</v>
      </c>
      <c r="BW28" s="427"/>
      <c r="BX28" s="427"/>
      <c r="BY28" s="427"/>
      <c r="BZ28" s="427"/>
      <c r="CA28" s="427"/>
      <c r="CB28" s="427"/>
      <c r="CC28" s="428"/>
      <c r="CD28" s="56"/>
      <c r="CE28" s="429"/>
      <c r="CF28" s="429"/>
      <c r="CG28" s="429"/>
      <c r="CH28" s="429"/>
      <c r="CI28" s="429"/>
      <c r="CJ28" s="429"/>
      <c r="CK28" s="429"/>
      <c r="CL28" s="429"/>
      <c r="CM28" s="429"/>
      <c r="CN28" s="429"/>
      <c r="CO28" s="429"/>
      <c r="CP28" s="429"/>
      <c r="CQ28" s="429"/>
      <c r="CR28" s="429"/>
      <c r="CS28" s="430"/>
      <c r="CT28" s="401"/>
      <c r="CU28" s="402"/>
      <c r="CV28" s="402"/>
      <c r="CW28" s="402"/>
      <c r="CX28" s="402"/>
      <c r="CY28" s="402"/>
      <c r="CZ28" s="402"/>
      <c r="DA28" s="403"/>
      <c r="DB28" s="401"/>
      <c r="DC28" s="402"/>
      <c r="DD28" s="402"/>
      <c r="DE28" s="402"/>
      <c r="DF28" s="402"/>
      <c r="DG28" s="402"/>
      <c r="DH28" s="402"/>
      <c r="DI28" s="403"/>
      <c r="DJ28" s="41"/>
      <c r="DK28" s="41"/>
      <c r="DL28" s="41"/>
      <c r="DM28" s="41"/>
      <c r="DN28" s="41"/>
      <c r="DO28" s="41"/>
    </row>
    <row r="29" spans="1:119" ht="18.75" customHeight="1" x14ac:dyDescent="0.15">
      <c r="A29" s="42"/>
      <c r="B29" s="468"/>
      <c r="C29" s="469"/>
      <c r="D29" s="470"/>
      <c r="E29" s="404" t="s">
        <v>120</v>
      </c>
      <c r="F29" s="405"/>
      <c r="G29" s="405"/>
      <c r="H29" s="405"/>
      <c r="I29" s="405"/>
      <c r="J29" s="405"/>
      <c r="K29" s="406"/>
      <c r="L29" s="407">
        <v>12</v>
      </c>
      <c r="M29" s="408"/>
      <c r="N29" s="408"/>
      <c r="O29" s="408"/>
      <c r="P29" s="409"/>
      <c r="Q29" s="407">
        <v>1950</v>
      </c>
      <c r="R29" s="408"/>
      <c r="S29" s="408"/>
      <c r="T29" s="408"/>
      <c r="U29" s="408"/>
      <c r="V29" s="409"/>
      <c r="W29" s="479"/>
      <c r="X29" s="480"/>
      <c r="Y29" s="481"/>
      <c r="Z29" s="404" t="s">
        <v>121</v>
      </c>
      <c r="AA29" s="405"/>
      <c r="AB29" s="405"/>
      <c r="AC29" s="405"/>
      <c r="AD29" s="405"/>
      <c r="AE29" s="405"/>
      <c r="AF29" s="405"/>
      <c r="AG29" s="406"/>
      <c r="AH29" s="407">
        <v>134</v>
      </c>
      <c r="AI29" s="408"/>
      <c r="AJ29" s="408"/>
      <c r="AK29" s="408"/>
      <c r="AL29" s="409"/>
      <c r="AM29" s="407">
        <v>373324</v>
      </c>
      <c r="AN29" s="408"/>
      <c r="AO29" s="408"/>
      <c r="AP29" s="408"/>
      <c r="AQ29" s="408"/>
      <c r="AR29" s="409"/>
      <c r="AS29" s="407">
        <v>2786</v>
      </c>
      <c r="AT29" s="408"/>
      <c r="AU29" s="408"/>
      <c r="AV29" s="408"/>
      <c r="AW29" s="408"/>
      <c r="AX29" s="410"/>
      <c r="AY29" s="417"/>
      <c r="AZ29" s="418"/>
      <c r="BA29" s="418"/>
      <c r="BB29" s="419"/>
      <c r="BC29" s="411" t="s">
        <v>122</v>
      </c>
      <c r="BD29" s="412"/>
      <c r="BE29" s="412"/>
      <c r="BF29" s="412"/>
      <c r="BG29" s="412"/>
      <c r="BH29" s="412"/>
      <c r="BI29" s="412"/>
      <c r="BJ29" s="412"/>
      <c r="BK29" s="412"/>
      <c r="BL29" s="412"/>
      <c r="BM29" s="413"/>
      <c r="BN29" s="431">
        <v>341289</v>
      </c>
      <c r="BO29" s="432"/>
      <c r="BP29" s="432"/>
      <c r="BQ29" s="432"/>
      <c r="BR29" s="432"/>
      <c r="BS29" s="432"/>
      <c r="BT29" s="432"/>
      <c r="BU29" s="433"/>
      <c r="BV29" s="431">
        <v>341089</v>
      </c>
      <c r="BW29" s="432"/>
      <c r="BX29" s="432"/>
      <c r="BY29" s="432"/>
      <c r="BZ29" s="432"/>
      <c r="CA29" s="432"/>
      <c r="CB29" s="432"/>
      <c r="CC29" s="433"/>
      <c r="CD29" s="58"/>
      <c r="CE29" s="429"/>
      <c r="CF29" s="429"/>
      <c r="CG29" s="429"/>
      <c r="CH29" s="429"/>
      <c r="CI29" s="429"/>
      <c r="CJ29" s="429"/>
      <c r="CK29" s="429"/>
      <c r="CL29" s="429"/>
      <c r="CM29" s="429"/>
      <c r="CN29" s="429"/>
      <c r="CO29" s="429"/>
      <c r="CP29" s="429"/>
      <c r="CQ29" s="429"/>
      <c r="CR29" s="429"/>
      <c r="CS29" s="430"/>
      <c r="CT29" s="401"/>
      <c r="CU29" s="402"/>
      <c r="CV29" s="402"/>
      <c r="CW29" s="402"/>
      <c r="CX29" s="402"/>
      <c r="CY29" s="402"/>
      <c r="CZ29" s="402"/>
      <c r="DA29" s="403"/>
      <c r="DB29" s="401"/>
      <c r="DC29" s="402"/>
      <c r="DD29" s="402"/>
      <c r="DE29" s="402"/>
      <c r="DF29" s="402"/>
      <c r="DG29" s="402"/>
      <c r="DH29" s="402"/>
      <c r="DI29" s="403"/>
      <c r="DJ29" s="41"/>
      <c r="DK29" s="41"/>
      <c r="DL29" s="41"/>
      <c r="DM29" s="41"/>
      <c r="DN29" s="41"/>
      <c r="DO29" s="41"/>
    </row>
    <row r="30" spans="1:119" ht="18.75" customHeight="1" thickBot="1" x14ac:dyDescent="0.2">
      <c r="A30" s="42"/>
      <c r="B30" s="471"/>
      <c r="C30" s="472"/>
      <c r="D30" s="473"/>
      <c r="E30" s="386"/>
      <c r="F30" s="387"/>
      <c r="G30" s="387"/>
      <c r="H30" s="387"/>
      <c r="I30" s="387"/>
      <c r="J30" s="387"/>
      <c r="K30" s="388"/>
      <c r="L30" s="389"/>
      <c r="M30" s="390"/>
      <c r="N30" s="390"/>
      <c r="O30" s="390"/>
      <c r="P30" s="391"/>
      <c r="Q30" s="389"/>
      <c r="R30" s="390"/>
      <c r="S30" s="390"/>
      <c r="T30" s="390"/>
      <c r="U30" s="390"/>
      <c r="V30" s="391"/>
      <c r="W30" s="392" t="s">
        <v>123</v>
      </c>
      <c r="X30" s="393"/>
      <c r="Y30" s="393"/>
      <c r="Z30" s="393"/>
      <c r="AA30" s="393"/>
      <c r="AB30" s="393"/>
      <c r="AC30" s="393"/>
      <c r="AD30" s="393"/>
      <c r="AE30" s="393"/>
      <c r="AF30" s="393"/>
      <c r="AG30" s="394"/>
      <c r="AH30" s="395">
        <v>97.5</v>
      </c>
      <c r="AI30" s="396"/>
      <c r="AJ30" s="396"/>
      <c r="AK30" s="396"/>
      <c r="AL30" s="396"/>
      <c r="AM30" s="396"/>
      <c r="AN30" s="396"/>
      <c r="AO30" s="396"/>
      <c r="AP30" s="396"/>
      <c r="AQ30" s="396"/>
      <c r="AR30" s="396"/>
      <c r="AS30" s="396"/>
      <c r="AT30" s="396"/>
      <c r="AU30" s="396"/>
      <c r="AV30" s="396"/>
      <c r="AW30" s="396"/>
      <c r="AX30" s="397"/>
      <c r="AY30" s="420"/>
      <c r="AZ30" s="421"/>
      <c r="BA30" s="421"/>
      <c r="BB30" s="422"/>
      <c r="BC30" s="398" t="s">
        <v>124</v>
      </c>
      <c r="BD30" s="399"/>
      <c r="BE30" s="399"/>
      <c r="BF30" s="399"/>
      <c r="BG30" s="399"/>
      <c r="BH30" s="399"/>
      <c r="BI30" s="399"/>
      <c r="BJ30" s="399"/>
      <c r="BK30" s="399"/>
      <c r="BL30" s="399"/>
      <c r="BM30" s="400"/>
      <c r="BN30" s="434">
        <v>997652</v>
      </c>
      <c r="BO30" s="435"/>
      <c r="BP30" s="435"/>
      <c r="BQ30" s="435"/>
      <c r="BR30" s="435"/>
      <c r="BS30" s="435"/>
      <c r="BT30" s="435"/>
      <c r="BU30" s="436"/>
      <c r="BV30" s="434">
        <v>1087047</v>
      </c>
      <c r="BW30" s="435"/>
      <c r="BX30" s="435"/>
      <c r="BY30" s="435"/>
      <c r="BZ30" s="435"/>
      <c r="CA30" s="435"/>
      <c r="CB30" s="435"/>
      <c r="CC30" s="436"/>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125</v>
      </c>
      <c r="D32" s="69"/>
      <c r="E32" s="69"/>
      <c r="F32" s="66"/>
      <c r="G32" s="66"/>
      <c r="H32" s="66"/>
      <c r="I32" s="66"/>
      <c r="J32" s="66"/>
      <c r="K32" s="66"/>
      <c r="L32" s="66"/>
      <c r="M32" s="66"/>
      <c r="N32" s="66"/>
      <c r="O32" s="66"/>
      <c r="P32" s="66"/>
      <c r="Q32" s="66"/>
      <c r="R32" s="66"/>
      <c r="S32" s="66"/>
      <c r="T32" s="66"/>
      <c r="U32" s="66" t="s">
        <v>126</v>
      </c>
      <c r="V32" s="66"/>
      <c r="W32" s="66"/>
      <c r="X32" s="66"/>
      <c r="Y32" s="66"/>
      <c r="Z32" s="66"/>
      <c r="AA32" s="66"/>
      <c r="AB32" s="66"/>
      <c r="AC32" s="66"/>
      <c r="AD32" s="66"/>
      <c r="AE32" s="66"/>
      <c r="AF32" s="66"/>
      <c r="AG32" s="66"/>
      <c r="AH32" s="66"/>
      <c r="AI32" s="66"/>
      <c r="AJ32" s="66"/>
      <c r="AK32" s="66"/>
      <c r="AL32" s="66"/>
      <c r="AM32" s="70" t="s">
        <v>127</v>
      </c>
      <c r="AN32" s="66"/>
      <c r="AO32" s="66"/>
      <c r="AP32" s="66"/>
      <c r="AQ32" s="66"/>
      <c r="AR32" s="66"/>
      <c r="AS32" s="70"/>
      <c r="AT32" s="70"/>
      <c r="AU32" s="70"/>
      <c r="AV32" s="70"/>
      <c r="AW32" s="70"/>
      <c r="AX32" s="70"/>
      <c r="AY32" s="70"/>
      <c r="AZ32" s="70"/>
      <c r="BA32" s="70"/>
      <c r="BB32" s="66"/>
      <c r="BC32" s="70"/>
      <c r="BD32" s="66"/>
      <c r="BE32" s="70" t="s">
        <v>128</v>
      </c>
      <c r="BF32" s="66"/>
      <c r="BG32" s="66"/>
      <c r="BH32" s="66"/>
      <c r="BI32" s="66"/>
      <c r="BJ32" s="70"/>
      <c r="BK32" s="70"/>
      <c r="BL32" s="70"/>
      <c r="BM32" s="70"/>
      <c r="BN32" s="70"/>
      <c r="BO32" s="70"/>
      <c r="BP32" s="70"/>
      <c r="BQ32" s="70"/>
      <c r="BR32" s="66"/>
      <c r="BS32" s="66"/>
      <c r="BT32" s="66"/>
      <c r="BU32" s="66"/>
      <c r="BV32" s="66"/>
      <c r="BW32" s="66" t="s">
        <v>129</v>
      </c>
      <c r="BX32" s="66"/>
      <c r="BY32" s="66"/>
      <c r="BZ32" s="66"/>
      <c r="CA32" s="66"/>
      <c r="CB32" s="70"/>
      <c r="CC32" s="70"/>
      <c r="CD32" s="70"/>
      <c r="CE32" s="70"/>
      <c r="CF32" s="70"/>
      <c r="CG32" s="70"/>
      <c r="CH32" s="70"/>
      <c r="CI32" s="70"/>
      <c r="CJ32" s="70"/>
      <c r="CK32" s="70"/>
      <c r="CL32" s="70"/>
      <c r="CM32" s="70"/>
      <c r="CN32" s="70"/>
      <c r="CO32" s="70" t="s">
        <v>130</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85" t="s">
        <v>131</v>
      </c>
      <c r="D33" s="385"/>
      <c r="E33" s="384" t="s">
        <v>132</v>
      </c>
      <c r="F33" s="384"/>
      <c r="G33" s="384"/>
      <c r="H33" s="384"/>
      <c r="I33" s="384"/>
      <c r="J33" s="384"/>
      <c r="K33" s="384"/>
      <c r="L33" s="384"/>
      <c r="M33" s="384"/>
      <c r="N33" s="384"/>
      <c r="O33" s="384"/>
      <c r="P33" s="384"/>
      <c r="Q33" s="384"/>
      <c r="R33" s="384"/>
      <c r="S33" s="384"/>
      <c r="T33" s="71"/>
      <c r="U33" s="385" t="s">
        <v>131</v>
      </c>
      <c r="V33" s="385"/>
      <c r="W33" s="384" t="s">
        <v>132</v>
      </c>
      <c r="X33" s="384"/>
      <c r="Y33" s="384"/>
      <c r="Z33" s="384"/>
      <c r="AA33" s="384"/>
      <c r="AB33" s="384"/>
      <c r="AC33" s="384"/>
      <c r="AD33" s="384"/>
      <c r="AE33" s="384"/>
      <c r="AF33" s="384"/>
      <c r="AG33" s="384"/>
      <c r="AH33" s="384"/>
      <c r="AI33" s="384"/>
      <c r="AJ33" s="384"/>
      <c r="AK33" s="384"/>
      <c r="AL33" s="71"/>
      <c r="AM33" s="385" t="s">
        <v>131</v>
      </c>
      <c r="AN33" s="385"/>
      <c r="AO33" s="384" t="s">
        <v>132</v>
      </c>
      <c r="AP33" s="384"/>
      <c r="AQ33" s="384"/>
      <c r="AR33" s="384"/>
      <c r="AS33" s="384"/>
      <c r="AT33" s="384"/>
      <c r="AU33" s="384"/>
      <c r="AV33" s="384"/>
      <c r="AW33" s="384"/>
      <c r="AX33" s="384"/>
      <c r="AY33" s="384"/>
      <c r="AZ33" s="384"/>
      <c r="BA33" s="384"/>
      <c r="BB33" s="384"/>
      <c r="BC33" s="384"/>
      <c r="BD33" s="72"/>
      <c r="BE33" s="384" t="s">
        <v>133</v>
      </c>
      <c r="BF33" s="384"/>
      <c r="BG33" s="384" t="s">
        <v>134</v>
      </c>
      <c r="BH33" s="384"/>
      <c r="BI33" s="384"/>
      <c r="BJ33" s="384"/>
      <c r="BK33" s="384"/>
      <c r="BL33" s="384"/>
      <c r="BM33" s="384"/>
      <c r="BN33" s="384"/>
      <c r="BO33" s="384"/>
      <c r="BP33" s="384"/>
      <c r="BQ33" s="384"/>
      <c r="BR33" s="384"/>
      <c r="BS33" s="384"/>
      <c r="BT33" s="384"/>
      <c r="BU33" s="384"/>
      <c r="BV33" s="72"/>
      <c r="BW33" s="385" t="s">
        <v>133</v>
      </c>
      <c r="BX33" s="385"/>
      <c r="BY33" s="384" t="s">
        <v>135</v>
      </c>
      <c r="BZ33" s="384"/>
      <c r="CA33" s="384"/>
      <c r="CB33" s="384"/>
      <c r="CC33" s="384"/>
      <c r="CD33" s="384"/>
      <c r="CE33" s="384"/>
      <c r="CF33" s="384"/>
      <c r="CG33" s="384"/>
      <c r="CH33" s="384"/>
      <c r="CI33" s="384"/>
      <c r="CJ33" s="384"/>
      <c r="CK33" s="384"/>
      <c r="CL33" s="384"/>
      <c r="CM33" s="384"/>
      <c r="CN33" s="71"/>
      <c r="CO33" s="385" t="s">
        <v>131</v>
      </c>
      <c r="CP33" s="385"/>
      <c r="CQ33" s="384" t="s">
        <v>136</v>
      </c>
      <c r="CR33" s="384"/>
      <c r="CS33" s="384"/>
      <c r="CT33" s="384"/>
      <c r="CU33" s="384"/>
      <c r="CV33" s="384"/>
      <c r="CW33" s="384"/>
      <c r="CX33" s="384"/>
      <c r="CY33" s="384"/>
      <c r="CZ33" s="384"/>
      <c r="DA33" s="384"/>
      <c r="DB33" s="384"/>
      <c r="DC33" s="384"/>
      <c r="DD33" s="384"/>
      <c r="DE33" s="384"/>
      <c r="DF33" s="71"/>
      <c r="DG33" s="383" t="s">
        <v>137</v>
      </c>
      <c r="DH33" s="383"/>
      <c r="DI33" s="73"/>
      <c r="DJ33" s="41"/>
      <c r="DK33" s="41"/>
      <c r="DL33" s="41"/>
      <c r="DM33" s="41"/>
      <c r="DN33" s="41"/>
      <c r="DO33" s="41"/>
    </row>
    <row r="34" spans="1:119" ht="32.25" customHeight="1" x14ac:dyDescent="0.15">
      <c r="A34" s="42"/>
      <c r="B34" s="68"/>
      <c r="C34" s="381">
        <f>IF(E34="","",1)</f>
        <v>1</v>
      </c>
      <c r="D34" s="381"/>
      <c r="E34" s="382" t="str">
        <f>IF('各会計、関係団体の財政状況及び健全化判断比率'!B7="","",'各会計、関係団体の財政状況及び健全化判断比率'!B7)</f>
        <v>一般会計</v>
      </c>
      <c r="F34" s="382"/>
      <c r="G34" s="382"/>
      <c r="H34" s="382"/>
      <c r="I34" s="382"/>
      <c r="J34" s="382"/>
      <c r="K34" s="382"/>
      <c r="L34" s="382"/>
      <c r="M34" s="382"/>
      <c r="N34" s="382"/>
      <c r="O34" s="382"/>
      <c r="P34" s="382"/>
      <c r="Q34" s="382"/>
      <c r="R34" s="382"/>
      <c r="S34" s="382"/>
      <c r="T34" s="69"/>
      <c r="U34" s="381">
        <f>IF(W34="","",MAX(C34:D43)+1)</f>
        <v>4</v>
      </c>
      <c r="V34" s="381"/>
      <c r="W34" s="382" t="str">
        <f>IF('各会計、関係団体の財政状況及び健全化判断比率'!B28="","",'各会計、関係団体の財政状況及び健全化判断比率'!B28)</f>
        <v>御代田町国民健康保険事業勘定特別会計</v>
      </c>
      <c r="X34" s="382"/>
      <c r="Y34" s="382"/>
      <c r="Z34" s="382"/>
      <c r="AA34" s="382"/>
      <c r="AB34" s="382"/>
      <c r="AC34" s="382"/>
      <c r="AD34" s="382"/>
      <c r="AE34" s="382"/>
      <c r="AF34" s="382"/>
      <c r="AG34" s="382"/>
      <c r="AH34" s="382"/>
      <c r="AI34" s="382"/>
      <c r="AJ34" s="382"/>
      <c r="AK34" s="382"/>
      <c r="AL34" s="69"/>
      <c r="AM34" s="381">
        <f>IF(AO34="","",MAX(C34:D43,U34:V43)+1)</f>
        <v>7</v>
      </c>
      <c r="AN34" s="381"/>
      <c r="AO34" s="382" t="str">
        <f>IF('各会計、関係団体の財政状況及び健全化判断比率'!B31="","",'各会計、関係団体の財政状況及び健全化判断比率'!B31)</f>
        <v>御代田小沼水道事業会計</v>
      </c>
      <c r="AP34" s="382"/>
      <c r="AQ34" s="382"/>
      <c r="AR34" s="382"/>
      <c r="AS34" s="382"/>
      <c r="AT34" s="382"/>
      <c r="AU34" s="382"/>
      <c r="AV34" s="382"/>
      <c r="AW34" s="382"/>
      <c r="AX34" s="382"/>
      <c r="AY34" s="382"/>
      <c r="AZ34" s="382"/>
      <c r="BA34" s="382"/>
      <c r="BB34" s="382"/>
      <c r="BC34" s="382"/>
      <c r="BD34" s="69"/>
      <c r="BE34" s="381">
        <f>IF(BG34="","",MAX(C34:D43,U34:V43,AM34:AN43)+1)</f>
        <v>8</v>
      </c>
      <c r="BF34" s="381"/>
      <c r="BG34" s="382" t="str">
        <f>IF('各会計、関係団体の財政状況及び健全化判断比率'!B32="","",'各会計、関係団体の財政状況及び健全化判断比率'!B32)</f>
        <v>御代田町公共下水道事業特別会計</v>
      </c>
      <c r="BH34" s="382"/>
      <c r="BI34" s="382"/>
      <c r="BJ34" s="382"/>
      <c r="BK34" s="382"/>
      <c r="BL34" s="382"/>
      <c r="BM34" s="382"/>
      <c r="BN34" s="382"/>
      <c r="BO34" s="382"/>
      <c r="BP34" s="382"/>
      <c r="BQ34" s="382"/>
      <c r="BR34" s="382"/>
      <c r="BS34" s="382"/>
      <c r="BT34" s="382"/>
      <c r="BU34" s="382"/>
      <c r="BV34" s="69"/>
      <c r="BW34" s="381">
        <f>IF(BY34="","",MAX(C34:D43,U34:V43,AM34:AN43,BE34:BF43)+1)</f>
        <v>11</v>
      </c>
      <c r="BX34" s="381"/>
      <c r="BY34" s="382" t="str">
        <f>IF('各会計、関係団体の財政状況及び健全化判断比率'!B68="","",'各会計、関係団体の財政状況及び健全化判断比率'!B68)</f>
        <v>佐久広域連合　一般会計</v>
      </c>
      <c r="BZ34" s="382"/>
      <c r="CA34" s="382"/>
      <c r="CB34" s="382"/>
      <c r="CC34" s="382"/>
      <c r="CD34" s="382"/>
      <c r="CE34" s="382"/>
      <c r="CF34" s="382"/>
      <c r="CG34" s="382"/>
      <c r="CH34" s="382"/>
      <c r="CI34" s="382"/>
      <c r="CJ34" s="382"/>
      <c r="CK34" s="382"/>
      <c r="CL34" s="382"/>
      <c r="CM34" s="382"/>
      <c r="CN34" s="69"/>
      <c r="CO34" s="381">
        <f>IF(CQ34="","",MAX(C34:D43,U34:V43,AM34:AN43,BE34:BF43,BW34:BX43)+1)</f>
        <v>21</v>
      </c>
      <c r="CP34" s="381"/>
      <c r="CQ34" s="382" t="str">
        <f>IF('各会計、関係団体の財政状況及び健全化判断比率'!BS7="","",'各会計、関係団体の財政状況及び健全化判断比率'!BS7)</f>
        <v>御代田町土地開発公社</v>
      </c>
      <c r="CR34" s="382"/>
      <c r="CS34" s="382"/>
      <c r="CT34" s="382"/>
      <c r="CU34" s="382"/>
      <c r="CV34" s="382"/>
      <c r="CW34" s="382"/>
      <c r="CX34" s="382"/>
      <c r="CY34" s="382"/>
      <c r="CZ34" s="382"/>
      <c r="DA34" s="382"/>
      <c r="DB34" s="382"/>
      <c r="DC34" s="382"/>
      <c r="DD34" s="382"/>
      <c r="DE34" s="382"/>
      <c r="DF34" s="66"/>
      <c r="DG34" s="380" t="str">
        <f>IF('各会計、関係団体の財政状況及び健全化判断比率'!BR7="","",'各会計、関係団体の財政状況及び健全化判断比率'!BR7)</f>
        <v/>
      </c>
      <c r="DH34" s="380"/>
      <c r="DI34" s="73"/>
      <c r="DJ34" s="41"/>
      <c r="DK34" s="41"/>
      <c r="DL34" s="41"/>
      <c r="DM34" s="41"/>
      <c r="DN34" s="41"/>
      <c r="DO34" s="41"/>
    </row>
    <row r="35" spans="1:119" ht="32.25" customHeight="1" x14ac:dyDescent="0.15">
      <c r="A35" s="42"/>
      <c r="B35" s="68"/>
      <c r="C35" s="381">
        <f>IF(E35="","",C34+1)</f>
        <v>2</v>
      </c>
      <c r="D35" s="381"/>
      <c r="E35" s="382" t="str">
        <f>IF('各会計、関係団体の財政状況及び健全化判断比率'!B8="","",'各会計、関係団体の財政状況及び健全化判断比率'!B8)</f>
        <v>小沼地区財産管理特別会計</v>
      </c>
      <c r="F35" s="382"/>
      <c r="G35" s="382"/>
      <c r="H35" s="382"/>
      <c r="I35" s="382"/>
      <c r="J35" s="382"/>
      <c r="K35" s="382"/>
      <c r="L35" s="382"/>
      <c r="M35" s="382"/>
      <c r="N35" s="382"/>
      <c r="O35" s="382"/>
      <c r="P35" s="382"/>
      <c r="Q35" s="382"/>
      <c r="R35" s="382"/>
      <c r="S35" s="382"/>
      <c r="T35" s="69"/>
      <c r="U35" s="381">
        <f>IF(W35="","",U34+1)</f>
        <v>5</v>
      </c>
      <c r="V35" s="381"/>
      <c r="W35" s="382" t="str">
        <f>IF('各会計、関係団体の財政状況及び健全化判断比率'!B29="","",'各会計、関係団体の財政状況及び健全化判断比率'!B29)</f>
        <v>御代田町介護保険事業勘定特別会計</v>
      </c>
      <c r="X35" s="382"/>
      <c r="Y35" s="382"/>
      <c r="Z35" s="382"/>
      <c r="AA35" s="382"/>
      <c r="AB35" s="382"/>
      <c r="AC35" s="382"/>
      <c r="AD35" s="382"/>
      <c r="AE35" s="382"/>
      <c r="AF35" s="382"/>
      <c r="AG35" s="382"/>
      <c r="AH35" s="382"/>
      <c r="AI35" s="382"/>
      <c r="AJ35" s="382"/>
      <c r="AK35" s="382"/>
      <c r="AL35" s="69"/>
      <c r="AM35" s="381" t="str">
        <f t="shared" ref="AM35:AM43" si="0">IF(AO35="","",AM34+1)</f>
        <v/>
      </c>
      <c r="AN35" s="381"/>
      <c r="AO35" s="382"/>
      <c r="AP35" s="382"/>
      <c r="AQ35" s="382"/>
      <c r="AR35" s="382"/>
      <c r="AS35" s="382"/>
      <c r="AT35" s="382"/>
      <c r="AU35" s="382"/>
      <c r="AV35" s="382"/>
      <c r="AW35" s="382"/>
      <c r="AX35" s="382"/>
      <c r="AY35" s="382"/>
      <c r="AZ35" s="382"/>
      <c r="BA35" s="382"/>
      <c r="BB35" s="382"/>
      <c r="BC35" s="382"/>
      <c r="BD35" s="69"/>
      <c r="BE35" s="381">
        <f t="shared" ref="BE35:BE43" si="1">IF(BG35="","",BE34+1)</f>
        <v>9</v>
      </c>
      <c r="BF35" s="381"/>
      <c r="BG35" s="382" t="str">
        <f>IF('各会計、関係団体の財政状況及び健全化判断比率'!B33="","",'各会計、関係団体の財政状況及び健全化判断比率'!B33)</f>
        <v>御代田町農業集落排水事業特別会計</v>
      </c>
      <c r="BH35" s="382"/>
      <c r="BI35" s="382"/>
      <c r="BJ35" s="382"/>
      <c r="BK35" s="382"/>
      <c r="BL35" s="382"/>
      <c r="BM35" s="382"/>
      <c r="BN35" s="382"/>
      <c r="BO35" s="382"/>
      <c r="BP35" s="382"/>
      <c r="BQ35" s="382"/>
      <c r="BR35" s="382"/>
      <c r="BS35" s="382"/>
      <c r="BT35" s="382"/>
      <c r="BU35" s="382"/>
      <c r="BV35" s="69"/>
      <c r="BW35" s="381">
        <f t="shared" ref="BW35:BW43" si="2">IF(BY35="","",BW34+1)</f>
        <v>12</v>
      </c>
      <c r="BX35" s="381"/>
      <c r="BY35" s="382" t="str">
        <f>IF('各会計、関係団体の財政状況及び健全化判断比率'!B69="","",'各会計、関係団体の財政状況及び健全化判断比率'!B69)</f>
        <v>佐久広域連合　消防特別会計</v>
      </c>
      <c r="BZ35" s="382"/>
      <c r="CA35" s="382"/>
      <c r="CB35" s="382"/>
      <c r="CC35" s="382"/>
      <c r="CD35" s="382"/>
      <c r="CE35" s="382"/>
      <c r="CF35" s="382"/>
      <c r="CG35" s="382"/>
      <c r="CH35" s="382"/>
      <c r="CI35" s="382"/>
      <c r="CJ35" s="382"/>
      <c r="CK35" s="382"/>
      <c r="CL35" s="382"/>
      <c r="CM35" s="382"/>
      <c r="CN35" s="69"/>
      <c r="CO35" s="381" t="str">
        <f t="shared" ref="CO35:CO43" si="3">IF(CQ35="","",CO34+1)</f>
        <v/>
      </c>
      <c r="CP35" s="381"/>
      <c r="CQ35" s="382" t="str">
        <f>IF('各会計、関係団体の財政状況及び健全化判断比率'!BS8="","",'各会計、関係団体の財政状況及び健全化判断比率'!BS8)</f>
        <v/>
      </c>
      <c r="CR35" s="382"/>
      <c r="CS35" s="382"/>
      <c r="CT35" s="382"/>
      <c r="CU35" s="382"/>
      <c r="CV35" s="382"/>
      <c r="CW35" s="382"/>
      <c r="CX35" s="382"/>
      <c r="CY35" s="382"/>
      <c r="CZ35" s="382"/>
      <c r="DA35" s="382"/>
      <c r="DB35" s="382"/>
      <c r="DC35" s="382"/>
      <c r="DD35" s="382"/>
      <c r="DE35" s="382"/>
      <c r="DF35" s="66"/>
      <c r="DG35" s="380" t="str">
        <f>IF('各会計、関係団体の財政状況及び健全化判断比率'!BR8="","",'各会計、関係団体の財政状況及び健全化判断比率'!BR8)</f>
        <v/>
      </c>
      <c r="DH35" s="380"/>
      <c r="DI35" s="73"/>
      <c r="DJ35" s="41"/>
      <c r="DK35" s="41"/>
      <c r="DL35" s="41"/>
      <c r="DM35" s="41"/>
      <c r="DN35" s="41"/>
      <c r="DO35" s="41"/>
    </row>
    <row r="36" spans="1:119" ht="32.25" customHeight="1" x14ac:dyDescent="0.15">
      <c r="A36" s="42"/>
      <c r="B36" s="68"/>
      <c r="C36" s="381">
        <f>IF(E36="","",C35+1)</f>
        <v>3</v>
      </c>
      <c r="D36" s="381"/>
      <c r="E36" s="382" t="str">
        <f>IF('各会計、関係団体の財政状況及び健全化判断比率'!B9="","",'各会計、関係団体の財政状況及び健全化判断比率'!B9)</f>
        <v>御代田町住宅新築資金等貸付事業特別会計</v>
      </c>
      <c r="F36" s="382"/>
      <c r="G36" s="382"/>
      <c r="H36" s="382"/>
      <c r="I36" s="382"/>
      <c r="J36" s="382"/>
      <c r="K36" s="382"/>
      <c r="L36" s="382"/>
      <c r="M36" s="382"/>
      <c r="N36" s="382"/>
      <c r="O36" s="382"/>
      <c r="P36" s="382"/>
      <c r="Q36" s="382"/>
      <c r="R36" s="382"/>
      <c r="S36" s="382"/>
      <c r="T36" s="69"/>
      <c r="U36" s="381">
        <f t="shared" ref="U36:U43" si="4">IF(W36="","",U35+1)</f>
        <v>6</v>
      </c>
      <c r="V36" s="381"/>
      <c r="W36" s="382" t="str">
        <f>IF('各会計、関係団体の財政状況及び健全化判断比率'!B30="","",'各会計、関係団体の財政状況及び健全化判断比率'!B30)</f>
        <v>御代田町後期高齢者医療特別会計</v>
      </c>
      <c r="X36" s="382"/>
      <c r="Y36" s="382"/>
      <c r="Z36" s="382"/>
      <c r="AA36" s="382"/>
      <c r="AB36" s="382"/>
      <c r="AC36" s="382"/>
      <c r="AD36" s="382"/>
      <c r="AE36" s="382"/>
      <c r="AF36" s="382"/>
      <c r="AG36" s="382"/>
      <c r="AH36" s="382"/>
      <c r="AI36" s="382"/>
      <c r="AJ36" s="382"/>
      <c r="AK36" s="382"/>
      <c r="AL36" s="69"/>
      <c r="AM36" s="381" t="str">
        <f t="shared" si="0"/>
        <v/>
      </c>
      <c r="AN36" s="381"/>
      <c r="AO36" s="382"/>
      <c r="AP36" s="382"/>
      <c r="AQ36" s="382"/>
      <c r="AR36" s="382"/>
      <c r="AS36" s="382"/>
      <c r="AT36" s="382"/>
      <c r="AU36" s="382"/>
      <c r="AV36" s="382"/>
      <c r="AW36" s="382"/>
      <c r="AX36" s="382"/>
      <c r="AY36" s="382"/>
      <c r="AZ36" s="382"/>
      <c r="BA36" s="382"/>
      <c r="BB36" s="382"/>
      <c r="BC36" s="382"/>
      <c r="BD36" s="69"/>
      <c r="BE36" s="381">
        <f t="shared" si="1"/>
        <v>10</v>
      </c>
      <c r="BF36" s="381"/>
      <c r="BG36" s="382" t="str">
        <f>IF('各会計、関係団体の財政状況及び健全化判断比率'!B34="","",'各会計、関係団体の財政状況及び健全化判断比率'!B34)</f>
        <v>御代田町個別排水処理施設整備事業特別会計</v>
      </c>
      <c r="BH36" s="382"/>
      <c r="BI36" s="382"/>
      <c r="BJ36" s="382"/>
      <c r="BK36" s="382"/>
      <c r="BL36" s="382"/>
      <c r="BM36" s="382"/>
      <c r="BN36" s="382"/>
      <c r="BO36" s="382"/>
      <c r="BP36" s="382"/>
      <c r="BQ36" s="382"/>
      <c r="BR36" s="382"/>
      <c r="BS36" s="382"/>
      <c r="BT36" s="382"/>
      <c r="BU36" s="382"/>
      <c r="BV36" s="69"/>
      <c r="BW36" s="381">
        <f t="shared" si="2"/>
        <v>13</v>
      </c>
      <c r="BX36" s="381"/>
      <c r="BY36" s="382" t="str">
        <f>IF('各会計、関係団体の財政状況及び健全化判断比率'!B70="","",'各会計、関係団体の財政状況及び健全化判断比率'!B70)</f>
        <v>佐久広域連合　特別養護老人ホーム特別会計</v>
      </c>
      <c r="BZ36" s="382"/>
      <c r="CA36" s="382"/>
      <c r="CB36" s="382"/>
      <c r="CC36" s="382"/>
      <c r="CD36" s="382"/>
      <c r="CE36" s="382"/>
      <c r="CF36" s="382"/>
      <c r="CG36" s="382"/>
      <c r="CH36" s="382"/>
      <c r="CI36" s="382"/>
      <c r="CJ36" s="382"/>
      <c r="CK36" s="382"/>
      <c r="CL36" s="382"/>
      <c r="CM36" s="382"/>
      <c r="CN36" s="69"/>
      <c r="CO36" s="381" t="str">
        <f t="shared" si="3"/>
        <v/>
      </c>
      <c r="CP36" s="381"/>
      <c r="CQ36" s="382" t="str">
        <f>IF('各会計、関係団体の財政状況及び健全化判断比率'!BS9="","",'各会計、関係団体の財政状況及び健全化判断比率'!BS9)</f>
        <v/>
      </c>
      <c r="CR36" s="382"/>
      <c r="CS36" s="382"/>
      <c r="CT36" s="382"/>
      <c r="CU36" s="382"/>
      <c r="CV36" s="382"/>
      <c r="CW36" s="382"/>
      <c r="CX36" s="382"/>
      <c r="CY36" s="382"/>
      <c r="CZ36" s="382"/>
      <c r="DA36" s="382"/>
      <c r="DB36" s="382"/>
      <c r="DC36" s="382"/>
      <c r="DD36" s="382"/>
      <c r="DE36" s="382"/>
      <c r="DF36" s="66"/>
      <c r="DG36" s="380" t="str">
        <f>IF('各会計、関係団体の財政状況及び健全化判断比率'!BR9="","",'各会計、関係団体の財政状況及び健全化判断比率'!BR9)</f>
        <v/>
      </c>
      <c r="DH36" s="380"/>
      <c r="DI36" s="73"/>
      <c r="DJ36" s="41"/>
      <c r="DK36" s="41"/>
      <c r="DL36" s="41"/>
      <c r="DM36" s="41"/>
      <c r="DN36" s="41"/>
      <c r="DO36" s="41"/>
    </row>
    <row r="37" spans="1:119" ht="32.25" customHeight="1" x14ac:dyDescent="0.15">
      <c r="A37" s="42"/>
      <c r="B37" s="68"/>
      <c r="C37" s="381" t="str">
        <f>IF(E37="","",C36+1)</f>
        <v/>
      </c>
      <c r="D37" s="381"/>
      <c r="E37" s="382" t="str">
        <f>IF('各会計、関係団体の財政状況及び健全化判断比率'!B10="","",'各会計、関係団体の財政状況及び健全化判断比率'!B10)</f>
        <v/>
      </c>
      <c r="F37" s="382"/>
      <c r="G37" s="382"/>
      <c r="H37" s="382"/>
      <c r="I37" s="382"/>
      <c r="J37" s="382"/>
      <c r="K37" s="382"/>
      <c r="L37" s="382"/>
      <c r="M37" s="382"/>
      <c r="N37" s="382"/>
      <c r="O37" s="382"/>
      <c r="P37" s="382"/>
      <c r="Q37" s="382"/>
      <c r="R37" s="382"/>
      <c r="S37" s="382"/>
      <c r="T37" s="69"/>
      <c r="U37" s="381" t="str">
        <f t="shared" si="4"/>
        <v/>
      </c>
      <c r="V37" s="381"/>
      <c r="W37" s="382"/>
      <c r="X37" s="382"/>
      <c r="Y37" s="382"/>
      <c r="Z37" s="382"/>
      <c r="AA37" s="382"/>
      <c r="AB37" s="382"/>
      <c r="AC37" s="382"/>
      <c r="AD37" s="382"/>
      <c r="AE37" s="382"/>
      <c r="AF37" s="382"/>
      <c r="AG37" s="382"/>
      <c r="AH37" s="382"/>
      <c r="AI37" s="382"/>
      <c r="AJ37" s="382"/>
      <c r="AK37" s="382"/>
      <c r="AL37" s="69"/>
      <c r="AM37" s="381" t="str">
        <f t="shared" si="0"/>
        <v/>
      </c>
      <c r="AN37" s="381"/>
      <c r="AO37" s="382"/>
      <c r="AP37" s="382"/>
      <c r="AQ37" s="382"/>
      <c r="AR37" s="382"/>
      <c r="AS37" s="382"/>
      <c r="AT37" s="382"/>
      <c r="AU37" s="382"/>
      <c r="AV37" s="382"/>
      <c r="AW37" s="382"/>
      <c r="AX37" s="382"/>
      <c r="AY37" s="382"/>
      <c r="AZ37" s="382"/>
      <c r="BA37" s="382"/>
      <c r="BB37" s="382"/>
      <c r="BC37" s="382"/>
      <c r="BD37" s="69"/>
      <c r="BE37" s="381" t="str">
        <f t="shared" si="1"/>
        <v/>
      </c>
      <c r="BF37" s="381"/>
      <c r="BG37" s="382"/>
      <c r="BH37" s="382"/>
      <c r="BI37" s="382"/>
      <c r="BJ37" s="382"/>
      <c r="BK37" s="382"/>
      <c r="BL37" s="382"/>
      <c r="BM37" s="382"/>
      <c r="BN37" s="382"/>
      <c r="BO37" s="382"/>
      <c r="BP37" s="382"/>
      <c r="BQ37" s="382"/>
      <c r="BR37" s="382"/>
      <c r="BS37" s="382"/>
      <c r="BT37" s="382"/>
      <c r="BU37" s="382"/>
      <c r="BV37" s="69"/>
      <c r="BW37" s="381">
        <f t="shared" si="2"/>
        <v>14</v>
      </c>
      <c r="BX37" s="381"/>
      <c r="BY37" s="382" t="str">
        <f>IF('各会計、関係団体の財政状況及び健全化判断比率'!B71="","",'各会計、関係団体の財政状況及び健全化判断比率'!B71)</f>
        <v>佐久広域連合　救護施設特別会計</v>
      </c>
      <c r="BZ37" s="382"/>
      <c r="CA37" s="382"/>
      <c r="CB37" s="382"/>
      <c r="CC37" s="382"/>
      <c r="CD37" s="382"/>
      <c r="CE37" s="382"/>
      <c r="CF37" s="382"/>
      <c r="CG37" s="382"/>
      <c r="CH37" s="382"/>
      <c r="CI37" s="382"/>
      <c r="CJ37" s="382"/>
      <c r="CK37" s="382"/>
      <c r="CL37" s="382"/>
      <c r="CM37" s="382"/>
      <c r="CN37" s="69"/>
      <c r="CO37" s="381" t="str">
        <f t="shared" si="3"/>
        <v/>
      </c>
      <c r="CP37" s="381"/>
      <c r="CQ37" s="382" t="str">
        <f>IF('各会計、関係団体の財政状況及び健全化判断比率'!BS10="","",'各会計、関係団体の財政状況及び健全化判断比率'!BS10)</f>
        <v/>
      </c>
      <c r="CR37" s="382"/>
      <c r="CS37" s="382"/>
      <c r="CT37" s="382"/>
      <c r="CU37" s="382"/>
      <c r="CV37" s="382"/>
      <c r="CW37" s="382"/>
      <c r="CX37" s="382"/>
      <c r="CY37" s="382"/>
      <c r="CZ37" s="382"/>
      <c r="DA37" s="382"/>
      <c r="DB37" s="382"/>
      <c r="DC37" s="382"/>
      <c r="DD37" s="382"/>
      <c r="DE37" s="382"/>
      <c r="DF37" s="66"/>
      <c r="DG37" s="380" t="str">
        <f>IF('各会計、関係団体の財政状況及び健全化判断比率'!BR10="","",'各会計、関係団体の財政状況及び健全化判断比率'!BR10)</f>
        <v/>
      </c>
      <c r="DH37" s="380"/>
      <c r="DI37" s="73"/>
      <c r="DJ37" s="41"/>
      <c r="DK37" s="41"/>
      <c r="DL37" s="41"/>
      <c r="DM37" s="41"/>
      <c r="DN37" s="41"/>
      <c r="DO37" s="41"/>
    </row>
    <row r="38" spans="1:119" ht="32.25" customHeight="1" x14ac:dyDescent="0.15">
      <c r="A38" s="42"/>
      <c r="B38" s="68"/>
      <c r="C38" s="381" t="str">
        <f t="shared" ref="C38:C43" si="5">IF(E38="","",C37+1)</f>
        <v/>
      </c>
      <c r="D38" s="381"/>
      <c r="E38" s="382" t="str">
        <f>IF('各会計、関係団体の財政状況及び健全化判断比率'!B11="","",'各会計、関係団体の財政状況及び健全化判断比率'!B11)</f>
        <v/>
      </c>
      <c r="F38" s="382"/>
      <c r="G38" s="382"/>
      <c r="H38" s="382"/>
      <c r="I38" s="382"/>
      <c r="J38" s="382"/>
      <c r="K38" s="382"/>
      <c r="L38" s="382"/>
      <c r="M38" s="382"/>
      <c r="N38" s="382"/>
      <c r="O38" s="382"/>
      <c r="P38" s="382"/>
      <c r="Q38" s="382"/>
      <c r="R38" s="382"/>
      <c r="S38" s="382"/>
      <c r="T38" s="69"/>
      <c r="U38" s="381" t="str">
        <f t="shared" si="4"/>
        <v/>
      </c>
      <c r="V38" s="381"/>
      <c r="W38" s="382"/>
      <c r="X38" s="382"/>
      <c r="Y38" s="382"/>
      <c r="Z38" s="382"/>
      <c r="AA38" s="382"/>
      <c r="AB38" s="382"/>
      <c r="AC38" s="382"/>
      <c r="AD38" s="382"/>
      <c r="AE38" s="382"/>
      <c r="AF38" s="382"/>
      <c r="AG38" s="382"/>
      <c r="AH38" s="382"/>
      <c r="AI38" s="382"/>
      <c r="AJ38" s="382"/>
      <c r="AK38" s="382"/>
      <c r="AL38" s="69"/>
      <c r="AM38" s="381" t="str">
        <f t="shared" si="0"/>
        <v/>
      </c>
      <c r="AN38" s="381"/>
      <c r="AO38" s="382"/>
      <c r="AP38" s="382"/>
      <c r="AQ38" s="382"/>
      <c r="AR38" s="382"/>
      <c r="AS38" s="382"/>
      <c r="AT38" s="382"/>
      <c r="AU38" s="382"/>
      <c r="AV38" s="382"/>
      <c r="AW38" s="382"/>
      <c r="AX38" s="382"/>
      <c r="AY38" s="382"/>
      <c r="AZ38" s="382"/>
      <c r="BA38" s="382"/>
      <c r="BB38" s="382"/>
      <c r="BC38" s="382"/>
      <c r="BD38" s="69"/>
      <c r="BE38" s="381" t="str">
        <f t="shared" si="1"/>
        <v/>
      </c>
      <c r="BF38" s="381"/>
      <c r="BG38" s="382"/>
      <c r="BH38" s="382"/>
      <c r="BI38" s="382"/>
      <c r="BJ38" s="382"/>
      <c r="BK38" s="382"/>
      <c r="BL38" s="382"/>
      <c r="BM38" s="382"/>
      <c r="BN38" s="382"/>
      <c r="BO38" s="382"/>
      <c r="BP38" s="382"/>
      <c r="BQ38" s="382"/>
      <c r="BR38" s="382"/>
      <c r="BS38" s="382"/>
      <c r="BT38" s="382"/>
      <c r="BU38" s="382"/>
      <c r="BV38" s="69"/>
      <c r="BW38" s="381">
        <f t="shared" si="2"/>
        <v>15</v>
      </c>
      <c r="BX38" s="381"/>
      <c r="BY38" s="382" t="str">
        <f>IF('各会計、関係団体の財政状況及び健全化判断比率'!B72="","",'各会計、関係団体の財政状況及び健全化判断比率'!B72)</f>
        <v>佐久広域連合　食肉流通センター特別会計</v>
      </c>
      <c r="BZ38" s="382"/>
      <c r="CA38" s="382"/>
      <c r="CB38" s="382"/>
      <c r="CC38" s="382"/>
      <c r="CD38" s="382"/>
      <c r="CE38" s="382"/>
      <c r="CF38" s="382"/>
      <c r="CG38" s="382"/>
      <c r="CH38" s="382"/>
      <c r="CI38" s="382"/>
      <c r="CJ38" s="382"/>
      <c r="CK38" s="382"/>
      <c r="CL38" s="382"/>
      <c r="CM38" s="382"/>
      <c r="CN38" s="69"/>
      <c r="CO38" s="381" t="str">
        <f t="shared" si="3"/>
        <v/>
      </c>
      <c r="CP38" s="381"/>
      <c r="CQ38" s="382" t="str">
        <f>IF('各会計、関係団体の財政状況及び健全化判断比率'!BS11="","",'各会計、関係団体の財政状況及び健全化判断比率'!BS11)</f>
        <v/>
      </c>
      <c r="CR38" s="382"/>
      <c r="CS38" s="382"/>
      <c r="CT38" s="382"/>
      <c r="CU38" s="382"/>
      <c r="CV38" s="382"/>
      <c r="CW38" s="382"/>
      <c r="CX38" s="382"/>
      <c r="CY38" s="382"/>
      <c r="CZ38" s="382"/>
      <c r="DA38" s="382"/>
      <c r="DB38" s="382"/>
      <c r="DC38" s="382"/>
      <c r="DD38" s="382"/>
      <c r="DE38" s="382"/>
      <c r="DF38" s="66"/>
      <c r="DG38" s="380" t="str">
        <f>IF('各会計、関係団体の財政状況及び健全化判断比率'!BR11="","",'各会計、関係団体の財政状況及び健全化判断比率'!BR11)</f>
        <v/>
      </c>
      <c r="DH38" s="380"/>
      <c r="DI38" s="73"/>
      <c r="DJ38" s="41"/>
      <c r="DK38" s="41"/>
      <c r="DL38" s="41"/>
      <c r="DM38" s="41"/>
      <c r="DN38" s="41"/>
      <c r="DO38" s="41"/>
    </row>
    <row r="39" spans="1:119" ht="32.25" customHeight="1" x14ac:dyDescent="0.15">
      <c r="A39" s="42"/>
      <c r="B39" s="68"/>
      <c r="C39" s="381" t="str">
        <f t="shared" si="5"/>
        <v/>
      </c>
      <c r="D39" s="381"/>
      <c r="E39" s="382" t="str">
        <f>IF('各会計、関係団体の財政状況及び健全化判断比率'!B12="","",'各会計、関係団体の財政状況及び健全化判断比率'!B12)</f>
        <v/>
      </c>
      <c r="F39" s="382"/>
      <c r="G39" s="382"/>
      <c r="H39" s="382"/>
      <c r="I39" s="382"/>
      <c r="J39" s="382"/>
      <c r="K39" s="382"/>
      <c r="L39" s="382"/>
      <c r="M39" s="382"/>
      <c r="N39" s="382"/>
      <c r="O39" s="382"/>
      <c r="P39" s="382"/>
      <c r="Q39" s="382"/>
      <c r="R39" s="382"/>
      <c r="S39" s="382"/>
      <c r="T39" s="69"/>
      <c r="U39" s="381" t="str">
        <f t="shared" si="4"/>
        <v/>
      </c>
      <c r="V39" s="381"/>
      <c r="W39" s="382"/>
      <c r="X39" s="382"/>
      <c r="Y39" s="382"/>
      <c r="Z39" s="382"/>
      <c r="AA39" s="382"/>
      <c r="AB39" s="382"/>
      <c r="AC39" s="382"/>
      <c r="AD39" s="382"/>
      <c r="AE39" s="382"/>
      <c r="AF39" s="382"/>
      <c r="AG39" s="382"/>
      <c r="AH39" s="382"/>
      <c r="AI39" s="382"/>
      <c r="AJ39" s="382"/>
      <c r="AK39" s="382"/>
      <c r="AL39" s="69"/>
      <c r="AM39" s="381" t="str">
        <f t="shared" si="0"/>
        <v/>
      </c>
      <c r="AN39" s="381"/>
      <c r="AO39" s="382"/>
      <c r="AP39" s="382"/>
      <c r="AQ39" s="382"/>
      <c r="AR39" s="382"/>
      <c r="AS39" s="382"/>
      <c r="AT39" s="382"/>
      <c r="AU39" s="382"/>
      <c r="AV39" s="382"/>
      <c r="AW39" s="382"/>
      <c r="AX39" s="382"/>
      <c r="AY39" s="382"/>
      <c r="AZ39" s="382"/>
      <c r="BA39" s="382"/>
      <c r="BB39" s="382"/>
      <c r="BC39" s="382"/>
      <c r="BD39" s="69"/>
      <c r="BE39" s="381" t="str">
        <f t="shared" si="1"/>
        <v/>
      </c>
      <c r="BF39" s="381"/>
      <c r="BG39" s="382"/>
      <c r="BH39" s="382"/>
      <c r="BI39" s="382"/>
      <c r="BJ39" s="382"/>
      <c r="BK39" s="382"/>
      <c r="BL39" s="382"/>
      <c r="BM39" s="382"/>
      <c r="BN39" s="382"/>
      <c r="BO39" s="382"/>
      <c r="BP39" s="382"/>
      <c r="BQ39" s="382"/>
      <c r="BR39" s="382"/>
      <c r="BS39" s="382"/>
      <c r="BT39" s="382"/>
      <c r="BU39" s="382"/>
      <c r="BV39" s="69"/>
      <c r="BW39" s="381">
        <f t="shared" si="2"/>
        <v>16</v>
      </c>
      <c r="BX39" s="381"/>
      <c r="BY39" s="382" t="str">
        <f>IF('各会計、関係団体の財政状況及び健全化判断比率'!B73="","",'各会計、関係団体の財政状況及び健全化判断比率'!B73)</f>
        <v>浅麓環境施設組合　一般会計</v>
      </c>
      <c r="BZ39" s="382"/>
      <c r="CA39" s="382"/>
      <c r="CB39" s="382"/>
      <c r="CC39" s="382"/>
      <c r="CD39" s="382"/>
      <c r="CE39" s="382"/>
      <c r="CF39" s="382"/>
      <c r="CG39" s="382"/>
      <c r="CH39" s="382"/>
      <c r="CI39" s="382"/>
      <c r="CJ39" s="382"/>
      <c r="CK39" s="382"/>
      <c r="CL39" s="382"/>
      <c r="CM39" s="382"/>
      <c r="CN39" s="69"/>
      <c r="CO39" s="381" t="str">
        <f t="shared" si="3"/>
        <v/>
      </c>
      <c r="CP39" s="381"/>
      <c r="CQ39" s="382" t="str">
        <f>IF('各会計、関係団体の財政状況及び健全化判断比率'!BS12="","",'各会計、関係団体の財政状況及び健全化判断比率'!BS12)</f>
        <v/>
      </c>
      <c r="CR39" s="382"/>
      <c r="CS39" s="382"/>
      <c r="CT39" s="382"/>
      <c r="CU39" s="382"/>
      <c r="CV39" s="382"/>
      <c r="CW39" s="382"/>
      <c r="CX39" s="382"/>
      <c r="CY39" s="382"/>
      <c r="CZ39" s="382"/>
      <c r="DA39" s="382"/>
      <c r="DB39" s="382"/>
      <c r="DC39" s="382"/>
      <c r="DD39" s="382"/>
      <c r="DE39" s="382"/>
      <c r="DF39" s="66"/>
      <c r="DG39" s="380" t="str">
        <f>IF('各会計、関係団体の財政状況及び健全化判断比率'!BR12="","",'各会計、関係団体の財政状況及び健全化判断比率'!BR12)</f>
        <v/>
      </c>
      <c r="DH39" s="380"/>
      <c r="DI39" s="73"/>
      <c r="DJ39" s="41"/>
      <c r="DK39" s="41"/>
      <c r="DL39" s="41"/>
      <c r="DM39" s="41"/>
      <c r="DN39" s="41"/>
      <c r="DO39" s="41"/>
    </row>
    <row r="40" spans="1:119" ht="32.25" customHeight="1" x14ac:dyDescent="0.15">
      <c r="A40" s="42"/>
      <c r="B40" s="68"/>
      <c r="C40" s="381" t="str">
        <f t="shared" si="5"/>
        <v/>
      </c>
      <c r="D40" s="381"/>
      <c r="E40" s="382" t="str">
        <f>IF('各会計、関係団体の財政状況及び健全化判断比率'!B13="","",'各会計、関係団体の財政状況及び健全化判断比率'!B13)</f>
        <v/>
      </c>
      <c r="F40" s="382"/>
      <c r="G40" s="382"/>
      <c r="H40" s="382"/>
      <c r="I40" s="382"/>
      <c r="J40" s="382"/>
      <c r="K40" s="382"/>
      <c r="L40" s="382"/>
      <c r="M40" s="382"/>
      <c r="N40" s="382"/>
      <c r="O40" s="382"/>
      <c r="P40" s="382"/>
      <c r="Q40" s="382"/>
      <c r="R40" s="382"/>
      <c r="S40" s="382"/>
      <c r="T40" s="69"/>
      <c r="U40" s="381" t="str">
        <f t="shared" si="4"/>
        <v/>
      </c>
      <c r="V40" s="381"/>
      <c r="W40" s="382"/>
      <c r="X40" s="382"/>
      <c r="Y40" s="382"/>
      <c r="Z40" s="382"/>
      <c r="AA40" s="382"/>
      <c r="AB40" s="382"/>
      <c r="AC40" s="382"/>
      <c r="AD40" s="382"/>
      <c r="AE40" s="382"/>
      <c r="AF40" s="382"/>
      <c r="AG40" s="382"/>
      <c r="AH40" s="382"/>
      <c r="AI40" s="382"/>
      <c r="AJ40" s="382"/>
      <c r="AK40" s="382"/>
      <c r="AL40" s="69"/>
      <c r="AM40" s="381" t="str">
        <f t="shared" si="0"/>
        <v/>
      </c>
      <c r="AN40" s="381"/>
      <c r="AO40" s="382"/>
      <c r="AP40" s="382"/>
      <c r="AQ40" s="382"/>
      <c r="AR40" s="382"/>
      <c r="AS40" s="382"/>
      <c r="AT40" s="382"/>
      <c r="AU40" s="382"/>
      <c r="AV40" s="382"/>
      <c r="AW40" s="382"/>
      <c r="AX40" s="382"/>
      <c r="AY40" s="382"/>
      <c r="AZ40" s="382"/>
      <c r="BA40" s="382"/>
      <c r="BB40" s="382"/>
      <c r="BC40" s="382"/>
      <c r="BD40" s="69"/>
      <c r="BE40" s="381" t="str">
        <f t="shared" si="1"/>
        <v/>
      </c>
      <c r="BF40" s="381"/>
      <c r="BG40" s="382"/>
      <c r="BH40" s="382"/>
      <c r="BI40" s="382"/>
      <c r="BJ40" s="382"/>
      <c r="BK40" s="382"/>
      <c r="BL40" s="382"/>
      <c r="BM40" s="382"/>
      <c r="BN40" s="382"/>
      <c r="BO40" s="382"/>
      <c r="BP40" s="382"/>
      <c r="BQ40" s="382"/>
      <c r="BR40" s="382"/>
      <c r="BS40" s="382"/>
      <c r="BT40" s="382"/>
      <c r="BU40" s="382"/>
      <c r="BV40" s="69"/>
      <c r="BW40" s="381">
        <f t="shared" si="2"/>
        <v>17</v>
      </c>
      <c r="BX40" s="381"/>
      <c r="BY40" s="382" t="str">
        <f>IF('各会計、関係団体の財政状況及び健全化判断比率'!B74="","",'各会計、関係団体の財政状況及び健全化判断比率'!B74)</f>
        <v>北佐久郡老人福祉施設組合　一般会計</v>
      </c>
      <c r="BZ40" s="382"/>
      <c r="CA40" s="382"/>
      <c r="CB40" s="382"/>
      <c r="CC40" s="382"/>
      <c r="CD40" s="382"/>
      <c r="CE40" s="382"/>
      <c r="CF40" s="382"/>
      <c r="CG40" s="382"/>
      <c r="CH40" s="382"/>
      <c r="CI40" s="382"/>
      <c r="CJ40" s="382"/>
      <c r="CK40" s="382"/>
      <c r="CL40" s="382"/>
      <c r="CM40" s="382"/>
      <c r="CN40" s="69"/>
      <c r="CO40" s="381" t="str">
        <f t="shared" si="3"/>
        <v/>
      </c>
      <c r="CP40" s="381"/>
      <c r="CQ40" s="382" t="str">
        <f>IF('各会計、関係団体の財政状況及び健全化判断比率'!BS13="","",'各会計、関係団体の財政状況及び健全化判断比率'!BS13)</f>
        <v/>
      </c>
      <c r="CR40" s="382"/>
      <c r="CS40" s="382"/>
      <c r="CT40" s="382"/>
      <c r="CU40" s="382"/>
      <c r="CV40" s="382"/>
      <c r="CW40" s="382"/>
      <c r="CX40" s="382"/>
      <c r="CY40" s="382"/>
      <c r="CZ40" s="382"/>
      <c r="DA40" s="382"/>
      <c r="DB40" s="382"/>
      <c r="DC40" s="382"/>
      <c r="DD40" s="382"/>
      <c r="DE40" s="382"/>
      <c r="DF40" s="66"/>
      <c r="DG40" s="380" t="str">
        <f>IF('各会計、関係団体の財政状況及び健全化判断比率'!BR13="","",'各会計、関係団体の財政状況及び健全化判断比率'!BR13)</f>
        <v/>
      </c>
      <c r="DH40" s="380"/>
      <c r="DI40" s="73"/>
      <c r="DJ40" s="41"/>
      <c r="DK40" s="41"/>
      <c r="DL40" s="41"/>
      <c r="DM40" s="41"/>
      <c r="DN40" s="41"/>
      <c r="DO40" s="41"/>
    </row>
    <row r="41" spans="1:119" ht="32.25" customHeight="1" x14ac:dyDescent="0.15">
      <c r="A41" s="42"/>
      <c r="B41" s="68"/>
      <c r="C41" s="381" t="str">
        <f t="shared" si="5"/>
        <v/>
      </c>
      <c r="D41" s="381"/>
      <c r="E41" s="382" t="str">
        <f>IF('各会計、関係団体の財政状況及び健全化判断比率'!B14="","",'各会計、関係団体の財政状況及び健全化判断比率'!B14)</f>
        <v/>
      </c>
      <c r="F41" s="382"/>
      <c r="G41" s="382"/>
      <c r="H41" s="382"/>
      <c r="I41" s="382"/>
      <c r="J41" s="382"/>
      <c r="K41" s="382"/>
      <c r="L41" s="382"/>
      <c r="M41" s="382"/>
      <c r="N41" s="382"/>
      <c r="O41" s="382"/>
      <c r="P41" s="382"/>
      <c r="Q41" s="382"/>
      <c r="R41" s="382"/>
      <c r="S41" s="382"/>
      <c r="T41" s="69"/>
      <c r="U41" s="381" t="str">
        <f t="shared" si="4"/>
        <v/>
      </c>
      <c r="V41" s="381"/>
      <c r="W41" s="382"/>
      <c r="X41" s="382"/>
      <c r="Y41" s="382"/>
      <c r="Z41" s="382"/>
      <c r="AA41" s="382"/>
      <c r="AB41" s="382"/>
      <c r="AC41" s="382"/>
      <c r="AD41" s="382"/>
      <c r="AE41" s="382"/>
      <c r="AF41" s="382"/>
      <c r="AG41" s="382"/>
      <c r="AH41" s="382"/>
      <c r="AI41" s="382"/>
      <c r="AJ41" s="382"/>
      <c r="AK41" s="382"/>
      <c r="AL41" s="69"/>
      <c r="AM41" s="381" t="str">
        <f t="shared" si="0"/>
        <v/>
      </c>
      <c r="AN41" s="381"/>
      <c r="AO41" s="382"/>
      <c r="AP41" s="382"/>
      <c r="AQ41" s="382"/>
      <c r="AR41" s="382"/>
      <c r="AS41" s="382"/>
      <c r="AT41" s="382"/>
      <c r="AU41" s="382"/>
      <c r="AV41" s="382"/>
      <c r="AW41" s="382"/>
      <c r="AX41" s="382"/>
      <c r="AY41" s="382"/>
      <c r="AZ41" s="382"/>
      <c r="BA41" s="382"/>
      <c r="BB41" s="382"/>
      <c r="BC41" s="382"/>
      <c r="BD41" s="69"/>
      <c r="BE41" s="381" t="str">
        <f t="shared" si="1"/>
        <v/>
      </c>
      <c r="BF41" s="381"/>
      <c r="BG41" s="382"/>
      <c r="BH41" s="382"/>
      <c r="BI41" s="382"/>
      <c r="BJ41" s="382"/>
      <c r="BK41" s="382"/>
      <c r="BL41" s="382"/>
      <c r="BM41" s="382"/>
      <c r="BN41" s="382"/>
      <c r="BO41" s="382"/>
      <c r="BP41" s="382"/>
      <c r="BQ41" s="382"/>
      <c r="BR41" s="382"/>
      <c r="BS41" s="382"/>
      <c r="BT41" s="382"/>
      <c r="BU41" s="382"/>
      <c r="BV41" s="69"/>
      <c r="BW41" s="381">
        <f t="shared" si="2"/>
        <v>18</v>
      </c>
      <c r="BX41" s="381"/>
      <c r="BY41" s="382" t="str">
        <f>IF('各会計、関係団体の財政状況及び健全化判断比率'!B75="","",'各会計、関係団体の財政状況及び健全化判断比率'!B75)</f>
        <v>浅麓水道企業団　浅麓水道企業団水道事業会計</v>
      </c>
      <c r="BZ41" s="382"/>
      <c r="CA41" s="382"/>
      <c r="CB41" s="382"/>
      <c r="CC41" s="382"/>
      <c r="CD41" s="382"/>
      <c r="CE41" s="382"/>
      <c r="CF41" s="382"/>
      <c r="CG41" s="382"/>
      <c r="CH41" s="382"/>
      <c r="CI41" s="382"/>
      <c r="CJ41" s="382"/>
      <c r="CK41" s="382"/>
      <c r="CL41" s="382"/>
      <c r="CM41" s="382"/>
      <c r="CN41" s="69"/>
      <c r="CO41" s="381" t="str">
        <f t="shared" si="3"/>
        <v/>
      </c>
      <c r="CP41" s="381"/>
      <c r="CQ41" s="382" t="str">
        <f>IF('各会計、関係団体の財政状況及び健全化判断比率'!BS14="","",'各会計、関係団体の財政状況及び健全化判断比率'!BS14)</f>
        <v/>
      </c>
      <c r="CR41" s="382"/>
      <c r="CS41" s="382"/>
      <c r="CT41" s="382"/>
      <c r="CU41" s="382"/>
      <c r="CV41" s="382"/>
      <c r="CW41" s="382"/>
      <c r="CX41" s="382"/>
      <c r="CY41" s="382"/>
      <c r="CZ41" s="382"/>
      <c r="DA41" s="382"/>
      <c r="DB41" s="382"/>
      <c r="DC41" s="382"/>
      <c r="DD41" s="382"/>
      <c r="DE41" s="382"/>
      <c r="DF41" s="66"/>
      <c r="DG41" s="380" t="str">
        <f>IF('各会計、関係団体の財政状況及び健全化判断比率'!BR14="","",'各会計、関係団体の財政状況及び健全化判断比率'!BR14)</f>
        <v/>
      </c>
      <c r="DH41" s="380"/>
      <c r="DI41" s="73"/>
      <c r="DJ41" s="41"/>
      <c r="DK41" s="41"/>
      <c r="DL41" s="41"/>
      <c r="DM41" s="41"/>
      <c r="DN41" s="41"/>
      <c r="DO41" s="41"/>
    </row>
    <row r="42" spans="1:119" ht="32.25" customHeight="1" x14ac:dyDescent="0.15">
      <c r="A42" s="41"/>
      <c r="B42" s="68"/>
      <c r="C42" s="381" t="str">
        <f t="shared" si="5"/>
        <v/>
      </c>
      <c r="D42" s="381"/>
      <c r="E42" s="382" t="str">
        <f>IF('各会計、関係団体の財政状況及び健全化判断比率'!B15="","",'各会計、関係団体の財政状況及び健全化判断比率'!B15)</f>
        <v/>
      </c>
      <c r="F42" s="382"/>
      <c r="G42" s="382"/>
      <c r="H42" s="382"/>
      <c r="I42" s="382"/>
      <c r="J42" s="382"/>
      <c r="K42" s="382"/>
      <c r="L42" s="382"/>
      <c r="M42" s="382"/>
      <c r="N42" s="382"/>
      <c r="O42" s="382"/>
      <c r="P42" s="382"/>
      <c r="Q42" s="382"/>
      <c r="R42" s="382"/>
      <c r="S42" s="382"/>
      <c r="T42" s="69"/>
      <c r="U42" s="381" t="str">
        <f t="shared" si="4"/>
        <v/>
      </c>
      <c r="V42" s="381"/>
      <c r="W42" s="382"/>
      <c r="X42" s="382"/>
      <c r="Y42" s="382"/>
      <c r="Z42" s="382"/>
      <c r="AA42" s="382"/>
      <c r="AB42" s="382"/>
      <c r="AC42" s="382"/>
      <c r="AD42" s="382"/>
      <c r="AE42" s="382"/>
      <c r="AF42" s="382"/>
      <c r="AG42" s="382"/>
      <c r="AH42" s="382"/>
      <c r="AI42" s="382"/>
      <c r="AJ42" s="382"/>
      <c r="AK42" s="382"/>
      <c r="AL42" s="69"/>
      <c r="AM42" s="381" t="str">
        <f t="shared" si="0"/>
        <v/>
      </c>
      <c r="AN42" s="381"/>
      <c r="AO42" s="382"/>
      <c r="AP42" s="382"/>
      <c r="AQ42" s="382"/>
      <c r="AR42" s="382"/>
      <c r="AS42" s="382"/>
      <c r="AT42" s="382"/>
      <c r="AU42" s="382"/>
      <c r="AV42" s="382"/>
      <c r="AW42" s="382"/>
      <c r="AX42" s="382"/>
      <c r="AY42" s="382"/>
      <c r="AZ42" s="382"/>
      <c r="BA42" s="382"/>
      <c r="BB42" s="382"/>
      <c r="BC42" s="382"/>
      <c r="BD42" s="69"/>
      <c r="BE42" s="381" t="str">
        <f t="shared" si="1"/>
        <v/>
      </c>
      <c r="BF42" s="381"/>
      <c r="BG42" s="382"/>
      <c r="BH42" s="382"/>
      <c r="BI42" s="382"/>
      <c r="BJ42" s="382"/>
      <c r="BK42" s="382"/>
      <c r="BL42" s="382"/>
      <c r="BM42" s="382"/>
      <c r="BN42" s="382"/>
      <c r="BO42" s="382"/>
      <c r="BP42" s="382"/>
      <c r="BQ42" s="382"/>
      <c r="BR42" s="382"/>
      <c r="BS42" s="382"/>
      <c r="BT42" s="382"/>
      <c r="BU42" s="382"/>
      <c r="BV42" s="69"/>
      <c r="BW42" s="381">
        <f t="shared" si="2"/>
        <v>19</v>
      </c>
      <c r="BX42" s="381"/>
      <c r="BY42" s="382" t="str">
        <f>IF('各会計、関係団体の財政状況及び健全化判断比率'!B76="","",'各会計、関係団体の財政状況及び健全化判断比率'!B76)</f>
        <v>佐久市・北佐久郡環境施設組合</v>
      </c>
      <c r="BZ42" s="382"/>
      <c r="CA42" s="382"/>
      <c r="CB42" s="382"/>
      <c r="CC42" s="382"/>
      <c r="CD42" s="382"/>
      <c r="CE42" s="382"/>
      <c r="CF42" s="382"/>
      <c r="CG42" s="382"/>
      <c r="CH42" s="382"/>
      <c r="CI42" s="382"/>
      <c r="CJ42" s="382"/>
      <c r="CK42" s="382"/>
      <c r="CL42" s="382"/>
      <c r="CM42" s="382"/>
      <c r="CN42" s="69"/>
      <c r="CO42" s="381" t="str">
        <f t="shared" si="3"/>
        <v/>
      </c>
      <c r="CP42" s="381"/>
      <c r="CQ42" s="382" t="str">
        <f>IF('各会計、関係団体の財政状況及び健全化判断比率'!BS15="","",'各会計、関係団体の財政状況及び健全化判断比率'!BS15)</f>
        <v/>
      </c>
      <c r="CR42" s="382"/>
      <c r="CS42" s="382"/>
      <c r="CT42" s="382"/>
      <c r="CU42" s="382"/>
      <c r="CV42" s="382"/>
      <c r="CW42" s="382"/>
      <c r="CX42" s="382"/>
      <c r="CY42" s="382"/>
      <c r="CZ42" s="382"/>
      <c r="DA42" s="382"/>
      <c r="DB42" s="382"/>
      <c r="DC42" s="382"/>
      <c r="DD42" s="382"/>
      <c r="DE42" s="382"/>
      <c r="DF42" s="66"/>
      <c r="DG42" s="380" t="str">
        <f>IF('各会計、関係団体の財政状況及び健全化判断比率'!BR15="","",'各会計、関係団体の財政状況及び健全化判断比率'!BR15)</f>
        <v/>
      </c>
      <c r="DH42" s="380"/>
      <c r="DI42" s="73"/>
      <c r="DJ42" s="41"/>
      <c r="DK42" s="41"/>
      <c r="DL42" s="41"/>
      <c r="DM42" s="41"/>
      <c r="DN42" s="41"/>
      <c r="DO42" s="41"/>
    </row>
    <row r="43" spans="1:119" ht="32.25" customHeight="1" x14ac:dyDescent="0.15">
      <c r="A43" s="41"/>
      <c r="B43" s="68"/>
      <c r="C43" s="381" t="str">
        <f t="shared" si="5"/>
        <v/>
      </c>
      <c r="D43" s="381"/>
      <c r="E43" s="382" t="str">
        <f>IF('各会計、関係団体の財政状況及び健全化判断比率'!B16="","",'各会計、関係団体の財政状況及び健全化判断比率'!B16)</f>
        <v/>
      </c>
      <c r="F43" s="382"/>
      <c r="G43" s="382"/>
      <c r="H43" s="382"/>
      <c r="I43" s="382"/>
      <c r="J43" s="382"/>
      <c r="K43" s="382"/>
      <c r="L43" s="382"/>
      <c r="M43" s="382"/>
      <c r="N43" s="382"/>
      <c r="O43" s="382"/>
      <c r="P43" s="382"/>
      <c r="Q43" s="382"/>
      <c r="R43" s="382"/>
      <c r="S43" s="382"/>
      <c r="T43" s="69"/>
      <c r="U43" s="381" t="str">
        <f t="shared" si="4"/>
        <v/>
      </c>
      <c r="V43" s="381"/>
      <c r="W43" s="382"/>
      <c r="X43" s="382"/>
      <c r="Y43" s="382"/>
      <c r="Z43" s="382"/>
      <c r="AA43" s="382"/>
      <c r="AB43" s="382"/>
      <c r="AC43" s="382"/>
      <c r="AD43" s="382"/>
      <c r="AE43" s="382"/>
      <c r="AF43" s="382"/>
      <c r="AG43" s="382"/>
      <c r="AH43" s="382"/>
      <c r="AI43" s="382"/>
      <c r="AJ43" s="382"/>
      <c r="AK43" s="382"/>
      <c r="AL43" s="69"/>
      <c r="AM43" s="381" t="str">
        <f t="shared" si="0"/>
        <v/>
      </c>
      <c r="AN43" s="381"/>
      <c r="AO43" s="382"/>
      <c r="AP43" s="382"/>
      <c r="AQ43" s="382"/>
      <c r="AR43" s="382"/>
      <c r="AS43" s="382"/>
      <c r="AT43" s="382"/>
      <c r="AU43" s="382"/>
      <c r="AV43" s="382"/>
      <c r="AW43" s="382"/>
      <c r="AX43" s="382"/>
      <c r="AY43" s="382"/>
      <c r="AZ43" s="382"/>
      <c r="BA43" s="382"/>
      <c r="BB43" s="382"/>
      <c r="BC43" s="382"/>
      <c r="BD43" s="69"/>
      <c r="BE43" s="381" t="str">
        <f t="shared" si="1"/>
        <v/>
      </c>
      <c r="BF43" s="381"/>
      <c r="BG43" s="382"/>
      <c r="BH43" s="382"/>
      <c r="BI43" s="382"/>
      <c r="BJ43" s="382"/>
      <c r="BK43" s="382"/>
      <c r="BL43" s="382"/>
      <c r="BM43" s="382"/>
      <c r="BN43" s="382"/>
      <c r="BO43" s="382"/>
      <c r="BP43" s="382"/>
      <c r="BQ43" s="382"/>
      <c r="BR43" s="382"/>
      <c r="BS43" s="382"/>
      <c r="BT43" s="382"/>
      <c r="BU43" s="382"/>
      <c r="BV43" s="69"/>
      <c r="BW43" s="381">
        <f t="shared" si="2"/>
        <v>20</v>
      </c>
      <c r="BX43" s="381"/>
      <c r="BY43" s="382" t="str">
        <f>IF('各会計、関係団体の財政状況及び健全化判断比率'!B77="","",'各会計、関係団体の財政状況及び健全化判断比率'!B77)</f>
        <v>佐久水道企業団　佐久水道企業団水道事業会計</v>
      </c>
      <c r="BZ43" s="382"/>
      <c r="CA43" s="382"/>
      <c r="CB43" s="382"/>
      <c r="CC43" s="382"/>
      <c r="CD43" s="382"/>
      <c r="CE43" s="382"/>
      <c r="CF43" s="382"/>
      <c r="CG43" s="382"/>
      <c r="CH43" s="382"/>
      <c r="CI43" s="382"/>
      <c r="CJ43" s="382"/>
      <c r="CK43" s="382"/>
      <c r="CL43" s="382"/>
      <c r="CM43" s="382"/>
      <c r="CN43" s="69"/>
      <c r="CO43" s="381" t="str">
        <f t="shared" si="3"/>
        <v/>
      </c>
      <c r="CP43" s="381"/>
      <c r="CQ43" s="382" t="str">
        <f>IF('各会計、関係団体の財政状況及び健全化判断比率'!BS16="","",'各会計、関係団体の財政状況及び健全化判断比率'!BS16)</f>
        <v/>
      </c>
      <c r="CR43" s="382"/>
      <c r="CS43" s="382"/>
      <c r="CT43" s="382"/>
      <c r="CU43" s="382"/>
      <c r="CV43" s="382"/>
      <c r="CW43" s="382"/>
      <c r="CX43" s="382"/>
      <c r="CY43" s="382"/>
      <c r="CZ43" s="382"/>
      <c r="DA43" s="382"/>
      <c r="DB43" s="382"/>
      <c r="DC43" s="382"/>
      <c r="DD43" s="382"/>
      <c r="DE43" s="382"/>
      <c r="DF43" s="66"/>
      <c r="DG43" s="380" t="str">
        <f>IF('各会計、関係団体の財政状況及び健全化判断比率'!BR16="","",'各会計、関係団体の財政状況及び健全化判断比率'!BR16)</f>
        <v/>
      </c>
      <c r="DH43" s="380"/>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138</v>
      </c>
      <c r="C46" s="41"/>
      <c r="D46" s="41"/>
      <c r="E46" s="41" t="s">
        <v>139</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140</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141</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142</v>
      </c>
    </row>
    <row r="50" spans="5:5" x14ac:dyDescent="0.15">
      <c r="E50" s="43" t="s">
        <v>143</v>
      </c>
    </row>
    <row r="51" spans="5:5" x14ac:dyDescent="0.15">
      <c r="E51" s="43" t="s">
        <v>144</v>
      </c>
    </row>
    <row r="52" spans="5:5" x14ac:dyDescent="0.15">
      <c r="E52" s="43" t="s">
        <v>145</v>
      </c>
    </row>
    <row r="53" spans="5:5" x14ac:dyDescent="0.15"/>
    <row r="54" spans="5:5" x14ac:dyDescent="0.15"/>
    <row r="55" spans="5:5" x14ac:dyDescent="0.15"/>
    <row r="56" spans="5:5" x14ac:dyDescent="0.15"/>
  </sheetData>
  <sheetProtection algorithmName="SHA-512" hashValue="MiB1cc1s2QAnM+PlVI0f5nBXvJc9tvQbeg1tVNtqIYVcod0ZuarWmmXiPk7bcleJo2uGfLMDpPnIDNd0Kr3YtQ==" saltValue="zBFvm4sYFLgQpykb56LEj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G13"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495</v>
      </c>
      <c r="K32" s="260"/>
      <c r="L32" s="260"/>
      <c r="M32" s="260"/>
      <c r="N32" s="260"/>
      <c r="O32" s="260"/>
      <c r="P32" s="260"/>
    </row>
    <row r="33" spans="1:16" ht="39" customHeight="1" thickBot="1" x14ac:dyDescent="0.25">
      <c r="A33" s="260"/>
      <c r="B33" s="263" t="s">
        <v>504</v>
      </c>
      <c r="C33" s="264"/>
      <c r="D33" s="264"/>
      <c r="E33" s="265" t="s">
        <v>496</v>
      </c>
      <c r="F33" s="266" t="s">
        <v>4</v>
      </c>
      <c r="G33" s="267" t="s">
        <v>5</v>
      </c>
      <c r="H33" s="267" t="s">
        <v>6</v>
      </c>
      <c r="I33" s="267" t="s">
        <v>7</v>
      </c>
      <c r="J33" s="268" t="s">
        <v>8</v>
      </c>
      <c r="K33" s="260"/>
      <c r="L33" s="260"/>
      <c r="M33" s="260"/>
      <c r="N33" s="260"/>
      <c r="O33" s="260"/>
      <c r="P33" s="260"/>
    </row>
    <row r="34" spans="1:16" ht="39" customHeight="1" x14ac:dyDescent="0.15">
      <c r="A34" s="260"/>
      <c r="B34" s="269"/>
      <c r="C34" s="1206" t="s">
        <v>505</v>
      </c>
      <c r="D34" s="1206"/>
      <c r="E34" s="1207"/>
      <c r="F34" s="270">
        <v>20.010000000000002</v>
      </c>
      <c r="G34" s="271">
        <v>21.09</v>
      </c>
      <c r="H34" s="271">
        <v>21.9</v>
      </c>
      <c r="I34" s="271">
        <v>21.68</v>
      </c>
      <c r="J34" s="272">
        <v>22.08</v>
      </c>
      <c r="K34" s="260"/>
      <c r="L34" s="260"/>
      <c r="M34" s="260"/>
      <c r="N34" s="260"/>
      <c r="O34" s="260"/>
      <c r="P34" s="260"/>
    </row>
    <row r="35" spans="1:16" ht="39" customHeight="1" x14ac:dyDescent="0.15">
      <c r="A35" s="260"/>
      <c r="B35" s="273"/>
      <c r="C35" s="1200" t="s">
        <v>506</v>
      </c>
      <c r="D35" s="1201"/>
      <c r="E35" s="1202"/>
      <c r="F35" s="274">
        <v>8.7200000000000006</v>
      </c>
      <c r="G35" s="275">
        <v>7.36</v>
      </c>
      <c r="H35" s="275">
        <v>7.79</v>
      </c>
      <c r="I35" s="275">
        <v>9.4600000000000009</v>
      </c>
      <c r="J35" s="276">
        <v>6.41</v>
      </c>
      <c r="K35" s="260"/>
      <c r="L35" s="260"/>
      <c r="M35" s="260"/>
      <c r="N35" s="260"/>
      <c r="O35" s="260"/>
      <c r="P35" s="260"/>
    </row>
    <row r="36" spans="1:16" ht="39" customHeight="1" x14ac:dyDescent="0.15">
      <c r="A36" s="260"/>
      <c r="B36" s="273"/>
      <c r="C36" s="1200" t="s">
        <v>507</v>
      </c>
      <c r="D36" s="1201"/>
      <c r="E36" s="1202"/>
      <c r="F36" s="274">
        <v>6.14</v>
      </c>
      <c r="G36" s="275">
        <v>7.39</v>
      </c>
      <c r="H36" s="275">
        <v>8.68</v>
      </c>
      <c r="I36" s="275">
        <v>3.63</v>
      </c>
      <c r="J36" s="276">
        <v>1.53</v>
      </c>
      <c r="K36" s="260"/>
      <c r="L36" s="260"/>
      <c r="M36" s="260"/>
      <c r="N36" s="260"/>
      <c r="O36" s="260"/>
      <c r="P36" s="260"/>
    </row>
    <row r="37" spans="1:16" ht="39" customHeight="1" x14ac:dyDescent="0.15">
      <c r="A37" s="260"/>
      <c r="B37" s="273"/>
      <c r="C37" s="1200" t="s">
        <v>508</v>
      </c>
      <c r="D37" s="1201"/>
      <c r="E37" s="1202"/>
      <c r="F37" s="274">
        <v>0.09</v>
      </c>
      <c r="G37" s="275">
        <v>0.04</v>
      </c>
      <c r="H37" s="275">
        <v>0.01</v>
      </c>
      <c r="I37" s="275">
        <v>0.28999999999999998</v>
      </c>
      <c r="J37" s="276">
        <v>0.77</v>
      </c>
      <c r="K37" s="260"/>
      <c r="L37" s="260"/>
      <c r="M37" s="260"/>
      <c r="N37" s="260"/>
      <c r="O37" s="260"/>
      <c r="P37" s="260"/>
    </row>
    <row r="38" spans="1:16" ht="39" customHeight="1" x14ac:dyDescent="0.15">
      <c r="A38" s="260"/>
      <c r="B38" s="273"/>
      <c r="C38" s="1200" t="s">
        <v>509</v>
      </c>
      <c r="D38" s="1201"/>
      <c r="E38" s="1202"/>
      <c r="F38" s="274">
        <v>1.05</v>
      </c>
      <c r="G38" s="275">
        <v>2.31</v>
      </c>
      <c r="H38" s="275">
        <v>1.34</v>
      </c>
      <c r="I38" s="275">
        <v>1.43</v>
      </c>
      <c r="J38" s="276">
        <v>0.47</v>
      </c>
      <c r="K38" s="260"/>
      <c r="L38" s="260"/>
      <c r="M38" s="260"/>
      <c r="N38" s="260"/>
      <c r="O38" s="260"/>
      <c r="P38" s="260"/>
    </row>
    <row r="39" spans="1:16" ht="39" customHeight="1" x14ac:dyDescent="0.15">
      <c r="A39" s="260"/>
      <c r="B39" s="273"/>
      <c r="C39" s="1200" t="s">
        <v>510</v>
      </c>
      <c r="D39" s="1201"/>
      <c r="E39" s="1202"/>
      <c r="F39" s="274">
        <v>0.02</v>
      </c>
      <c r="G39" s="275">
        <v>0</v>
      </c>
      <c r="H39" s="275">
        <v>0.01</v>
      </c>
      <c r="I39" s="275">
        <v>0.02</v>
      </c>
      <c r="J39" s="276">
        <v>0.05</v>
      </c>
      <c r="K39" s="260"/>
      <c r="L39" s="260"/>
      <c r="M39" s="260"/>
      <c r="N39" s="260"/>
      <c r="O39" s="260"/>
      <c r="P39" s="260"/>
    </row>
    <row r="40" spans="1:16" ht="39" customHeight="1" x14ac:dyDescent="0.15">
      <c r="A40" s="260"/>
      <c r="B40" s="273"/>
      <c r="C40" s="1200" t="s">
        <v>511</v>
      </c>
      <c r="D40" s="1201"/>
      <c r="E40" s="1202"/>
      <c r="F40" s="274">
        <v>0.01</v>
      </c>
      <c r="G40" s="275">
        <v>0</v>
      </c>
      <c r="H40" s="275">
        <v>0.01</v>
      </c>
      <c r="I40" s="275">
        <v>0.01</v>
      </c>
      <c r="J40" s="276">
        <v>0.03</v>
      </c>
      <c r="K40" s="260"/>
      <c r="L40" s="260"/>
      <c r="M40" s="260"/>
      <c r="N40" s="260"/>
      <c r="O40" s="260"/>
      <c r="P40" s="260"/>
    </row>
    <row r="41" spans="1:16" ht="39" customHeight="1" x14ac:dyDescent="0.15">
      <c r="A41" s="260"/>
      <c r="B41" s="273"/>
      <c r="C41" s="1200" t="s">
        <v>512</v>
      </c>
      <c r="D41" s="1201"/>
      <c r="E41" s="1202"/>
      <c r="F41" s="274">
        <v>0.01</v>
      </c>
      <c r="G41" s="275">
        <v>0.01</v>
      </c>
      <c r="H41" s="275">
        <v>0</v>
      </c>
      <c r="I41" s="275">
        <v>0</v>
      </c>
      <c r="J41" s="276">
        <v>0.01</v>
      </c>
      <c r="K41" s="260"/>
      <c r="L41" s="260"/>
      <c r="M41" s="260"/>
      <c r="N41" s="260"/>
      <c r="O41" s="260"/>
      <c r="P41" s="260"/>
    </row>
    <row r="42" spans="1:16" ht="39" customHeight="1" x14ac:dyDescent="0.15">
      <c r="A42" s="260"/>
      <c r="B42" s="277"/>
      <c r="C42" s="1200" t="s">
        <v>513</v>
      </c>
      <c r="D42" s="1201"/>
      <c r="E42" s="1202"/>
      <c r="F42" s="274" t="s">
        <v>456</v>
      </c>
      <c r="G42" s="275" t="s">
        <v>456</v>
      </c>
      <c r="H42" s="275" t="s">
        <v>456</v>
      </c>
      <c r="I42" s="275" t="s">
        <v>456</v>
      </c>
      <c r="J42" s="276" t="s">
        <v>456</v>
      </c>
      <c r="K42" s="260"/>
      <c r="L42" s="260"/>
      <c r="M42" s="260"/>
      <c r="N42" s="260"/>
      <c r="O42" s="260"/>
      <c r="P42" s="260"/>
    </row>
    <row r="43" spans="1:16" ht="39" customHeight="1" thickBot="1" x14ac:dyDescent="0.2">
      <c r="A43" s="260"/>
      <c r="B43" s="278"/>
      <c r="C43" s="1203" t="s">
        <v>514</v>
      </c>
      <c r="D43" s="1204"/>
      <c r="E43" s="1205"/>
      <c r="F43" s="279">
        <v>0.01</v>
      </c>
      <c r="G43" s="280">
        <v>0</v>
      </c>
      <c r="H43" s="280">
        <v>0</v>
      </c>
      <c r="I43" s="280">
        <v>0.01</v>
      </c>
      <c r="J43" s="281">
        <v>0</v>
      </c>
      <c r="K43" s="260"/>
      <c r="L43" s="260"/>
      <c r="M43" s="260"/>
      <c r="N43" s="260"/>
      <c r="O43" s="260"/>
      <c r="P43" s="260"/>
    </row>
    <row r="44" spans="1:16" ht="39" customHeight="1" x14ac:dyDescent="0.15">
      <c r="A44" s="260"/>
      <c r="B44" s="282" t="s">
        <v>515</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2g+bJhVF48/XCmZCqQKBftWirfHAKo6Ff5aGVfPh9ulTcv/ZKZRu1uNsAuXmqpU1V2DlosbFfRj4zQrhLa2zXA==" saltValue="7+sdFX82sntsk0Kc+vbS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516</v>
      </c>
      <c r="P43" s="286"/>
      <c r="Q43" s="286"/>
      <c r="R43" s="286"/>
      <c r="S43" s="286"/>
      <c r="T43" s="286"/>
      <c r="U43" s="286"/>
    </row>
    <row r="44" spans="1:21" ht="30.75" customHeight="1" thickBot="1" x14ac:dyDescent="0.2">
      <c r="A44" s="286"/>
      <c r="B44" s="289" t="s">
        <v>517</v>
      </c>
      <c r="C44" s="290"/>
      <c r="D44" s="290"/>
      <c r="E44" s="291"/>
      <c r="F44" s="291"/>
      <c r="G44" s="291"/>
      <c r="H44" s="291"/>
      <c r="I44" s="291"/>
      <c r="J44" s="292" t="s">
        <v>496</v>
      </c>
      <c r="K44" s="293" t="s">
        <v>4</v>
      </c>
      <c r="L44" s="294" t="s">
        <v>5</v>
      </c>
      <c r="M44" s="294" t="s">
        <v>6</v>
      </c>
      <c r="N44" s="294" t="s">
        <v>7</v>
      </c>
      <c r="O44" s="295" t="s">
        <v>8</v>
      </c>
      <c r="P44" s="286"/>
      <c r="Q44" s="286"/>
      <c r="R44" s="286"/>
      <c r="S44" s="286"/>
      <c r="T44" s="286"/>
      <c r="U44" s="286"/>
    </row>
    <row r="45" spans="1:21" ht="30.75" customHeight="1" x14ac:dyDescent="0.15">
      <c r="A45" s="286"/>
      <c r="B45" s="1226" t="s">
        <v>518</v>
      </c>
      <c r="C45" s="1227"/>
      <c r="D45" s="296"/>
      <c r="E45" s="1232" t="s">
        <v>519</v>
      </c>
      <c r="F45" s="1232"/>
      <c r="G45" s="1232"/>
      <c r="H45" s="1232"/>
      <c r="I45" s="1232"/>
      <c r="J45" s="1233"/>
      <c r="K45" s="297">
        <v>783</v>
      </c>
      <c r="L45" s="298">
        <v>831</v>
      </c>
      <c r="M45" s="298">
        <v>928</v>
      </c>
      <c r="N45" s="298">
        <v>931</v>
      </c>
      <c r="O45" s="299">
        <v>899</v>
      </c>
      <c r="P45" s="286"/>
      <c r="Q45" s="286"/>
      <c r="R45" s="286"/>
      <c r="S45" s="286"/>
      <c r="T45" s="286"/>
      <c r="U45" s="286"/>
    </row>
    <row r="46" spans="1:21" ht="30.75" customHeight="1" x14ac:dyDescent="0.15">
      <c r="A46" s="286"/>
      <c r="B46" s="1228"/>
      <c r="C46" s="1229"/>
      <c r="D46" s="300"/>
      <c r="E46" s="1210" t="s">
        <v>520</v>
      </c>
      <c r="F46" s="1210"/>
      <c r="G46" s="1210"/>
      <c r="H46" s="1210"/>
      <c r="I46" s="1210"/>
      <c r="J46" s="1211"/>
      <c r="K46" s="301" t="s">
        <v>456</v>
      </c>
      <c r="L46" s="302" t="s">
        <v>456</v>
      </c>
      <c r="M46" s="302" t="s">
        <v>456</v>
      </c>
      <c r="N46" s="302" t="s">
        <v>456</v>
      </c>
      <c r="O46" s="303" t="s">
        <v>456</v>
      </c>
      <c r="P46" s="286"/>
      <c r="Q46" s="286"/>
      <c r="R46" s="286"/>
      <c r="S46" s="286"/>
      <c r="T46" s="286"/>
      <c r="U46" s="286"/>
    </row>
    <row r="47" spans="1:21" ht="30.75" customHeight="1" x14ac:dyDescent="0.15">
      <c r="A47" s="286"/>
      <c r="B47" s="1228"/>
      <c r="C47" s="1229"/>
      <c r="D47" s="300"/>
      <c r="E47" s="1210" t="s">
        <v>521</v>
      </c>
      <c r="F47" s="1210"/>
      <c r="G47" s="1210"/>
      <c r="H47" s="1210"/>
      <c r="I47" s="1210"/>
      <c r="J47" s="1211"/>
      <c r="K47" s="301" t="s">
        <v>456</v>
      </c>
      <c r="L47" s="302" t="s">
        <v>456</v>
      </c>
      <c r="M47" s="302" t="s">
        <v>456</v>
      </c>
      <c r="N47" s="302" t="s">
        <v>456</v>
      </c>
      <c r="O47" s="303" t="s">
        <v>456</v>
      </c>
      <c r="P47" s="286"/>
      <c r="Q47" s="286"/>
      <c r="R47" s="286"/>
      <c r="S47" s="286"/>
      <c r="T47" s="286"/>
      <c r="U47" s="286"/>
    </row>
    <row r="48" spans="1:21" ht="30.75" customHeight="1" x14ac:dyDescent="0.15">
      <c r="A48" s="286"/>
      <c r="B48" s="1228"/>
      <c r="C48" s="1229"/>
      <c r="D48" s="300"/>
      <c r="E48" s="1210" t="s">
        <v>522</v>
      </c>
      <c r="F48" s="1210"/>
      <c r="G48" s="1210"/>
      <c r="H48" s="1210"/>
      <c r="I48" s="1210"/>
      <c r="J48" s="1211"/>
      <c r="K48" s="301">
        <v>225</v>
      </c>
      <c r="L48" s="302">
        <v>221</v>
      </c>
      <c r="M48" s="302">
        <v>226</v>
      </c>
      <c r="N48" s="302">
        <v>272</v>
      </c>
      <c r="O48" s="303">
        <v>234</v>
      </c>
      <c r="P48" s="286"/>
      <c r="Q48" s="286"/>
      <c r="R48" s="286"/>
      <c r="S48" s="286"/>
      <c r="T48" s="286"/>
      <c r="U48" s="286"/>
    </row>
    <row r="49" spans="1:21" ht="30.75" customHeight="1" x14ac:dyDescent="0.15">
      <c r="A49" s="286"/>
      <c r="B49" s="1228"/>
      <c r="C49" s="1229"/>
      <c r="D49" s="300"/>
      <c r="E49" s="1210" t="s">
        <v>523</v>
      </c>
      <c r="F49" s="1210"/>
      <c r="G49" s="1210"/>
      <c r="H49" s="1210"/>
      <c r="I49" s="1210"/>
      <c r="J49" s="1211"/>
      <c r="K49" s="301">
        <v>35</v>
      </c>
      <c r="L49" s="302">
        <v>37</v>
      </c>
      <c r="M49" s="302">
        <v>36</v>
      </c>
      <c r="N49" s="302">
        <v>35</v>
      </c>
      <c r="O49" s="303">
        <v>28</v>
      </c>
      <c r="P49" s="286"/>
      <c r="Q49" s="286"/>
      <c r="R49" s="286"/>
      <c r="S49" s="286"/>
      <c r="T49" s="286"/>
      <c r="U49" s="286"/>
    </row>
    <row r="50" spans="1:21" ht="30.75" customHeight="1" x14ac:dyDescent="0.15">
      <c r="A50" s="286"/>
      <c r="B50" s="1228"/>
      <c r="C50" s="1229"/>
      <c r="D50" s="300"/>
      <c r="E50" s="1210" t="s">
        <v>524</v>
      </c>
      <c r="F50" s="1210"/>
      <c r="G50" s="1210"/>
      <c r="H50" s="1210"/>
      <c r="I50" s="1210"/>
      <c r="J50" s="1211"/>
      <c r="K50" s="301">
        <v>1</v>
      </c>
      <c r="L50" s="302">
        <v>0</v>
      </c>
      <c r="M50" s="302">
        <v>0</v>
      </c>
      <c r="N50" s="302">
        <v>0</v>
      </c>
      <c r="O50" s="303">
        <v>1</v>
      </c>
      <c r="P50" s="286"/>
      <c r="Q50" s="286"/>
      <c r="R50" s="286"/>
      <c r="S50" s="286"/>
      <c r="T50" s="286"/>
      <c r="U50" s="286"/>
    </row>
    <row r="51" spans="1:21" ht="30.75" customHeight="1" x14ac:dyDescent="0.15">
      <c r="A51" s="286"/>
      <c r="B51" s="1230"/>
      <c r="C51" s="1231"/>
      <c r="D51" s="304"/>
      <c r="E51" s="1210" t="s">
        <v>525</v>
      </c>
      <c r="F51" s="1210"/>
      <c r="G51" s="1210"/>
      <c r="H51" s="1210"/>
      <c r="I51" s="1210"/>
      <c r="J51" s="1211"/>
      <c r="K51" s="301" t="s">
        <v>456</v>
      </c>
      <c r="L51" s="302" t="s">
        <v>456</v>
      </c>
      <c r="M51" s="302" t="s">
        <v>456</v>
      </c>
      <c r="N51" s="302" t="s">
        <v>456</v>
      </c>
      <c r="O51" s="303" t="s">
        <v>456</v>
      </c>
      <c r="P51" s="286"/>
      <c r="Q51" s="286"/>
      <c r="R51" s="286"/>
      <c r="S51" s="286"/>
      <c r="T51" s="286"/>
      <c r="U51" s="286"/>
    </row>
    <row r="52" spans="1:21" ht="30.75" customHeight="1" x14ac:dyDescent="0.15">
      <c r="A52" s="286"/>
      <c r="B52" s="1208" t="s">
        <v>526</v>
      </c>
      <c r="C52" s="1209"/>
      <c r="D52" s="304"/>
      <c r="E52" s="1210" t="s">
        <v>527</v>
      </c>
      <c r="F52" s="1210"/>
      <c r="G52" s="1210"/>
      <c r="H52" s="1210"/>
      <c r="I52" s="1210"/>
      <c r="J52" s="1211"/>
      <c r="K52" s="301">
        <v>829</v>
      </c>
      <c r="L52" s="302">
        <v>837</v>
      </c>
      <c r="M52" s="302">
        <v>763</v>
      </c>
      <c r="N52" s="302">
        <v>746</v>
      </c>
      <c r="O52" s="303">
        <v>732</v>
      </c>
      <c r="P52" s="286"/>
      <c r="Q52" s="286"/>
      <c r="R52" s="286"/>
      <c r="S52" s="286"/>
      <c r="T52" s="286"/>
      <c r="U52" s="286"/>
    </row>
    <row r="53" spans="1:21" ht="30.75" customHeight="1" thickBot="1" x14ac:dyDescent="0.2">
      <c r="A53" s="286"/>
      <c r="B53" s="1212" t="s">
        <v>528</v>
      </c>
      <c r="C53" s="1213"/>
      <c r="D53" s="305"/>
      <c r="E53" s="1214" t="s">
        <v>529</v>
      </c>
      <c r="F53" s="1214"/>
      <c r="G53" s="1214"/>
      <c r="H53" s="1214"/>
      <c r="I53" s="1214"/>
      <c r="J53" s="1215"/>
      <c r="K53" s="306">
        <v>215</v>
      </c>
      <c r="L53" s="307">
        <v>252</v>
      </c>
      <c r="M53" s="307">
        <v>427</v>
      </c>
      <c r="N53" s="307">
        <v>492</v>
      </c>
      <c r="O53" s="308">
        <v>430</v>
      </c>
      <c r="P53" s="286"/>
      <c r="Q53" s="286"/>
      <c r="R53" s="286"/>
      <c r="S53" s="286"/>
      <c r="T53" s="286"/>
      <c r="U53" s="286"/>
    </row>
    <row r="54" spans="1:21" ht="24" customHeight="1" x14ac:dyDescent="0.15">
      <c r="A54" s="286"/>
      <c r="B54" s="309" t="s">
        <v>530</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531</v>
      </c>
      <c r="C55" s="311"/>
      <c r="D55" s="311"/>
      <c r="E55" s="311"/>
      <c r="F55" s="311"/>
      <c r="G55" s="311"/>
      <c r="H55" s="311"/>
      <c r="I55" s="311"/>
      <c r="J55" s="311"/>
      <c r="K55" s="312"/>
      <c r="L55" s="312"/>
      <c r="M55" s="312"/>
      <c r="N55" s="312"/>
      <c r="O55" s="313" t="s">
        <v>532</v>
      </c>
      <c r="P55" s="286"/>
      <c r="Q55" s="286"/>
      <c r="R55" s="286"/>
      <c r="S55" s="286"/>
      <c r="T55" s="286"/>
      <c r="U55" s="286"/>
    </row>
    <row r="56" spans="1:21" ht="31.5" customHeight="1" thickBot="1" x14ac:dyDescent="0.2">
      <c r="A56" s="286"/>
      <c r="B56" s="314"/>
      <c r="C56" s="315"/>
      <c r="D56" s="315"/>
      <c r="E56" s="316"/>
      <c r="F56" s="316"/>
      <c r="G56" s="316"/>
      <c r="H56" s="316"/>
      <c r="I56" s="316"/>
      <c r="J56" s="317" t="s">
        <v>496</v>
      </c>
      <c r="K56" s="318" t="s">
        <v>533</v>
      </c>
      <c r="L56" s="319" t="s">
        <v>534</v>
      </c>
      <c r="M56" s="319" t="s">
        <v>535</v>
      </c>
      <c r="N56" s="319" t="s">
        <v>536</v>
      </c>
      <c r="O56" s="320" t="s">
        <v>537</v>
      </c>
      <c r="P56" s="286"/>
      <c r="Q56" s="286"/>
      <c r="R56" s="286"/>
      <c r="S56" s="286"/>
      <c r="T56" s="286"/>
      <c r="U56" s="286"/>
    </row>
    <row r="57" spans="1:21" ht="31.5" customHeight="1" x14ac:dyDescent="0.15">
      <c r="B57" s="1216" t="s">
        <v>538</v>
      </c>
      <c r="C57" s="1217"/>
      <c r="D57" s="1220" t="s">
        <v>539</v>
      </c>
      <c r="E57" s="1221"/>
      <c r="F57" s="1221"/>
      <c r="G57" s="1221"/>
      <c r="H57" s="1221"/>
      <c r="I57" s="1221"/>
      <c r="J57" s="1222"/>
      <c r="K57" s="321">
        <v>339</v>
      </c>
      <c r="L57" s="321">
        <v>340</v>
      </c>
      <c r="M57" s="321">
        <v>340</v>
      </c>
      <c r="N57" s="322">
        <v>340</v>
      </c>
      <c r="O57" s="322">
        <v>341</v>
      </c>
    </row>
    <row r="58" spans="1:21" ht="31.5" customHeight="1" thickBot="1" x14ac:dyDescent="0.2">
      <c r="B58" s="1218"/>
      <c r="C58" s="1219"/>
      <c r="D58" s="1223" t="s">
        <v>540</v>
      </c>
      <c r="E58" s="1224"/>
      <c r="F58" s="1224"/>
      <c r="G58" s="1224"/>
      <c r="H58" s="1224"/>
      <c r="I58" s="1224"/>
      <c r="J58" s="1225"/>
      <c r="K58" s="323">
        <v>0</v>
      </c>
      <c r="L58" s="323">
        <v>1</v>
      </c>
      <c r="M58" s="323">
        <v>0</v>
      </c>
      <c r="N58" s="324">
        <v>0</v>
      </c>
      <c r="O58" s="324">
        <v>0</v>
      </c>
    </row>
    <row r="59" spans="1:21" ht="24" customHeight="1" x14ac:dyDescent="0.15">
      <c r="B59" s="325"/>
      <c r="C59" s="325"/>
      <c r="D59" s="326" t="s">
        <v>541</v>
      </c>
      <c r="E59" s="327"/>
      <c r="F59" s="327"/>
      <c r="G59" s="327"/>
      <c r="H59" s="327"/>
      <c r="I59" s="327"/>
      <c r="J59" s="327"/>
      <c r="K59" s="327"/>
      <c r="L59" s="327"/>
      <c r="M59" s="327"/>
      <c r="N59" s="327"/>
      <c r="O59" s="327"/>
    </row>
    <row r="60" spans="1:21" ht="24" customHeight="1" x14ac:dyDescent="0.15">
      <c r="B60" s="328"/>
      <c r="C60" s="328"/>
      <c r="D60" s="326" t="s">
        <v>542</v>
      </c>
      <c r="E60" s="327"/>
      <c r="F60" s="327"/>
      <c r="G60" s="327"/>
      <c r="H60" s="327"/>
      <c r="I60" s="327"/>
      <c r="J60" s="327"/>
      <c r="K60" s="327"/>
      <c r="L60" s="327"/>
      <c r="M60" s="327"/>
      <c r="N60" s="327"/>
      <c r="O60" s="327"/>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y+FvEM1Lzu99ooFQMx+2lbjMDrWMDENOeT3Vdu/yZ2r1o4qcRCMQIt2pjqMDkKDFSxbnMFZs6bXmqIfiofLV9g==" saltValue="vuOg9b0y6RLkz2sf0g1oh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D28" zoomScale="70" zoomScaleNormal="70" zoomScaleSheetLayoutView="100" workbookViewId="0"/>
  </sheetViews>
  <sheetFormatPr defaultColWidth="0" defaultRowHeight="13.5" customHeight="1" zeroHeight="1" x14ac:dyDescent="0.15"/>
  <cols>
    <col min="1" max="1" width="6.625" style="329" customWidth="1"/>
    <col min="2" max="3" width="12.625" style="329" customWidth="1"/>
    <col min="4" max="4" width="11.625" style="329" customWidth="1"/>
    <col min="5" max="8" width="10.375" style="329" customWidth="1"/>
    <col min="9" max="13" width="16.375" style="329" customWidth="1"/>
    <col min="14" max="19" width="12.625" style="329" customWidth="1"/>
    <col min="20" max="16384" width="0" style="32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0" t="s">
        <v>516</v>
      </c>
    </row>
    <row r="40" spans="2:13" ht="27.75" customHeight="1" thickBot="1" x14ac:dyDescent="0.2">
      <c r="B40" s="331" t="s">
        <v>517</v>
      </c>
      <c r="C40" s="332"/>
      <c r="D40" s="332"/>
      <c r="E40" s="333"/>
      <c r="F40" s="333"/>
      <c r="G40" s="333"/>
      <c r="H40" s="334" t="s">
        <v>496</v>
      </c>
      <c r="I40" s="335" t="s">
        <v>4</v>
      </c>
      <c r="J40" s="336" t="s">
        <v>5</v>
      </c>
      <c r="K40" s="336" t="s">
        <v>6</v>
      </c>
      <c r="L40" s="336" t="s">
        <v>7</v>
      </c>
      <c r="M40" s="337" t="s">
        <v>8</v>
      </c>
    </row>
    <row r="41" spans="2:13" ht="27.75" customHeight="1" x14ac:dyDescent="0.15">
      <c r="B41" s="1246" t="s">
        <v>543</v>
      </c>
      <c r="C41" s="1247"/>
      <c r="D41" s="338"/>
      <c r="E41" s="1248" t="s">
        <v>544</v>
      </c>
      <c r="F41" s="1248"/>
      <c r="G41" s="1248"/>
      <c r="H41" s="1249"/>
      <c r="I41" s="339">
        <v>6482</v>
      </c>
      <c r="J41" s="340">
        <v>5938</v>
      </c>
      <c r="K41" s="340">
        <v>6364</v>
      </c>
      <c r="L41" s="340">
        <v>6423</v>
      </c>
      <c r="M41" s="341">
        <v>5992</v>
      </c>
    </row>
    <row r="42" spans="2:13" ht="27.75" customHeight="1" x14ac:dyDescent="0.15">
      <c r="B42" s="1236"/>
      <c r="C42" s="1237"/>
      <c r="D42" s="342"/>
      <c r="E42" s="1240" t="s">
        <v>545</v>
      </c>
      <c r="F42" s="1240"/>
      <c r="G42" s="1240"/>
      <c r="H42" s="1241"/>
      <c r="I42" s="343" t="s">
        <v>456</v>
      </c>
      <c r="J42" s="344" t="s">
        <v>456</v>
      </c>
      <c r="K42" s="344" t="s">
        <v>456</v>
      </c>
      <c r="L42" s="344" t="s">
        <v>456</v>
      </c>
      <c r="M42" s="345" t="s">
        <v>456</v>
      </c>
    </row>
    <row r="43" spans="2:13" ht="27.75" customHeight="1" x14ac:dyDescent="0.15">
      <c r="B43" s="1236"/>
      <c r="C43" s="1237"/>
      <c r="D43" s="342"/>
      <c r="E43" s="1240" t="s">
        <v>546</v>
      </c>
      <c r="F43" s="1240"/>
      <c r="G43" s="1240"/>
      <c r="H43" s="1241"/>
      <c r="I43" s="343">
        <v>3120</v>
      </c>
      <c r="J43" s="344">
        <v>3318</v>
      </c>
      <c r="K43" s="344">
        <v>3210</v>
      </c>
      <c r="L43" s="344">
        <v>3204</v>
      </c>
      <c r="M43" s="345">
        <v>3119</v>
      </c>
    </row>
    <row r="44" spans="2:13" ht="27.75" customHeight="1" x14ac:dyDescent="0.15">
      <c r="B44" s="1236"/>
      <c r="C44" s="1237"/>
      <c r="D44" s="342"/>
      <c r="E44" s="1240" t="s">
        <v>547</v>
      </c>
      <c r="F44" s="1240"/>
      <c r="G44" s="1240"/>
      <c r="H44" s="1241"/>
      <c r="I44" s="343">
        <v>244</v>
      </c>
      <c r="J44" s="344">
        <v>220</v>
      </c>
      <c r="K44" s="344">
        <v>206</v>
      </c>
      <c r="L44" s="344">
        <v>167</v>
      </c>
      <c r="M44" s="345">
        <v>321</v>
      </c>
    </row>
    <row r="45" spans="2:13" ht="27.75" customHeight="1" x14ac:dyDescent="0.15">
      <c r="B45" s="1236"/>
      <c r="C45" s="1237"/>
      <c r="D45" s="342"/>
      <c r="E45" s="1240" t="s">
        <v>548</v>
      </c>
      <c r="F45" s="1240"/>
      <c r="G45" s="1240"/>
      <c r="H45" s="1241"/>
      <c r="I45" s="343">
        <v>1065</v>
      </c>
      <c r="J45" s="344">
        <v>1081</v>
      </c>
      <c r="K45" s="344">
        <v>622</v>
      </c>
      <c r="L45" s="344">
        <v>613</v>
      </c>
      <c r="M45" s="345">
        <v>673</v>
      </c>
    </row>
    <row r="46" spans="2:13" ht="27.75" customHeight="1" x14ac:dyDescent="0.15">
      <c r="B46" s="1236"/>
      <c r="C46" s="1237"/>
      <c r="D46" s="346"/>
      <c r="E46" s="1240" t="s">
        <v>549</v>
      </c>
      <c r="F46" s="1240"/>
      <c r="G46" s="1240"/>
      <c r="H46" s="1241"/>
      <c r="I46" s="343" t="s">
        <v>456</v>
      </c>
      <c r="J46" s="344" t="s">
        <v>456</v>
      </c>
      <c r="K46" s="344" t="s">
        <v>456</v>
      </c>
      <c r="L46" s="344" t="s">
        <v>456</v>
      </c>
      <c r="M46" s="345" t="s">
        <v>456</v>
      </c>
    </row>
    <row r="47" spans="2:13" ht="27.75" customHeight="1" x14ac:dyDescent="0.15">
      <c r="B47" s="1236"/>
      <c r="C47" s="1237"/>
      <c r="D47" s="347"/>
      <c r="E47" s="1250" t="s">
        <v>550</v>
      </c>
      <c r="F47" s="1251"/>
      <c r="G47" s="1251"/>
      <c r="H47" s="1252"/>
      <c r="I47" s="343" t="s">
        <v>456</v>
      </c>
      <c r="J47" s="344" t="s">
        <v>456</v>
      </c>
      <c r="K47" s="344" t="s">
        <v>456</v>
      </c>
      <c r="L47" s="344" t="s">
        <v>456</v>
      </c>
      <c r="M47" s="345" t="s">
        <v>456</v>
      </c>
    </row>
    <row r="48" spans="2:13" ht="27.75" customHeight="1" x14ac:dyDescent="0.15">
      <c r="B48" s="1236"/>
      <c r="C48" s="1237"/>
      <c r="D48" s="342"/>
      <c r="E48" s="1240" t="s">
        <v>551</v>
      </c>
      <c r="F48" s="1240"/>
      <c r="G48" s="1240"/>
      <c r="H48" s="1241"/>
      <c r="I48" s="343" t="s">
        <v>456</v>
      </c>
      <c r="J48" s="344" t="s">
        <v>456</v>
      </c>
      <c r="K48" s="344" t="s">
        <v>456</v>
      </c>
      <c r="L48" s="344" t="s">
        <v>456</v>
      </c>
      <c r="M48" s="345" t="s">
        <v>456</v>
      </c>
    </row>
    <row r="49" spans="2:13" ht="27.75" customHeight="1" x14ac:dyDescent="0.15">
      <c r="B49" s="1238"/>
      <c r="C49" s="1239"/>
      <c r="D49" s="342"/>
      <c r="E49" s="1240" t="s">
        <v>552</v>
      </c>
      <c r="F49" s="1240"/>
      <c r="G49" s="1240"/>
      <c r="H49" s="1241"/>
      <c r="I49" s="343" t="s">
        <v>456</v>
      </c>
      <c r="J49" s="344" t="s">
        <v>456</v>
      </c>
      <c r="K49" s="344" t="s">
        <v>456</v>
      </c>
      <c r="L49" s="344" t="s">
        <v>456</v>
      </c>
      <c r="M49" s="345" t="s">
        <v>456</v>
      </c>
    </row>
    <row r="50" spans="2:13" ht="27.75" customHeight="1" x14ac:dyDescent="0.15">
      <c r="B50" s="1234" t="s">
        <v>553</v>
      </c>
      <c r="C50" s="1235"/>
      <c r="D50" s="348"/>
      <c r="E50" s="1240" t="s">
        <v>554</v>
      </c>
      <c r="F50" s="1240"/>
      <c r="G50" s="1240"/>
      <c r="H50" s="1241"/>
      <c r="I50" s="343">
        <v>5470</v>
      </c>
      <c r="J50" s="344">
        <v>5156</v>
      </c>
      <c r="K50" s="344">
        <v>4357</v>
      </c>
      <c r="L50" s="344">
        <v>4477</v>
      </c>
      <c r="M50" s="345">
        <v>4632</v>
      </c>
    </row>
    <row r="51" spans="2:13" ht="27.75" customHeight="1" x14ac:dyDescent="0.15">
      <c r="B51" s="1236"/>
      <c r="C51" s="1237"/>
      <c r="D51" s="342"/>
      <c r="E51" s="1240" t="s">
        <v>555</v>
      </c>
      <c r="F51" s="1240"/>
      <c r="G51" s="1240"/>
      <c r="H51" s="1241"/>
      <c r="I51" s="343">
        <v>2023</v>
      </c>
      <c r="J51" s="344">
        <v>2004</v>
      </c>
      <c r="K51" s="344">
        <v>1817</v>
      </c>
      <c r="L51" s="344">
        <v>1698</v>
      </c>
      <c r="M51" s="345">
        <v>1614</v>
      </c>
    </row>
    <row r="52" spans="2:13" ht="27.75" customHeight="1" x14ac:dyDescent="0.15">
      <c r="B52" s="1238"/>
      <c r="C52" s="1239"/>
      <c r="D52" s="342"/>
      <c r="E52" s="1240" t="s">
        <v>556</v>
      </c>
      <c r="F52" s="1240"/>
      <c r="G52" s="1240"/>
      <c r="H52" s="1241"/>
      <c r="I52" s="343">
        <v>8017</v>
      </c>
      <c r="J52" s="344">
        <v>7596</v>
      </c>
      <c r="K52" s="344">
        <v>7628</v>
      </c>
      <c r="L52" s="344">
        <v>7610</v>
      </c>
      <c r="M52" s="345">
        <v>7542</v>
      </c>
    </row>
    <row r="53" spans="2:13" ht="27.75" customHeight="1" thickBot="1" x14ac:dyDescent="0.2">
      <c r="B53" s="1242" t="s">
        <v>528</v>
      </c>
      <c r="C53" s="1243"/>
      <c r="D53" s="349"/>
      <c r="E53" s="1244" t="s">
        <v>557</v>
      </c>
      <c r="F53" s="1244"/>
      <c r="G53" s="1244"/>
      <c r="H53" s="1245"/>
      <c r="I53" s="350">
        <v>-4599</v>
      </c>
      <c r="J53" s="351">
        <v>-4199</v>
      </c>
      <c r="K53" s="351">
        <v>-3400</v>
      </c>
      <c r="L53" s="351">
        <v>-3378</v>
      </c>
      <c r="M53" s="352">
        <v>-3683</v>
      </c>
    </row>
    <row r="54" spans="2:13" ht="27.75" customHeight="1" x14ac:dyDescent="0.15">
      <c r="B54" s="353" t="s">
        <v>558</v>
      </c>
      <c r="C54" s="354"/>
      <c r="D54" s="354"/>
      <c r="E54" s="355"/>
      <c r="F54" s="355"/>
      <c r="G54" s="355"/>
      <c r="H54" s="355"/>
      <c r="I54" s="356"/>
      <c r="J54" s="356"/>
      <c r="K54" s="356"/>
      <c r="L54" s="356"/>
      <c r="M54" s="356"/>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Pev4CDEKkwf8iDNItYmHFYBVyJMoXJ0o334a3fQdvJ8fP727ZuegTrrlmdxZEORP/njzwQ/lGhapDpM71V+Jw==" saltValue="aVaC6GUCRThBWRoh2XVt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7" t="s">
        <v>559</v>
      </c>
    </row>
    <row r="54" spans="2:8" ht="29.25" customHeight="1" thickBot="1" x14ac:dyDescent="0.25">
      <c r="B54" s="358" t="s">
        <v>26</v>
      </c>
      <c r="C54" s="359"/>
      <c r="D54" s="359"/>
      <c r="E54" s="360" t="s">
        <v>496</v>
      </c>
      <c r="F54" s="361" t="s">
        <v>6</v>
      </c>
      <c r="G54" s="361" t="s">
        <v>7</v>
      </c>
      <c r="H54" s="362" t="s">
        <v>8</v>
      </c>
    </row>
    <row r="55" spans="2:8" ht="52.5" customHeight="1" x14ac:dyDescent="0.15">
      <c r="B55" s="363"/>
      <c r="C55" s="1261" t="s">
        <v>119</v>
      </c>
      <c r="D55" s="1261"/>
      <c r="E55" s="1262"/>
      <c r="F55" s="364">
        <v>2606</v>
      </c>
      <c r="G55" s="364">
        <v>2564</v>
      </c>
      <c r="H55" s="365">
        <v>2688</v>
      </c>
    </row>
    <row r="56" spans="2:8" ht="52.5" customHeight="1" x14ac:dyDescent="0.15">
      <c r="B56" s="366"/>
      <c r="C56" s="1263" t="s">
        <v>560</v>
      </c>
      <c r="D56" s="1263"/>
      <c r="E56" s="1264"/>
      <c r="F56" s="367">
        <v>340</v>
      </c>
      <c r="G56" s="367">
        <v>341</v>
      </c>
      <c r="H56" s="368">
        <v>341</v>
      </c>
    </row>
    <row r="57" spans="2:8" ht="53.25" customHeight="1" x14ac:dyDescent="0.15">
      <c r="B57" s="366"/>
      <c r="C57" s="1265" t="s">
        <v>124</v>
      </c>
      <c r="D57" s="1265"/>
      <c r="E57" s="1266"/>
      <c r="F57" s="369">
        <v>1262</v>
      </c>
      <c r="G57" s="369">
        <v>1087</v>
      </c>
      <c r="H57" s="370">
        <v>998</v>
      </c>
    </row>
    <row r="58" spans="2:8" ht="45.75" customHeight="1" x14ac:dyDescent="0.15">
      <c r="B58" s="371"/>
      <c r="C58" s="1253" t="s">
        <v>561</v>
      </c>
      <c r="D58" s="1254"/>
      <c r="E58" s="1255"/>
      <c r="F58" s="372">
        <v>531</v>
      </c>
      <c r="G58" s="372">
        <v>398</v>
      </c>
      <c r="H58" s="373">
        <v>293</v>
      </c>
    </row>
    <row r="59" spans="2:8" ht="45.75" customHeight="1" x14ac:dyDescent="0.15">
      <c r="B59" s="371"/>
      <c r="C59" s="1253" t="s">
        <v>562</v>
      </c>
      <c r="D59" s="1254"/>
      <c r="E59" s="1255"/>
      <c r="F59" s="372">
        <v>235</v>
      </c>
      <c r="G59" s="372">
        <v>199</v>
      </c>
      <c r="H59" s="373">
        <v>173</v>
      </c>
    </row>
    <row r="60" spans="2:8" ht="45.75" customHeight="1" x14ac:dyDescent="0.15">
      <c r="B60" s="371"/>
      <c r="C60" s="1253" t="s">
        <v>563</v>
      </c>
      <c r="D60" s="1254"/>
      <c r="E60" s="1255"/>
      <c r="F60" s="372">
        <v>169</v>
      </c>
      <c r="G60" s="372">
        <v>170</v>
      </c>
      <c r="H60" s="373">
        <v>172</v>
      </c>
    </row>
    <row r="61" spans="2:8" ht="45.75" customHeight="1" x14ac:dyDescent="0.15">
      <c r="B61" s="371"/>
      <c r="C61" s="1253" t="s">
        <v>564</v>
      </c>
      <c r="D61" s="1254"/>
      <c r="E61" s="1255"/>
      <c r="F61" s="372">
        <v>130</v>
      </c>
      <c r="G61" s="372">
        <v>130</v>
      </c>
      <c r="H61" s="373">
        <v>130</v>
      </c>
    </row>
    <row r="62" spans="2:8" ht="45.75" customHeight="1" thickBot="1" x14ac:dyDescent="0.2">
      <c r="B62" s="374"/>
      <c r="C62" s="1256" t="s">
        <v>565</v>
      </c>
      <c r="D62" s="1257"/>
      <c r="E62" s="1258"/>
      <c r="F62" s="375">
        <v>86</v>
      </c>
      <c r="G62" s="375">
        <v>79</v>
      </c>
      <c r="H62" s="376">
        <v>119</v>
      </c>
    </row>
    <row r="63" spans="2:8" ht="52.5" customHeight="1" thickBot="1" x14ac:dyDescent="0.2">
      <c r="B63" s="377"/>
      <c r="C63" s="1259" t="s">
        <v>566</v>
      </c>
      <c r="D63" s="1259"/>
      <c r="E63" s="1260"/>
      <c r="F63" s="378">
        <v>4207</v>
      </c>
      <c r="G63" s="378">
        <v>3992</v>
      </c>
      <c r="H63" s="379">
        <v>4027</v>
      </c>
    </row>
    <row r="64" spans="2:8" ht="15" customHeight="1" x14ac:dyDescent="0.15"/>
  </sheetData>
  <sheetProtection algorithmName="SHA-512" hashValue="H2SVyqdlSil5Q8dX7mO+/pYm0dXsd/EgP+OmtfjVBRd2qzASyauP092na2vd7s3WDq9y+einj3io8fkI42sl5g==" saltValue="wSgMtRuGmhEVDl7yUO+I4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5" t="s">
        <v>17</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12"/>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12"/>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12"/>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12"/>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7"/>
      <c r="H50" s="1267"/>
      <c r="I50" s="1267"/>
      <c r="J50" s="1267"/>
      <c r="K50" s="22"/>
      <c r="L50" s="22"/>
      <c r="M50" s="23"/>
      <c r="N50" s="23"/>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73" t="s">
        <v>4</v>
      </c>
      <c r="BQ50" s="1273"/>
      <c r="BR50" s="1273"/>
      <c r="BS50" s="1273"/>
      <c r="BT50" s="1273"/>
      <c r="BU50" s="1273"/>
      <c r="BV50" s="1273"/>
      <c r="BW50" s="1273"/>
      <c r="BX50" s="1273" t="s">
        <v>5</v>
      </c>
      <c r="BY50" s="1273"/>
      <c r="BZ50" s="1273"/>
      <c r="CA50" s="1273"/>
      <c r="CB50" s="1273"/>
      <c r="CC50" s="1273"/>
      <c r="CD50" s="1273"/>
      <c r="CE50" s="1273"/>
      <c r="CF50" s="1273" t="s">
        <v>6</v>
      </c>
      <c r="CG50" s="1273"/>
      <c r="CH50" s="1273"/>
      <c r="CI50" s="1273"/>
      <c r="CJ50" s="1273"/>
      <c r="CK50" s="1273"/>
      <c r="CL50" s="1273"/>
      <c r="CM50" s="1273"/>
      <c r="CN50" s="1273" t="s">
        <v>7</v>
      </c>
      <c r="CO50" s="1273"/>
      <c r="CP50" s="1273"/>
      <c r="CQ50" s="1273"/>
      <c r="CR50" s="1273"/>
      <c r="CS50" s="1273"/>
      <c r="CT50" s="1273"/>
      <c r="CU50" s="1273"/>
      <c r="CV50" s="1273" t="s">
        <v>8</v>
      </c>
      <c r="CW50" s="1273"/>
      <c r="CX50" s="1273"/>
      <c r="CY50" s="1273"/>
      <c r="CZ50" s="1273"/>
      <c r="DA50" s="1273"/>
      <c r="DB50" s="1273"/>
      <c r="DC50" s="1273"/>
    </row>
    <row r="51" spans="1:109" ht="13.5" customHeight="1" x14ac:dyDescent="0.15">
      <c r="B51" s="12"/>
      <c r="G51" s="1285"/>
      <c r="H51" s="1285"/>
      <c r="I51" s="1289"/>
      <c r="J51" s="1289"/>
      <c r="K51" s="1274"/>
      <c r="L51" s="1274"/>
      <c r="M51" s="1274"/>
      <c r="N51" s="1274"/>
      <c r="AM51" s="21"/>
      <c r="AN51" s="1272" t="s">
        <v>9</v>
      </c>
      <c r="AO51" s="1272"/>
      <c r="AP51" s="1272"/>
      <c r="AQ51" s="1272"/>
      <c r="AR51" s="1272"/>
      <c r="AS51" s="1272"/>
      <c r="AT51" s="1272"/>
      <c r="AU51" s="1272"/>
      <c r="AV51" s="1272"/>
      <c r="AW51" s="1272"/>
      <c r="AX51" s="1272"/>
      <c r="AY51" s="1272"/>
      <c r="AZ51" s="1272"/>
      <c r="BA51" s="1272"/>
      <c r="BB51" s="1272" t="s">
        <v>10</v>
      </c>
      <c r="BC51" s="1272"/>
      <c r="BD51" s="1272"/>
      <c r="BE51" s="1272"/>
      <c r="BF51" s="1272"/>
      <c r="BG51" s="1272"/>
      <c r="BH51" s="1272"/>
      <c r="BI51" s="1272"/>
      <c r="BJ51" s="1272"/>
      <c r="BK51" s="1272"/>
      <c r="BL51" s="1272"/>
      <c r="BM51" s="1272"/>
      <c r="BN51" s="1272"/>
      <c r="BO51" s="1272"/>
      <c r="BP51" s="1269"/>
      <c r="BQ51" s="1269"/>
      <c r="BR51" s="1269"/>
      <c r="BS51" s="1269"/>
      <c r="BT51" s="1269"/>
      <c r="BU51" s="1269"/>
      <c r="BV51" s="1269"/>
      <c r="BW51" s="1269"/>
      <c r="BX51" s="1269"/>
      <c r="BY51" s="1269"/>
      <c r="BZ51" s="1269"/>
      <c r="CA51" s="1269"/>
      <c r="CB51" s="1269"/>
      <c r="CC51" s="1269"/>
      <c r="CD51" s="1269"/>
      <c r="CE51" s="1269"/>
      <c r="CF51" s="1284"/>
      <c r="CG51" s="1269"/>
      <c r="CH51" s="1269"/>
      <c r="CI51" s="1269"/>
      <c r="CJ51" s="1269"/>
      <c r="CK51" s="1269"/>
      <c r="CL51" s="1269"/>
      <c r="CM51" s="1269"/>
      <c r="CN51" s="1284"/>
      <c r="CO51" s="1269"/>
      <c r="CP51" s="1269"/>
      <c r="CQ51" s="1269"/>
      <c r="CR51" s="1269"/>
      <c r="CS51" s="1269"/>
      <c r="CT51" s="1269"/>
      <c r="CU51" s="1269"/>
      <c r="CV51" s="1284"/>
      <c r="CW51" s="1269"/>
      <c r="CX51" s="1269"/>
      <c r="CY51" s="1269"/>
      <c r="CZ51" s="1269"/>
      <c r="DA51" s="1269"/>
      <c r="DB51" s="1269"/>
      <c r="DC51" s="1269"/>
    </row>
    <row r="52" spans="1:109" x14ac:dyDescent="0.15">
      <c r="B52" s="12"/>
      <c r="G52" s="1285"/>
      <c r="H52" s="1285"/>
      <c r="I52" s="1289"/>
      <c r="J52" s="1289"/>
      <c r="K52" s="1274"/>
      <c r="L52" s="1274"/>
      <c r="M52" s="1274"/>
      <c r="N52" s="1274"/>
      <c r="AM52" s="21"/>
      <c r="AN52" s="1272"/>
      <c r="AO52" s="1272"/>
      <c r="AP52" s="1272"/>
      <c r="AQ52" s="1272"/>
      <c r="AR52" s="1272"/>
      <c r="AS52" s="1272"/>
      <c r="AT52" s="1272"/>
      <c r="AU52" s="1272"/>
      <c r="AV52" s="1272"/>
      <c r="AW52" s="1272"/>
      <c r="AX52" s="1272"/>
      <c r="AY52" s="1272"/>
      <c r="AZ52" s="1272"/>
      <c r="BA52" s="1272"/>
      <c r="BB52" s="1272"/>
      <c r="BC52" s="1272"/>
      <c r="BD52" s="1272"/>
      <c r="BE52" s="1272"/>
      <c r="BF52" s="1272"/>
      <c r="BG52" s="1272"/>
      <c r="BH52" s="1272"/>
      <c r="BI52" s="1272"/>
      <c r="BJ52" s="1272"/>
      <c r="BK52" s="1272"/>
      <c r="BL52" s="1272"/>
      <c r="BM52" s="1272"/>
      <c r="BN52" s="1272"/>
      <c r="BO52" s="1272"/>
      <c r="BP52" s="1269"/>
      <c r="BQ52" s="1269"/>
      <c r="BR52" s="1269"/>
      <c r="BS52" s="1269"/>
      <c r="BT52" s="1269"/>
      <c r="BU52" s="1269"/>
      <c r="BV52" s="1269"/>
      <c r="BW52" s="1269"/>
      <c r="BX52" s="1269"/>
      <c r="BY52" s="1269"/>
      <c r="BZ52" s="1269"/>
      <c r="CA52" s="1269"/>
      <c r="CB52" s="1269"/>
      <c r="CC52" s="1269"/>
      <c r="CD52" s="1269"/>
      <c r="CE52" s="1269"/>
      <c r="CF52" s="1269"/>
      <c r="CG52" s="1269"/>
      <c r="CH52" s="1269"/>
      <c r="CI52" s="1269"/>
      <c r="CJ52" s="1269"/>
      <c r="CK52" s="1269"/>
      <c r="CL52" s="1269"/>
      <c r="CM52" s="1269"/>
      <c r="CN52" s="1269"/>
      <c r="CO52" s="1269"/>
      <c r="CP52" s="1269"/>
      <c r="CQ52" s="1269"/>
      <c r="CR52" s="1269"/>
      <c r="CS52" s="1269"/>
      <c r="CT52" s="1269"/>
      <c r="CU52" s="1269"/>
      <c r="CV52" s="1269"/>
      <c r="CW52" s="1269"/>
      <c r="CX52" s="1269"/>
      <c r="CY52" s="1269"/>
      <c r="CZ52" s="1269"/>
      <c r="DA52" s="1269"/>
      <c r="DB52" s="1269"/>
      <c r="DC52" s="1269"/>
    </row>
    <row r="53" spans="1:109" x14ac:dyDescent="0.15">
      <c r="A53" s="20"/>
      <c r="B53" s="12"/>
      <c r="G53" s="1285"/>
      <c r="H53" s="1285"/>
      <c r="I53" s="1267"/>
      <c r="J53" s="1267"/>
      <c r="K53" s="1274"/>
      <c r="L53" s="1274"/>
      <c r="M53" s="1274"/>
      <c r="N53" s="1274"/>
      <c r="AM53" s="21"/>
      <c r="AN53" s="1272"/>
      <c r="AO53" s="1272"/>
      <c r="AP53" s="1272"/>
      <c r="AQ53" s="1272"/>
      <c r="AR53" s="1272"/>
      <c r="AS53" s="1272"/>
      <c r="AT53" s="1272"/>
      <c r="AU53" s="1272"/>
      <c r="AV53" s="1272"/>
      <c r="AW53" s="1272"/>
      <c r="AX53" s="1272"/>
      <c r="AY53" s="1272"/>
      <c r="AZ53" s="1272"/>
      <c r="BA53" s="1272"/>
      <c r="BB53" s="1272" t="s">
        <v>11</v>
      </c>
      <c r="BC53" s="1272"/>
      <c r="BD53" s="1272"/>
      <c r="BE53" s="1272"/>
      <c r="BF53" s="1272"/>
      <c r="BG53" s="1272"/>
      <c r="BH53" s="1272"/>
      <c r="BI53" s="1272"/>
      <c r="BJ53" s="1272"/>
      <c r="BK53" s="1272"/>
      <c r="BL53" s="1272"/>
      <c r="BM53" s="1272"/>
      <c r="BN53" s="1272"/>
      <c r="BO53" s="1272"/>
      <c r="BP53" s="1269">
        <v>47</v>
      </c>
      <c r="BQ53" s="1269"/>
      <c r="BR53" s="1269"/>
      <c r="BS53" s="1269"/>
      <c r="BT53" s="1269"/>
      <c r="BU53" s="1269"/>
      <c r="BV53" s="1269"/>
      <c r="BW53" s="1269"/>
      <c r="BX53" s="1269">
        <v>58.6</v>
      </c>
      <c r="BY53" s="1269"/>
      <c r="BZ53" s="1269"/>
      <c r="CA53" s="1269"/>
      <c r="CB53" s="1269"/>
      <c r="CC53" s="1269"/>
      <c r="CD53" s="1269"/>
      <c r="CE53" s="1269"/>
      <c r="CF53" s="1284"/>
      <c r="CG53" s="1269"/>
      <c r="CH53" s="1269"/>
      <c r="CI53" s="1269"/>
      <c r="CJ53" s="1269"/>
      <c r="CK53" s="1269"/>
      <c r="CL53" s="1269"/>
      <c r="CM53" s="1269"/>
      <c r="CN53" s="1284"/>
      <c r="CO53" s="1269"/>
      <c r="CP53" s="1269"/>
      <c r="CQ53" s="1269"/>
      <c r="CR53" s="1269"/>
      <c r="CS53" s="1269"/>
      <c r="CT53" s="1269"/>
      <c r="CU53" s="1269"/>
      <c r="CV53" s="1284"/>
      <c r="CW53" s="1269"/>
      <c r="CX53" s="1269"/>
      <c r="CY53" s="1269"/>
      <c r="CZ53" s="1269"/>
      <c r="DA53" s="1269"/>
      <c r="DB53" s="1269"/>
      <c r="DC53" s="1269"/>
    </row>
    <row r="54" spans="1:109" x14ac:dyDescent="0.15">
      <c r="A54" s="20"/>
      <c r="B54" s="12"/>
      <c r="G54" s="1285"/>
      <c r="H54" s="1285"/>
      <c r="I54" s="1267"/>
      <c r="J54" s="1267"/>
      <c r="K54" s="1274"/>
      <c r="L54" s="1274"/>
      <c r="M54" s="1274"/>
      <c r="N54" s="1274"/>
      <c r="AM54" s="21"/>
      <c r="AN54" s="1272"/>
      <c r="AO54" s="1272"/>
      <c r="AP54" s="1272"/>
      <c r="AQ54" s="1272"/>
      <c r="AR54" s="1272"/>
      <c r="AS54" s="1272"/>
      <c r="AT54" s="1272"/>
      <c r="AU54" s="1272"/>
      <c r="AV54" s="1272"/>
      <c r="AW54" s="1272"/>
      <c r="AX54" s="1272"/>
      <c r="AY54" s="1272"/>
      <c r="AZ54" s="1272"/>
      <c r="BA54" s="1272"/>
      <c r="BB54" s="1272"/>
      <c r="BC54" s="1272"/>
      <c r="BD54" s="1272"/>
      <c r="BE54" s="1272"/>
      <c r="BF54" s="1272"/>
      <c r="BG54" s="1272"/>
      <c r="BH54" s="1272"/>
      <c r="BI54" s="1272"/>
      <c r="BJ54" s="1272"/>
      <c r="BK54" s="1272"/>
      <c r="BL54" s="1272"/>
      <c r="BM54" s="1272"/>
      <c r="BN54" s="1272"/>
      <c r="BO54" s="1272"/>
      <c r="BP54" s="1269"/>
      <c r="BQ54" s="1269"/>
      <c r="BR54" s="1269"/>
      <c r="BS54" s="1269"/>
      <c r="BT54" s="1269"/>
      <c r="BU54" s="1269"/>
      <c r="BV54" s="1269"/>
      <c r="BW54" s="1269"/>
      <c r="BX54" s="1269"/>
      <c r="BY54" s="1269"/>
      <c r="BZ54" s="1269"/>
      <c r="CA54" s="1269"/>
      <c r="CB54" s="1269"/>
      <c r="CC54" s="1269"/>
      <c r="CD54" s="1269"/>
      <c r="CE54" s="1269"/>
      <c r="CF54" s="1269"/>
      <c r="CG54" s="1269"/>
      <c r="CH54" s="1269"/>
      <c r="CI54" s="1269"/>
      <c r="CJ54" s="1269"/>
      <c r="CK54" s="1269"/>
      <c r="CL54" s="1269"/>
      <c r="CM54" s="1269"/>
      <c r="CN54" s="1269"/>
      <c r="CO54" s="1269"/>
      <c r="CP54" s="1269"/>
      <c r="CQ54" s="1269"/>
      <c r="CR54" s="1269"/>
      <c r="CS54" s="1269"/>
      <c r="CT54" s="1269"/>
      <c r="CU54" s="1269"/>
      <c r="CV54" s="1269"/>
      <c r="CW54" s="1269"/>
      <c r="CX54" s="1269"/>
      <c r="CY54" s="1269"/>
      <c r="CZ54" s="1269"/>
      <c r="DA54" s="1269"/>
      <c r="DB54" s="1269"/>
      <c r="DC54" s="1269"/>
    </row>
    <row r="55" spans="1:109" x14ac:dyDescent="0.15">
      <c r="A55" s="20"/>
      <c r="B55" s="12"/>
      <c r="G55" s="1267"/>
      <c r="H55" s="1267"/>
      <c r="I55" s="1267"/>
      <c r="J55" s="1267"/>
      <c r="K55" s="1274"/>
      <c r="L55" s="1274"/>
      <c r="M55" s="1274"/>
      <c r="N55" s="1274"/>
      <c r="AN55" s="1273" t="s">
        <v>12</v>
      </c>
      <c r="AO55" s="1273"/>
      <c r="AP55" s="1273"/>
      <c r="AQ55" s="1273"/>
      <c r="AR55" s="1273"/>
      <c r="AS55" s="1273"/>
      <c r="AT55" s="1273"/>
      <c r="AU55" s="1273"/>
      <c r="AV55" s="1273"/>
      <c r="AW55" s="1273"/>
      <c r="AX55" s="1273"/>
      <c r="AY55" s="1273"/>
      <c r="AZ55" s="1273"/>
      <c r="BA55" s="1273"/>
      <c r="BB55" s="1272" t="s">
        <v>10</v>
      </c>
      <c r="BC55" s="1272"/>
      <c r="BD55" s="1272"/>
      <c r="BE55" s="1272"/>
      <c r="BF55" s="1272"/>
      <c r="BG55" s="1272"/>
      <c r="BH55" s="1272"/>
      <c r="BI55" s="1272"/>
      <c r="BJ55" s="1272"/>
      <c r="BK55" s="1272"/>
      <c r="BL55" s="1272"/>
      <c r="BM55" s="1272"/>
      <c r="BN55" s="1272"/>
      <c r="BO55" s="1272"/>
      <c r="BP55" s="1269">
        <v>44.9</v>
      </c>
      <c r="BQ55" s="1269"/>
      <c r="BR55" s="1269"/>
      <c r="BS55" s="1269"/>
      <c r="BT55" s="1269"/>
      <c r="BU55" s="1269"/>
      <c r="BV55" s="1269"/>
      <c r="BW55" s="1269"/>
      <c r="BX55" s="1269">
        <v>44.9</v>
      </c>
      <c r="BY55" s="1269"/>
      <c r="BZ55" s="1269"/>
      <c r="CA55" s="1269"/>
      <c r="CB55" s="1269"/>
      <c r="CC55" s="1269"/>
      <c r="CD55" s="1269"/>
      <c r="CE55" s="1269"/>
      <c r="CF55" s="1284"/>
      <c r="CG55" s="1269"/>
      <c r="CH55" s="1269"/>
      <c r="CI55" s="1269"/>
      <c r="CJ55" s="1269"/>
      <c r="CK55" s="1269"/>
      <c r="CL55" s="1269"/>
      <c r="CM55" s="1269"/>
      <c r="CN55" s="1284"/>
      <c r="CO55" s="1269"/>
      <c r="CP55" s="1269"/>
      <c r="CQ55" s="1269"/>
      <c r="CR55" s="1269"/>
      <c r="CS55" s="1269"/>
      <c r="CT55" s="1269"/>
      <c r="CU55" s="1269"/>
      <c r="CV55" s="1284"/>
      <c r="CW55" s="1269"/>
      <c r="CX55" s="1269"/>
      <c r="CY55" s="1269"/>
      <c r="CZ55" s="1269"/>
      <c r="DA55" s="1269"/>
      <c r="DB55" s="1269"/>
      <c r="DC55" s="1269"/>
    </row>
    <row r="56" spans="1:109" x14ac:dyDescent="0.15">
      <c r="A56" s="20"/>
      <c r="B56" s="12"/>
      <c r="G56" s="1267"/>
      <c r="H56" s="1267"/>
      <c r="I56" s="1267"/>
      <c r="J56" s="1267"/>
      <c r="K56" s="1274"/>
      <c r="L56" s="1274"/>
      <c r="M56" s="1274"/>
      <c r="N56" s="1274"/>
      <c r="AN56" s="1273"/>
      <c r="AO56" s="1273"/>
      <c r="AP56" s="1273"/>
      <c r="AQ56" s="1273"/>
      <c r="AR56" s="1273"/>
      <c r="AS56" s="1273"/>
      <c r="AT56" s="1273"/>
      <c r="AU56" s="1273"/>
      <c r="AV56" s="1273"/>
      <c r="AW56" s="1273"/>
      <c r="AX56" s="1273"/>
      <c r="AY56" s="1273"/>
      <c r="AZ56" s="1273"/>
      <c r="BA56" s="1273"/>
      <c r="BB56" s="1272"/>
      <c r="BC56" s="1272"/>
      <c r="BD56" s="1272"/>
      <c r="BE56" s="1272"/>
      <c r="BF56" s="1272"/>
      <c r="BG56" s="1272"/>
      <c r="BH56" s="1272"/>
      <c r="BI56" s="1272"/>
      <c r="BJ56" s="1272"/>
      <c r="BK56" s="1272"/>
      <c r="BL56" s="1272"/>
      <c r="BM56" s="1272"/>
      <c r="BN56" s="1272"/>
      <c r="BO56" s="1272"/>
      <c r="BP56" s="1269"/>
      <c r="BQ56" s="1269"/>
      <c r="BR56" s="1269"/>
      <c r="BS56" s="1269"/>
      <c r="BT56" s="1269"/>
      <c r="BU56" s="1269"/>
      <c r="BV56" s="1269"/>
      <c r="BW56" s="1269"/>
      <c r="BX56" s="1269"/>
      <c r="BY56" s="1269"/>
      <c r="BZ56" s="1269"/>
      <c r="CA56" s="1269"/>
      <c r="CB56" s="1269"/>
      <c r="CC56" s="1269"/>
      <c r="CD56" s="1269"/>
      <c r="CE56" s="1269"/>
      <c r="CF56" s="1269"/>
      <c r="CG56" s="1269"/>
      <c r="CH56" s="1269"/>
      <c r="CI56" s="1269"/>
      <c r="CJ56" s="1269"/>
      <c r="CK56" s="1269"/>
      <c r="CL56" s="1269"/>
      <c r="CM56" s="1269"/>
      <c r="CN56" s="1269"/>
      <c r="CO56" s="1269"/>
      <c r="CP56" s="1269"/>
      <c r="CQ56" s="1269"/>
      <c r="CR56" s="1269"/>
      <c r="CS56" s="1269"/>
      <c r="CT56" s="1269"/>
      <c r="CU56" s="1269"/>
      <c r="CV56" s="1269"/>
      <c r="CW56" s="1269"/>
      <c r="CX56" s="1269"/>
      <c r="CY56" s="1269"/>
      <c r="CZ56" s="1269"/>
      <c r="DA56" s="1269"/>
      <c r="DB56" s="1269"/>
      <c r="DC56" s="1269"/>
    </row>
    <row r="57" spans="1:109" s="20" customFormat="1" x14ac:dyDescent="0.15">
      <c r="B57" s="24"/>
      <c r="G57" s="1267"/>
      <c r="H57" s="1267"/>
      <c r="I57" s="1270"/>
      <c r="J57" s="1270"/>
      <c r="K57" s="1274"/>
      <c r="L57" s="1274"/>
      <c r="M57" s="1274"/>
      <c r="N57" s="1274"/>
      <c r="AM57" s="3"/>
      <c r="AN57" s="1273"/>
      <c r="AO57" s="1273"/>
      <c r="AP57" s="1273"/>
      <c r="AQ57" s="1273"/>
      <c r="AR57" s="1273"/>
      <c r="AS57" s="1273"/>
      <c r="AT57" s="1273"/>
      <c r="AU57" s="1273"/>
      <c r="AV57" s="1273"/>
      <c r="AW57" s="1273"/>
      <c r="AX57" s="1273"/>
      <c r="AY57" s="1273"/>
      <c r="AZ57" s="1273"/>
      <c r="BA57" s="1273"/>
      <c r="BB57" s="1272" t="s">
        <v>11</v>
      </c>
      <c r="BC57" s="1272"/>
      <c r="BD57" s="1272"/>
      <c r="BE57" s="1272"/>
      <c r="BF57" s="1272"/>
      <c r="BG57" s="1272"/>
      <c r="BH57" s="1272"/>
      <c r="BI57" s="1272"/>
      <c r="BJ57" s="1272"/>
      <c r="BK57" s="1272"/>
      <c r="BL57" s="1272"/>
      <c r="BM57" s="1272"/>
      <c r="BN57" s="1272"/>
      <c r="BO57" s="1272"/>
      <c r="BP57" s="1269">
        <v>61.9</v>
      </c>
      <c r="BQ57" s="1269"/>
      <c r="BR57" s="1269"/>
      <c r="BS57" s="1269"/>
      <c r="BT57" s="1269"/>
      <c r="BU57" s="1269"/>
      <c r="BV57" s="1269"/>
      <c r="BW57" s="1269"/>
      <c r="BX57" s="1269">
        <v>62.6</v>
      </c>
      <c r="BY57" s="1269"/>
      <c r="BZ57" s="1269"/>
      <c r="CA57" s="1269"/>
      <c r="CB57" s="1269"/>
      <c r="CC57" s="1269"/>
      <c r="CD57" s="1269"/>
      <c r="CE57" s="1269"/>
      <c r="CF57" s="1284"/>
      <c r="CG57" s="1269"/>
      <c r="CH57" s="1269"/>
      <c r="CI57" s="1269"/>
      <c r="CJ57" s="1269"/>
      <c r="CK57" s="1269"/>
      <c r="CL57" s="1269"/>
      <c r="CM57" s="1269"/>
      <c r="CN57" s="1284"/>
      <c r="CO57" s="1269"/>
      <c r="CP57" s="1269"/>
      <c r="CQ57" s="1269"/>
      <c r="CR57" s="1269"/>
      <c r="CS57" s="1269"/>
      <c r="CT57" s="1269"/>
      <c r="CU57" s="1269"/>
      <c r="CV57" s="1284"/>
      <c r="CW57" s="1269"/>
      <c r="CX57" s="1269"/>
      <c r="CY57" s="1269"/>
      <c r="CZ57" s="1269"/>
      <c r="DA57" s="1269"/>
      <c r="DB57" s="1269"/>
      <c r="DC57" s="1269"/>
      <c r="DD57" s="25"/>
      <c r="DE57" s="24"/>
    </row>
    <row r="58" spans="1:109" s="20" customFormat="1" x14ac:dyDescent="0.15">
      <c r="A58" s="3"/>
      <c r="B58" s="24"/>
      <c r="G58" s="1267"/>
      <c r="H58" s="1267"/>
      <c r="I58" s="1270"/>
      <c r="J58" s="1270"/>
      <c r="K58" s="1274"/>
      <c r="L58" s="1274"/>
      <c r="M58" s="1274"/>
      <c r="N58" s="1274"/>
      <c r="AM58" s="3"/>
      <c r="AN58" s="1273"/>
      <c r="AO58" s="1273"/>
      <c r="AP58" s="1273"/>
      <c r="AQ58" s="1273"/>
      <c r="AR58" s="1273"/>
      <c r="AS58" s="1273"/>
      <c r="AT58" s="1273"/>
      <c r="AU58" s="1273"/>
      <c r="AV58" s="1273"/>
      <c r="AW58" s="1273"/>
      <c r="AX58" s="1273"/>
      <c r="AY58" s="1273"/>
      <c r="AZ58" s="1273"/>
      <c r="BA58" s="1273"/>
      <c r="BB58" s="1272"/>
      <c r="BC58" s="1272"/>
      <c r="BD58" s="1272"/>
      <c r="BE58" s="1272"/>
      <c r="BF58" s="1272"/>
      <c r="BG58" s="1272"/>
      <c r="BH58" s="1272"/>
      <c r="BI58" s="1272"/>
      <c r="BJ58" s="1272"/>
      <c r="BK58" s="1272"/>
      <c r="BL58" s="1272"/>
      <c r="BM58" s="1272"/>
      <c r="BN58" s="1272"/>
      <c r="BO58" s="1272"/>
      <c r="BP58" s="1269"/>
      <c r="BQ58" s="1269"/>
      <c r="BR58" s="1269"/>
      <c r="BS58" s="1269"/>
      <c r="BT58" s="1269"/>
      <c r="BU58" s="1269"/>
      <c r="BV58" s="1269"/>
      <c r="BW58" s="1269"/>
      <c r="BX58" s="1269"/>
      <c r="BY58" s="1269"/>
      <c r="BZ58" s="1269"/>
      <c r="CA58" s="1269"/>
      <c r="CB58" s="1269"/>
      <c r="CC58" s="1269"/>
      <c r="CD58" s="1269"/>
      <c r="CE58" s="1269"/>
      <c r="CF58" s="1269"/>
      <c r="CG58" s="1269"/>
      <c r="CH58" s="1269"/>
      <c r="CI58" s="1269"/>
      <c r="CJ58" s="1269"/>
      <c r="CK58" s="1269"/>
      <c r="CL58" s="1269"/>
      <c r="CM58" s="1269"/>
      <c r="CN58" s="1269"/>
      <c r="CO58" s="1269"/>
      <c r="CP58" s="1269"/>
      <c r="CQ58" s="1269"/>
      <c r="CR58" s="1269"/>
      <c r="CS58" s="1269"/>
      <c r="CT58" s="1269"/>
      <c r="CU58" s="1269"/>
      <c r="CV58" s="1269"/>
      <c r="CW58" s="1269"/>
      <c r="CX58" s="1269"/>
      <c r="CY58" s="1269"/>
      <c r="CZ58" s="1269"/>
      <c r="DA58" s="1269"/>
      <c r="DB58" s="1269"/>
      <c r="DC58" s="1269"/>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5" t="s">
        <v>18</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12"/>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12"/>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12"/>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12"/>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7"/>
      <c r="H72" s="1267"/>
      <c r="I72" s="1267"/>
      <c r="J72" s="1267"/>
      <c r="K72" s="22"/>
      <c r="L72" s="22"/>
      <c r="M72" s="23"/>
      <c r="N72" s="23"/>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73" t="s">
        <v>4</v>
      </c>
      <c r="BQ72" s="1273"/>
      <c r="BR72" s="1273"/>
      <c r="BS72" s="1273"/>
      <c r="BT72" s="1273"/>
      <c r="BU72" s="1273"/>
      <c r="BV72" s="1273"/>
      <c r="BW72" s="1273"/>
      <c r="BX72" s="1273" t="s">
        <v>5</v>
      </c>
      <c r="BY72" s="1273"/>
      <c r="BZ72" s="1273"/>
      <c r="CA72" s="1273"/>
      <c r="CB72" s="1273"/>
      <c r="CC72" s="1273"/>
      <c r="CD72" s="1273"/>
      <c r="CE72" s="1273"/>
      <c r="CF72" s="1273" t="s">
        <v>6</v>
      </c>
      <c r="CG72" s="1273"/>
      <c r="CH72" s="1273"/>
      <c r="CI72" s="1273"/>
      <c r="CJ72" s="1273"/>
      <c r="CK72" s="1273"/>
      <c r="CL72" s="1273"/>
      <c r="CM72" s="1273"/>
      <c r="CN72" s="1273" t="s">
        <v>7</v>
      </c>
      <c r="CO72" s="1273"/>
      <c r="CP72" s="1273"/>
      <c r="CQ72" s="1273"/>
      <c r="CR72" s="1273"/>
      <c r="CS72" s="1273"/>
      <c r="CT72" s="1273"/>
      <c r="CU72" s="1273"/>
      <c r="CV72" s="1273" t="s">
        <v>8</v>
      </c>
      <c r="CW72" s="1273"/>
      <c r="CX72" s="1273"/>
      <c r="CY72" s="1273"/>
      <c r="CZ72" s="1273"/>
      <c r="DA72" s="1273"/>
      <c r="DB72" s="1273"/>
      <c r="DC72" s="1273"/>
    </row>
    <row r="73" spans="2:107" x14ac:dyDescent="0.15">
      <c r="B73" s="12"/>
      <c r="G73" s="1285"/>
      <c r="H73" s="1285"/>
      <c r="I73" s="1285"/>
      <c r="J73" s="1285"/>
      <c r="K73" s="1268"/>
      <c r="L73" s="1268"/>
      <c r="M73" s="1268"/>
      <c r="N73" s="1268"/>
      <c r="AM73" s="21"/>
      <c r="AN73" s="1272" t="s">
        <v>9</v>
      </c>
      <c r="AO73" s="1272"/>
      <c r="AP73" s="1272"/>
      <c r="AQ73" s="1272"/>
      <c r="AR73" s="1272"/>
      <c r="AS73" s="1272"/>
      <c r="AT73" s="1272"/>
      <c r="AU73" s="1272"/>
      <c r="AV73" s="1272"/>
      <c r="AW73" s="1272"/>
      <c r="AX73" s="1272"/>
      <c r="AY73" s="1272"/>
      <c r="AZ73" s="1272"/>
      <c r="BA73" s="1272"/>
      <c r="BB73" s="1272" t="s">
        <v>10</v>
      </c>
      <c r="BC73" s="1272"/>
      <c r="BD73" s="1272"/>
      <c r="BE73" s="1272"/>
      <c r="BF73" s="1272"/>
      <c r="BG73" s="1272"/>
      <c r="BH73" s="1272"/>
      <c r="BI73" s="1272"/>
      <c r="BJ73" s="1272"/>
      <c r="BK73" s="1272"/>
      <c r="BL73" s="1272"/>
      <c r="BM73" s="1272"/>
      <c r="BN73" s="1272"/>
      <c r="BO73" s="1272"/>
      <c r="BP73" s="1269"/>
      <c r="BQ73" s="1269"/>
      <c r="BR73" s="1269"/>
      <c r="BS73" s="1269"/>
      <c r="BT73" s="1269"/>
      <c r="BU73" s="1269"/>
      <c r="BV73" s="1269"/>
      <c r="BW73" s="1269"/>
      <c r="BX73" s="1269"/>
      <c r="BY73" s="1269"/>
      <c r="BZ73" s="1269"/>
      <c r="CA73" s="1269"/>
      <c r="CB73" s="1269"/>
      <c r="CC73" s="1269"/>
      <c r="CD73" s="1269"/>
      <c r="CE73" s="1269"/>
      <c r="CF73" s="1269"/>
      <c r="CG73" s="1269"/>
      <c r="CH73" s="1269"/>
      <c r="CI73" s="1269"/>
      <c r="CJ73" s="1269"/>
      <c r="CK73" s="1269"/>
      <c r="CL73" s="1269"/>
      <c r="CM73" s="1269"/>
      <c r="CN73" s="1269"/>
      <c r="CO73" s="1269"/>
      <c r="CP73" s="1269"/>
      <c r="CQ73" s="1269"/>
      <c r="CR73" s="1269"/>
      <c r="CS73" s="1269"/>
      <c r="CT73" s="1269"/>
      <c r="CU73" s="1269"/>
      <c r="CV73" s="1269"/>
      <c r="CW73" s="1269"/>
      <c r="CX73" s="1269"/>
      <c r="CY73" s="1269"/>
      <c r="CZ73" s="1269"/>
      <c r="DA73" s="1269"/>
      <c r="DB73" s="1269"/>
      <c r="DC73" s="1269"/>
    </row>
    <row r="74" spans="2:107" x14ac:dyDescent="0.15">
      <c r="B74" s="12"/>
      <c r="G74" s="1285"/>
      <c r="H74" s="1285"/>
      <c r="I74" s="1285"/>
      <c r="J74" s="1285"/>
      <c r="K74" s="1268"/>
      <c r="L74" s="1268"/>
      <c r="M74" s="1268"/>
      <c r="N74" s="1268"/>
      <c r="AM74" s="21"/>
      <c r="AN74" s="1272"/>
      <c r="AO74" s="1272"/>
      <c r="AP74" s="1272"/>
      <c r="AQ74" s="1272"/>
      <c r="AR74" s="1272"/>
      <c r="AS74" s="1272"/>
      <c r="AT74" s="1272"/>
      <c r="AU74" s="1272"/>
      <c r="AV74" s="1272"/>
      <c r="AW74" s="1272"/>
      <c r="AX74" s="1272"/>
      <c r="AY74" s="1272"/>
      <c r="AZ74" s="1272"/>
      <c r="BA74" s="1272"/>
      <c r="BB74" s="1272"/>
      <c r="BC74" s="1272"/>
      <c r="BD74" s="1272"/>
      <c r="BE74" s="1272"/>
      <c r="BF74" s="1272"/>
      <c r="BG74" s="1272"/>
      <c r="BH74" s="1272"/>
      <c r="BI74" s="1272"/>
      <c r="BJ74" s="1272"/>
      <c r="BK74" s="1272"/>
      <c r="BL74" s="1272"/>
      <c r="BM74" s="1272"/>
      <c r="BN74" s="1272"/>
      <c r="BO74" s="1272"/>
      <c r="BP74" s="1269"/>
      <c r="BQ74" s="1269"/>
      <c r="BR74" s="1269"/>
      <c r="BS74" s="1269"/>
      <c r="BT74" s="1269"/>
      <c r="BU74" s="1269"/>
      <c r="BV74" s="1269"/>
      <c r="BW74" s="1269"/>
      <c r="BX74" s="1269"/>
      <c r="BY74" s="1269"/>
      <c r="BZ74" s="1269"/>
      <c r="CA74" s="1269"/>
      <c r="CB74" s="1269"/>
      <c r="CC74" s="1269"/>
      <c r="CD74" s="1269"/>
      <c r="CE74" s="1269"/>
      <c r="CF74" s="1269"/>
      <c r="CG74" s="1269"/>
      <c r="CH74" s="1269"/>
      <c r="CI74" s="1269"/>
      <c r="CJ74" s="1269"/>
      <c r="CK74" s="1269"/>
      <c r="CL74" s="1269"/>
      <c r="CM74" s="1269"/>
      <c r="CN74" s="1269"/>
      <c r="CO74" s="1269"/>
      <c r="CP74" s="1269"/>
      <c r="CQ74" s="1269"/>
      <c r="CR74" s="1269"/>
      <c r="CS74" s="1269"/>
      <c r="CT74" s="1269"/>
      <c r="CU74" s="1269"/>
      <c r="CV74" s="1269"/>
      <c r="CW74" s="1269"/>
      <c r="CX74" s="1269"/>
      <c r="CY74" s="1269"/>
      <c r="CZ74" s="1269"/>
      <c r="DA74" s="1269"/>
      <c r="DB74" s="1269"/>
      <c r="DC74" s="1269"/>
    </row>
    <row r="75" spans="2:107" x14ac:dyDescent="0.15">
      <c r="B75" s="12"/>
      <c r="G75" s="1285"/>
      <c r="H75" s="1285"/>
      <c r="I75" s="1267"/>
      <c r="J75" s="1267"/>
      <c r="K75" s="1274"/>
      <c r="L75" s="1274"/>
      <c r="M75" s="1274"/>
      <c r="N75" s="1274"/>
      <c r="AM75" s="21"/>
      <c r="AN75" s="1272"/>
      <c r="AO75" s="1272"/>
      <c r="AP75" s="1272"/>
      <c r="AQ75" s="1272"/>
      <c r="AR75" s="1272"/>
      <c r="AS75" s="1272"/>
      <c r="AT75" s="1272"/>
      <c r="AU75" s="1272"/>
      <c r="AV75" s="1272"/>
      <c r="AW75" s="1272"/>
      <c r="AX75" s="1272"/>
      <c r="AY75" s="1272"/>
      <c r="AZ75" s="1272"/>
      <c r="BA75" s="1272"/>
      <c r="BB75" s="1272" t="s">
        <v>14</v>
      </c>
      <c r="BC75" s="1272"/>
      <c r="BD75" s="1272"/>
      <c r="BE75" s="1272"/>
      <c r="BF75" s="1272"/>
      <c r="BG75" s="1272"/>
      <c r="BH75" s="1272"/>
      <c r="BI75" s="1272"/>
      <c r="BJ75" s="1272"/>
      <c r="BK75" s="1272"/>
      <c r="BL75" s="1272"/>
      <c r="BM75" s="1272"/>
      <c r="BN75" s="1272"/>
      <c r="BO75" s="1272"/>
      <c r="BP75" s="1269">
        <v>4.5</v>
      </c>
      <c r="BQ75" s="1269"/>
      <c r="BR75" s="1269"/>
      <c r="BS75" s="1269"/>
      <c r="BT75" s="1269"/>
      <c r="BU75" s="1269"/>
      <c r="BV75" s="1269"/>
      <c r="BW75" s="1269"/>
      <c r="BX75" s="1269">
        <v>6</v>
      </c>
      <c r="BY75" s="1269"/>
      <c r="BZ75" s="1269"/>
      <c r="CA75" s="1269"/>
      <c r="CB75" s="1269"/>
      <c r="CC75" s="1269"/>
      <c r="CD75" s="1269"/>
      <c r="CE75" s="1269"/>
      <c r="CF75" s="1269">
        <v>8.9</v>
      </c>
      <c r="CG75" s="1269"/>
      <c r="CH75" s="1269"/>
      <c r="CI75" s="1269"/>
      <c r="CJ75" s="1269"/>
      <c r="CK75" s="1269"/>
      <c r="CL75" s="1269"/>
      <c r="CM75" s="1269"/>
      <c r="CN75" s="1269">
        <v>11.7</v>
      </c>
      <c r="CO75" s="1269"/>
      <c r="CP75" s="1269"/>
      <c r="CQ75" s="1269"/>
      <c r="CR75" s="1269"/>
      <c r="CS75" s="1269"/>
      <c r="CT75" s="1269"/>
      <c r="CU75" s="1269"/>
      <c r="CV75" s="1269">
        <v>13.4</v>
      </c>
      <c r="CW75" s="1269"/>
      <c r="CX75" s="1269"/>
      <c r="CY75" s="1269"/>
      <c r="CZ75" s="1269"/>
      <c r="DA75" s="1269"/>
      <c r="DB75" s="1269"/>
      <c r="DC75" s="1269"/>
    </row>
    <row r="76" spans="2:107" x14ac:dyDescent="0.15">
      <c r="B76" s="12"/>
      <c r="G76" s="1285"/>
      <c r="H76" s="1285"/>
      <c r="I76" s="1267"/>
      <c r="J76" s="1267"/>
      <c r="K76" s="1274"/>
      <c r="L76" s="1274"/>
      <c r="M76" s="1274"/>
      <c r="N76" s="1274"/>
      <c r="AM76" s="21"/>
      <c r="AN76" s="1272"/>
      <c r="AO76" s="1272"/>
      <c r="AP76" s="1272"/>
      <c r="AQ76" s="1272"/>
      <c r="AR76" s="1272"/>
      <c r="AS76" s="1272"/>
      <c r="AT76" s="1272"/>
      <c r="AU76" s="1272"/>
      <c r="AV76" s="1272"/>
      <c r="AW76" s="1272"/>
      <c r="AX76" s="1272"/>
      <c r="AY76" s="1272"/>
      <c r="AZ76" s="1272"/>
      <c r="BA76" s="1272"/>
      <c r="BB76" s="1272"/>
      <c r="BC76" s="1272"/>
      <c r="BD76" s="1272"/>
      <c r="BE76" s="1272"/>
      <c r="BF76" s="1272"/>
      <c r="BG76" s="1272"/>
      <c r="BH76" s="1272"/>
      <c r="BI76" s="1272"/>
      <c r="BJ76" s="1272"/>
      <c r="BK76" s="1272"/>
      <c r="BL76" s="1272"/>
      <c r="BM76" s="1272"/>
      <c r="BN76" s="1272"/>
      <c r="BO76" s="1272"/>
      <c r="BP76" s="1269"/>
      <c r="BQ76" s="1269"/>
      <c r="BR76" s="1269"/>
      <c r="BS76" s="1269"/>
      <c r="BT76" s="1269"/>
      <c r="BU76" s="1269"/>
      <c r="BV76" s="1269"/>
      <c r="BW76" s="1269"/>
      <c r="BX76" s="1269"/>
      <c r="BY76" s="1269"/>
      <c r="BZ76" s="1269"/>
      <c r="CA76" s="1269"/>
      <c r="CB76" s="1269"/>
      <c r="CC76" s="1269"/>
      <c r="CD76" s="1269"/>
      <c r="CE76" s="1269"/>
      <c r="CF76" s="1269"/>
      <c r="CG76" s="1269"/>
      <c r="CH76" s="1269"/>
      <c r="CI76" s="1269"/>
      <c r="CJ76" s="1269"/>
      <c r="CK76" s="1269"/>
      <c r="CL76" s="1269"/>
      <c r="CM76" s="1269"/>
      <c r="CN76" s="1269"/>
      <c r="CO76" s="1269"/>
      <c r="CP76" s="1269"/>
      <c r="CQ76" s="1269"/>
      <c r="CR76" s="1269"/>
      <c r="CS76" s="1269"/>
      <c r="CT76" s="1269"/>
      <c r="CU76" s="1269"/>
      <c r="CV76" s="1269"/>
      <c r="CW76" s="1269"/>
      <c r="CX76" s="1269"/>
      <c r="CY76" s="1269"/>
      <c r="CZ76" s="1269"/>
      <c r="DA76" s="1269"/>
      <c r="DB76" s="1269"/>
      <c r="DC76" s="1269"/>
    </row>
    <row r="77" spans="2:107" x14ac:dyDescent="0.15">
      <c r="B77" s="12"/>
      <c r="G77" s="1267"/>
      <c r="H77" s="1267"/>
      <c r="I77" s="1267"/>
      <c r="J77" s="1267"/>
      <c r="K77" s="1268"/>
      <c r="L77" s="1268"/>
      <c r="M77" s="1268"/>
      <c r="N77" s="1268"/>
      <c r="AN77" s="1273" t="s">
        <v>12</v>
      </c>
      <c r="AO77" s="1273"/>
      <c r="AP77" s="1273"/>
      <c r="AQ77" s="1273"/>
      <c r="AR77" s="1273"/>
      <c r="AS77" s="1273"/>
      <c r="AT77" s="1273"/>
      <c r="AU77" s="1273"/>
      <c r="AV77" s="1273"/>
      <c r="AW77" s="1273"/>
      <c r="AX77" s="1273"/>
      <c r="AY77" s="1273"/>
      <c r="AZ77" s="1273"/>
      <c r="BA77" s="1273"/>
      <c r="BB77" s="1272" t="s">
        <v>10</v>
      </c>
      <c r="BC77" s="1272"/>
      <c r="BD77" s="1272"/>
      <c r="BE77" s="1272"/>
      <c r="BF77" s="1272"/>
      <c r="BG77" s="1272"/>
      <c r="BH77" s="1272"/>
      <c r="BI77" s="1272"/>
      <c r="BJ77" s="1272"/>
      <c r="BK77" s="1272"/>
      <c r="BL77" s="1272"/>
      <c r="BM77" s="1272"/>
      <c r="BN77" s="1272"/>
      <c r="BO77" s="1272"/>
      <c r="BP77" s="1269">
        <v>44.9</v>
      </c>
      <c r="BQ77" s="1269"/>
      <c r="BR77" s="1269"/>
      <c r="BS77" s="1269"/>
      <c r="BT77" s="1269"/>
      <c r="BU77" s="1269"/>
      <c r="BV77" s="1269"/>
      <c r="BW77" s="1269"/>
      <c r="BX77" s="1269">
        <v>44.9</v>
      </c>
      <c r="BY77" s="1269"/>
      <c r="BZ77" s="1269"/>
      <c r="CA77" s="1269"/>
      <c r="CB77" s="1269"/>
      <c r="CC77" s="1269"/>
      <c r="CD77" s="1269"/>
      <c r="CE77" s="1269"/>
      <c r="CF77" s="1269">
        <v>40.799999999999997</v>
      </c>
      <c r="CG77" s="1269"/>
      <c r="CH77" s="1269"/>
      <c r="CI77" s="1269"/>
      <c r="CJ77" s="1269"/>
      <c r="CK77" s="1269"/>
      <c r="CL77" s="1269"/>
      <c r="CM77" s="1269"/>
      <c r="CN77" s="1269">
        <v>38.5</v>
      </c>
      <c r="CO77" s="1269"/>
      <c r="CP77" s="1269"/>
      <c r="CQ77" s="1269"/>
      <c r="CR77" s="1269"/>
      <c r="CS77" s="1269"/>
      <c r="CT77" s="1269"/>
      <c r="CU77" s="1269"/>
      <c r="CV77" s="1269">
        <v>35.5</v>
      </c>
      <c r="CW77" s="1269"/>
      <c r="CX77" s="1269"/>
      <c r="CY77" s="1269"/>
      <c r="CZ77" s="1269"/>
      <c r="DA77" s="1269"/>
      <c r="DB77" s="1269"/>
      <c r="DC77" s="1269"/>
    </row>
    <row r="78" spans="2:107" x14ac:dyDescent="0.15">
      <c r="B78" s="12"/>
      <c r="G78" s="1267"/>
      <c r="H78" s="1267"/>
      <c r="I78" s="1267"/>
      <c r="J78" s="1267"/>
      <c r="K78" s="1268"/>
      <c r="L78" s="1268"/>
      <c r="M78" s="1268"/>
      <c r="N78" s="1268"/>
      <c r="AN78" s="1273"/>
      <c r="AO78" s="1273"/>
      <c r="AP78" s="1273"/>
      <c r="AQ78" s="1273"/>
      <c r="AR78" s="1273"/>
      <c r="AS78" s="1273"/>
      <c r="AT78" s="1273"/>
      <c r="AU78" s="1273"/>
      <c r="AV78" s="1273"/>
      <c r="AW78" s="1273"/>
      <c r="AX78" s="1273"/>
      <c r="AY78" s="1273"/>
      <c r="AZ78" s="1273"/>
      <c r="BA78" s="1273"/>
      <c r="BB78" s="1272"/>
      <c r="BC78" s="1272"/>
      <c r="BD78" s="1272"/>
      <c r="BE78" s="1272"/>
      <c r="BF78" s="1272"/>
      <c r="BG78" s="1272"/>
      <c r="BH78" s="1272"/>
      <c r="BI78" s="1272"/>
      <c r="BJ78" s="1272"/>
      <c r="BK78" s="1272"/>
      <c r="BL78" s="1272"/>
      <c r="BM78" s="1272"/>
      <c r="BN78" s="1272"/>
      <c r="BO78" s="1272"/>
      <c r="BP78" s="1269"/>
      <c r="BQ78" s="1269"/>
      <c r="BR78" s="1269"/>
      <c r="BS78" s="1269"/>
      <c r="BT78" s="1269"/>
      <c r="BU78" s="1269"/>
      <c r="BV78" s="1269"/>
      <c r="BW78" s="1269"/>
      <c r="BX78" s="1269"/>
      <c r="BY78" s="1269"/>
      <c r="BZ78" s="1269"/>
      <c r="CA78" s="1269"/>
      <c r="CB78" s="1269"/>
      <c r="CC78" s="1269"/>
      <c r="CD78" s="1269"/>
      <c r="CE78" s="1269"/>
      <c r="CF78" s="1269"/>
      <c r="CG78" s="1269"/>
      <c r="CH78" s="1269"/>
      <c r="CI78" s="1269"/>
      <c r="CJ78" s="1269"/>
      <c r="CK78" s="1269"/>
      <c r="CL78" s="1269"/>
      <c r="CM78" s="1269"/>
      <c r="CN78" s="1269"/>
      <c r="CO78" s="1269"/>
      <c r="CP78" s="1269"/>
      <c r="CQ78" s="1269"/>
      <c r="CR78" s="1269"/>
      <c r="CS78" s="1269"/>
      <c r="CT78" s="1269"/>
      <c r="CU78" s="1269"/>
      <c r="CV78" s="1269"/>
      <c r="CW78" s="1269"/>
      <c r="CX78" s="1269"/>
      <c r="CY78" s="1269"/>
      <c r="CZ78" s="1269"/>
      <c r="DA78" s="1269"/>
      <c r="DB78" s="1269"/>
      <c r="DC78" s="1269"/>
    </row>
    <row r="79" spans="2:107" x14ac:dyDescent="0.15">
      <c r="B79" s="12"/>
      <c r="G79" s="1267"/>
      <c r="H79" s="1267"/>
      <c r="I79" s="1270"/>
      <c r="J79" s="1270"/>
      <c r="K79" s="1271"/>
      <c r="L79" s="1271"/>
      <c r="M79" s="1271"/>
      <c r="N79" s="1271"/>
      <c r="AN79" s="1273"/>
      <c r="AO79" s="1273"/>
      <c r="AP79" s="1273"/>
      <c r="AQ79" s="1273"/>
      <c r="AR79" s="1273"/>
      <c r="AS79" s="1273"/>
      <c r="AT79" s="1273"/>
      <c r="AU79" s="1273"/>
      <c r="AV79" s="1273"/>
      <c r="AW79" s="1273"/>
      <c r="AX79" s="1273"/>
      <c r="AY79" s="1273"/>
      <c r="AZ79" s="1273"/>
      <c r="BA79" s="1273"/>
      <c r="BB79" s="1272" t="s">
        <v>14</v>
      </c>
      <c r="BC79" s="1272"/>
      <c r="BD79" s="1272"/>
      <c r="BE79" s="1272"/>
      <c r="BF79" s="1272"/>
      <c r="BG79" s="1272"/>
      <c r="BH79" s="1272"/>
      <c r="BI79" s="1272"/>
      <c r="BJ79" s="1272"/>
      <c r="BK79" s="1272"/>
      <c r="BL79" s="1272"/>
      <c r="BM79" s="1272"/>
      <c r="BN79" s="1272"/>
      <c r="BO79" s="1272"/>
      <c r="BP79" s="1269">
        <v>8.5</v>
      </c>
      <c r="BQ79" s="1269"/>
      <c r="BR79" s="1269"/>
      <c r="BS79" s="1269"/>
      <c r="BT79" s="1269"/>
      <c r="BU79" s="1269"/>
      <c r="BV79" s="1269"/>
      <c r="BW79" s="1269"/>
      <c r="BX79" s="1269">
        <v>9.1</v>
      </c>
      <c r="BY79" s="1269"/>
      <c r="BZ79" s="1269"/>
      <c r="CA79" s="1269"/>
      <c r="CB79" s="1269"/>
      <c r="CC79" s="1269"/>
      <c r="CD79" s="1269"/>
      <c r="CE79" s="1269"/>
      <c r="CF79" s="1269">
        <v>8.9</v>
      </c>
      <c r="CG79" s="1269"/>
      <c r="CH79" s="1269"/>
      <c r="CI79" s="1269"/>
      <c r="CJ79" s="1269"/>
      <c r="CK79" s="1269"/>
      <c r="CL79" s="1269"/>
      <c r="CM79" s="1269"/>
      <c r="CN79" s="1269">
        <v>8.9</v>
      </c>
      <c r="CO79" s="1269"/>
      <c r="CP79" s="1269"/>
      <c r="CQ79" s="1269"/>
      <c r="CR79" s="1269"/>
      <c r="CS79" s="1269"/>
      <c r="CT79" s="1269"/>
      <c r="CU79" s="1269"/>
      <c r="CV79" s="1269">
        <v>8.8000000000000007</v>
      </c>
      <c r="CW79" s="1269"/>
      <c r="CX79" s="1269"/>
      <c r="CY79" s="1269"/>
      <c r="CZ79" s="1269"/>
      <c r="DA79" s="1269"/>
      <c r="DB79" s="1269"/>
      <c r="DC79" s="1269"/>
    </row>
    <row r="80" spans="2:107" x14ac:dyDescent="0.15">
      <c r="B80" s="12"/>
      <c r="G80" s="1267"/>
      <c r="H80" s="1267"/>
      <c r="I80" s="1270"/>
      <c r="J80" s="1270"/>
      <c r="K80" s="1271"/>
      <c r="L80" s="1271"/>
      <c r="M80" s="1271"/>
      <c r="N80" s="1271"/>
      <c r="AN80" s="1273"/>
      <c r="AO80" s="1273"/>
      <c r="AP80" s="1273"/>
      <c r="AQ80" s="1273"/>
      <c r="AR80" s="1273"/>
      <c r="AS80" s="1273"/>
      <c r="AT80" s="1273"/>
      <c r="AU80" s="1273"/>
      <c r="AV80" s="1273"/>
      <c r="AW80" s="1273"/>
      <c r="AX80" s="1273"/>
      <c r="AY80" s="1273"/>
      <c r="AZ80" s="1273"/>
      <c r="BA80" s="1273"/>
      <c r="BB80" s="1272"/>
      <c r="BC80" s="1272"/>
      <c r="BD80" s="1272"/>
      <c r="BE80" s="1272"/>
      <c r="BF80" s="1272"/>
      <c r="BG80" s="1272"/>
      <c r="BH80" s="1272"/>
      <c r="BI80" s="1272"/>
      <c r="BJ80" s="1272"/>
      <c r="BK80" s="1272"/>
      <c r="BL80" s="1272"/>
      <c r="BM80" s="1272"/>
      <c r="BN80" s="1272"/>
      <c r="BO80" s="1272"/>
      <c r="BP80" s="1269"/>
      <c r="BQ80" s="1269"/>
      <c r="BR80" s="1269"/>
      <c r="BS80" s="1269"/>
      <c r="BT80" s="1269"/>
      <c r="BU80" s="1269"/>
      <c r="BV80" s="1269"/>
      <c r="BW80" s="1269"/>
      <c r="BX80" s="1269"/>
      <c r="BY80" s="1269"/>
      <c r="BZ80" s="1269"/>
      <c r="CA80" s="1269"/>
      <c r="CB80" s="1269"/>
      <c r="CC80" s="1269"/>
      <c r="CD80" s="1269"/>
      <c r="CE80" s="1269"/>
      <c r="CF80" s="1269"/>
      <c r="CG80" s="1269"/>
      <c r="CH80" s="1269"/>
      <c r="CI80" s="1269"/>
      <c r="CJ80" s="1269"/>
      <c r="CK80" s="1269"/>
      <c r="CL80" s="1269"/>
      <c r="CM80" s="1269"/>
      <c r="CN80" s="1269"/>
      <c r="CO80" s="1269"/>
      <c r="CP80" s="1269"/>
      <c r="CQ80" s="1269"/>
      <c r="CR80" s="1269"/>
      <c r="CS80" s="1269"/>
      <c r="CT80" s="1269"/>
      <c r="CU80" s="1269"/>
      <c r="CV80" s="1269"/>
      <c r="CW80" s="1269"/>
      <c r="CX80" s="1269"/>
      <c r="CY80" s="1269"/>
      <c r="CZ80" s="1269"/>
      <c r="DA80" s="1269"/>
      <c r="DB80" s="1269"/>
      <c r="DC80" s="1269"/>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XOyS84IXuuTwtLWtB/08yMGEstbdSGz5qQOckZwErhlLmOAyg5Ss1jlO4PrEuYfVBVp4kuZbd96Ko/oCR7JwGQ==" saltValue="zcQs86N7T4HWdeUnml5Tj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AAYYk8aoN04clazTykcpzluUMQI1VeKGBGlrB0aqXSsC7ZidlWNmggy9wjBaZSV13sg9RR8OXIvCCkpchcQsHg==" saltValue="OOn+rTDmH31DdoDTx6vDW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E111" sqref="AE111"/>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r1v5sUDq6f1bstC+zJnntaJKBoTXpSRc/bh04g8sHneXP/4SlQQQheyAwXmbdWH90Xhll6BAhvAxAiawz9/abg==" saltValue="J+2PKXU4S2o4Y04N87LHF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H1"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4" t="s">
        <v>146</v>
      </c>
      <c r="DI1" s="755"/>
      <c r="DJ1" s="755"/>
      <c r="DK1" s="755"/>
      <c r="DL1" s="755"/>
      <c r="DM1" s="755"/>
      <c r="DN1" s="756"/>
      <c r="DO1" s="81"/>
      <c r="DP1" s="754" t="s">
        <v>147</v>
      </c>
      <c r="DQ1" s="755"/>
      <c r="DR1" s="755"/>
      <c r="DS1" s="755"/>
      <c r="DT1" s="755"/>
      <c r="DU1" s="755"/>
      <c r="DV1" s="755"/>
      <c r="DW1" s="755"/>
      <c r="DX1" s="755"/>
      <c r="DY1" s="755"/>
      <c r="DZ1" s="755"/>
      <c r="EA1" s="755"/>
      <c r="EB1" s="755"/>
      <c r="EC1" s="756"/>
      <c r="ED1" s="79"/>
      <c r="EE1" s="79"/>
      <c r="EF1" s="79"/>
      <c r="EG1" s="79"/>
      <c r="EH1" s="79"/>
      <c r="EI1" s="79"/>
      <c r="EJ1" s="79"/>
      <c r="EK1" s="79"/>
      <c r="EL1" s="79"/>
      <c r="EM1" s="79"/>
    </row>
    <row r="2" spans="2:143" ht="22.5" customHeight="1" x14ac:dyDescent="0.15">
      <c r="B2" s="82" t="s">
        <v>148</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95" t="s">
        <v>149</v>
      </c>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c r="AD3" s="696"/>
      <c r="AE3" s="696"/>
      <c r="AF3" s="696"/>
      <c r="AG3" s="696"/>
      <c r="AH3" s="696"/>
      <c r="AI3" s="696"/>
      <c r="AJ3" s="696"/>
      <c r="AK3" s="696"/>
      <c r="AL3" s="696"/>
      <c r="AM3" s="696"/>
      <c r="AN3" s="696"/>
      <c r="AO3" s="696"/>
      <c r="AP3" s="695" t="s">
        <v>150</v>
      </c>
      <c r="AQ3" s="696"/>
      <c r="AR3" s="696"/>
      <c r="AS3" s="696"/>
      <c r="AT3" s="696"/>
      <c r="AU3" s="696"/>
      <c r="AV3" s="696"/>
      <c r="AW3" s="696"/>
      <c r="AX3" s="696"/>
      <c r="AY3" s="696"/>
      <c r="AZ3" s="696"/>
      <c r="BA3" s="696"/>
      <c r="BB3" s="696"/>
      <c r="BC3" s="696"/>
      <c r="BD3" s="696"/>
      <c r="BE3" s="696"/>
      <c r="BF3" s="696"/>
      <c r="BG3" s="696"/>
      <c r="BH3" s="696"/>
      <c r="BI3" s="696"/>
      <c r="BJ3" s="696"/>
      <c r="BK3" s="696"/>
      <c r="BL3" s="696"/>
      <c r="BM3" s="696"/>
      <c r="BN3" s="696"/>
      <c r="BO3" s="696"/>
      <c r="BP3" s="696"/>
      <c r="BQ3" s="696"/>
      <c r="BR3" s="696"/>
      <c r="BS3" s="696"/>
      <c r="BT3" s="696"/>
      <c r="BU3" s="696"/>
      <c r="BV3" s="696"/>
      <c r="BW3" s="696"/>
      <c r="BX3" s="696"/>
      <c r="BY3" s="696"/>
      <c r="BZ3" s="696"/>
      <c r="CA3" s="696"/>
      <c r="CB3" s="697"/>
      <c r="CD3" s="738" t="s">
        <v>151</v>
      </c>
      <c r="CE3" s="739"/>
      <c r="CF3" s="739"/>
      <c r="CG3" s="739"/>
      <c r="CH3" s="739"/>
      <c r="CI3" s="739"/>
      <c r="CJ3" s="739"/>
      <c r="CK3" s="739"/>
      <c r="CL3" s="739"/>
      <c r="CM3" s="739"/>
      <c r="CN3" s="739"/>
      <c r="CO3" s="739"/>
      <c r="CP3" s="739"/>
      <c r="CQ3" s="739"/>
      <c r="CR3" s="739"/>
      <c r="CS3" s="739"/>
      <c r="CT3" s="739"/>
      <c r="CU3" s="739"/>
      <c r="CV3" s="739"/>
      <c r="CW3" s="739"/>
      <c r="CX3" s="739"/>
      <c r="CY3" s="739"/>
      <c r="CZ3" s="739"/>
      <c r="DA3" s="739"/>
      <c r="DB3" s="739"/>
      <c r="DC3" s="739"/>
      <c r="DD3" s="739"/>
      <c r="DE3" s="739"/>
      <c r="DF3" s="739"/>
      <c r="DG3" s="739"/>
      <c r="DH3" s="739"/>
      <c r="DI3" s="739"/>
      <c r="DJ3" s="739"/>
      <c r="DK3" s="739"/>
      <c r="DL3" s="739"/>
      <c r="DM3" s="739"/>
      <c r="DN3" s="739"/>
      <c r="DO3" s="739"/>
      <c r="DP3" s="739"/>
      <c r="DQ3" s="739"/>
      <c r="DR3" s="739"/>
      <c r="DS3" s="739"/>
      <c r="DT3" s="739"/>
      <c r="DU3" s="739"/>
      <c r="DV3" s="739"/>
      <c r="DW3" s="739"/>
      <c r="DX3" s="739"/>
      <c r="DY3" s="739"/>
      <c r="DZ3" s="739"/>
      <c r="EA3" s="739"/>
      <c r="EB3" s="739"/>
      <c r="EC3" s="740"/>
    </row>
    <row r="4" spans="2:143" ht="11.25" customHeight="1" x14ac:dyDescent="0.15">
      <c r="B4" s="695" t="s">
        <v>26</v>
      </c>
      <c r="C4" s="696"/>
      <c r="D4" s="696"/>
      <c r="E4" s="696"/>
      <c r="F4" s="696"/>
      <c r="G4" s="696"/>
      <c r="H4" s="696"/>
      <c r="I4" s="696"/>
      <c r="J4" s="696"/>
      <c r="K4" s="696"/>
      <c r="L4" s="696"/>
      <c r="M4" s="696"/>
      <c r="N4" s="696"/>
      <c r="O4" s="696"/>
      <c r="P4" s="696"/>
      <c r="Q4" s="697"/>
      <c r="R4" s="695" t="s">
        <v>152</v>
      </c>
      <c r="S4" s="696"/>
      <c r="T4" s="696"/>
      <c r="U4" s="696"/>
      <c r="V4" s="696"/>
      <c r="W4" s="696"/>
      <c r="X4" s="696"/>
      <c r="Y4" s="697"/>
      <c r="Z4" s="695" t="s">
        <v>153</v>
      </c>
      <c r="AA4" s="696"/>
      <c r="AB4" s="696"/>
      <c r="AC4" s="697"/>
      <c r="AD4" s="695" t="s">
        <v>154</v>
      </c>
      <c r="AE4" s="696"/>
      <c r="AF4" s="696"/>
      <c r="AG4" s="696"/>
      <c r="AH4" s="696"/>
      <c r="AI4" s="696"/>
      <c r="AJ4" s="696"/>
      <c r="AK4" s="697"/>
      <c r="AL4" s="695" t="s">
        <v>153</v>
      </c>
      <c r="AM4" s="696"/>
      <c r="AN4" s="696"/>
      <c r="AO4" s="697"/>
      <c r="AP4" s="751" t="s">
        <v>155</v>
      </c>
      <c r="AQ4" s="751"/>
      <c r="AR4" s="751"/>
      <c r="AS4" s="751"/>
      <c r="AT4" s="751"/>
      <c r="AU4" s="751"/>
      <c r="AV4" s="751"/>
      <c r="AW4" s="751"/>
      <c r="AX4" s="751"/>
      <c r="AY4" s="751"/>
      <c r="AZ4" s="751"/>
      <c r="BA4" s="751"/>
      <c r="BB4" s="751"/>
      <c r="BC4" s="751"/>
      <c r="BD4" s="751"/>
      <c r="BE4" s="751"/>
      <c r="BF4" s="751"/>
      <c r="BG4" s="751" t="s">
        <v>156</v>
      </c>
      <c r="BH4" s="751"/>
      <c r="BI4" s="751"/>
      <c r="BJ4" s="751"/>
      <c r="BK4" s="751"/>
      <c r="BL4" s="751"/>
      <c r="BM4" s="751"/>
      <c r="BN4" s="751"/>
      <c r="BO4" s="751" t="s">
        <v>153</v>
      </c>
      <c r="BP4" s="751"/>
      <c r="BQ4" s="751"/>
      <c r="BR4" s="751"/>
      <c r="BS4" s="751" t="s">
        <v>157</v>
      </c>
      <c r="BT4" s="751"/>
      <c r="BU4" s="751"/>
      <c r="BV4" s="751"/>
      <c r="BW4" s="751"/>
      <c r="BX4" s="751"/>
      <c r="BY4" s="751"/>
      <c r="BZ4" s="751"/>
      <c r="CA4" s="751"/>
      <c r="CB4" s="751"/>
      <c r="CD4" s="738" t="s">
        <v>158</v>
      </c>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739"/>
      <c r="EB4" s="739"/>
      <c r="EC4" s="740"/>
    </row>
    <row r="5" spans="2:143" s="85" customFormat="1" ht="11.25" customHeight="1" x14ac:dyDescent="0.15">
      <c r="B5" s="704" t="s">
        <v>159</v>
      </c>
      <c r="C5" s="705"/>
      <c r="D5" s="705"/>
      <c r="E5" s="705"/>
      <c r="F5" s="705"/>
      <c r="G5" s="705"/>
      <c r="H5" s="705"/>
      <c r="I5" s="705"/>
      <c r="J5" s="705"/>
      <c r="K5" s="705"/>
      <c r="L5" s="705"/>
      <c r="M5" s="705"/>
      <c r="N5" s="705"/>
      <c r="O5" s="705"/>
      <c r="P5" s="705"/>
      <c r="Q5" s="706"/>
      <c r="R5" s="689">
        <v>2484513</v>
      </c>
      <c r="S5" s="690"/>
      <c r="T5" s="690"/>
      <c r="U5" s="690"/>
      <c r="V5" s="690"/>
      <c r="W5" s="690"/>
      <c r="X5" s="690"/>
      <c r="Y5" s="733"/>
      <c r="Z5" s="752">
        <v>39.5</v>
      </c>
      <c r="AA5" s="752"/>
      <c r="AB5" s="752"/>
      <c r="AC5" s="752"/>
      <c r="AD5" s="753">
        <v>2370723</v>
      </c>
      <c r="AE5" s="753"/>
      <c r="AF5" s="753"/>
      <c r="AG5" s="753"/>
      <c r="AH5" s="753"/>
      <c r="AI5" s="753"/>
      <c r="AJ5" s="753"/>
      <c r="AK5" s="753"/>
      <c r="AL5" s="734">
        <v>61.3</v>
      </c>
      <c r="AM5" s="709"/>
      <c r="AN5" s="709"/>
      <c r="AO5" s="735"/>
      <c r="AP5" s="704" t="s">
        <v>160</v>
      </c>
      <c r="AQ5" s="705"/>
      <c r="AR5" s="705"/>
      <c r="AS5" s="705"/>
      <c r="AT5" s="705"/>
      <c r="AU5" s="705"/>
      <c r="AV5" s="705"/>
      <c r="AW5" s="705"/>
      <c r="AX5" s="705"/>
      <c r="AY5" s="705"/>
      <c r="AZ5" s="705"/>
      <c r="BA5" s="705"/>
      <c r="BB5" s="705"/>
      <c r="BC5" s="705"/>
      <c r="BD5" s="705"/>
      <c r="BE5" s="705"/>
      <c r="BF5" s="706"/>
      <c r="BG5" s="634">
        <v>2370723</v>
      </c>
      <c r="BH5" s="635"/>
      <c r="BI5" s="635"/>
      <c r="BJ5" s="635"/>
      <c r="BK5" s="635"/>
      <c r="BL5" s="635"/>
      <c r="BM5" s="635"/>
      <c r="BN5" s="636"/>
      <c r="BO5" s="674">
        <v>95.4</v>
      </c>
      <c r="BP5" s="674"/>
      <c r="BQ5" s="674"/>
      <c r="BR5" s="674"/>
      <c r="BS5" s="675">
        <v>20968</v>
      </c>
      <c r="BT5" s="675"/>
      <c r="BU5" s="675"/>
      <c r="BV5" s="675"/>
      <c r="BW5" s="675"/>
      <c r="BX5" s="675"/>
      <c r="BY5" s="675"/>
      <c r="BZ5" s="675"/>
      <c r="CA5" s="675"/>
      <c r="CB5" s="722"/>
      <c r="CD5" s="738" t="s">
        <v>155</v>
      </c>
      <c r="CE5" s="739"/>
      <c r="CF5" s="739"/>
      <c r="CG5" s="739"/>
      <c r="CH5" s="739"/>
      <c r="CI5" s="739"/>
      <c r="CJ5" s="739"/>
      <c r="CK5" s="739"/>
      <c r="CL5" s="739"/>
      <c r="CM5" s="739"/>
      <c r="CN5" s="739"/>
      <c r="CO5" s="739"/>
      <c r="CP5" s="739"/>
      <c r="CQ5" s="740"/>
      <c r="CR5" s="738" t="s">
        <v>161</v>
      </c>
      <c r="CS5" s="739"/>
      <c r="CT5" s="739"/>
      <c r="CU5" s="739"/>
      <c r="CV5" s="739"/>
      <c r="CW5" s="739"/>
      <c r="CX5" s="739"/>
      <c r="CY5" s="740"/>
      <c r="CZ5" s="738" t="s">
        <v>153</v>
      </c>
      <c r="DA5" s="739"/>
      <c r="DB5" s="739"/>
      <c r="DC5" s="740"/>
      <c r="DD5" s="738" t="s">
        <v>162</v>
      </c>
      <c r="DE5" s="739"/>
      <c r="DF5" s="739"/>
      <c r="DG5" s="739"/>
      <c r="DH5" s="739"/>
      <c r="DI5" s="739"/>
      <c r="DJ5" s="739"/>
      <c r="DK5" s="739"/>
      <c r="DL5" s="739"/>
      <c r="DM5" s="739"/>
      <c r="DN5" s="739"/>
      <c r="DO5" s="739"/>
      <c r="DP5" s="740"/>
      <c r="DQ5" s="738" t="s">
        <v>163</v>
      </c>
      <c r="DR5" s="739"/>
      <c r="DS5" s="739"/>
      <c r="DT5" s="739"/>
      <c r="DU5" s="739"/>
      <c r="DV5" s="739"/>
      <c r="DW5" s="739"/>
      <c r="DX5" s="739"/>
      <c r="DY5" s="739"/>
      <c r="DZ5" s="739"/>
      <c r="EA5" s="739"/>
      <c r="EB5" s="739"/>
      <c r="EC5" s="740"/>
    </row>
    <row r="6" spans="2:143" ht="11.25" customHeight="1" x14ac:dyDescent="0.15">
      <c r="B6" s="631" t="s">
        <v>164</v>
      </c>
      <c r="C6" s="632"/>
      <c r="D6" s="632"/>
      <c r="E6" s="632"/>
      <c r="F6" s="632"/>
      <c r="G6" s="632"/>
      <c r="H6" s="632"/>
      <c r="I6" s="632"/>
      <c r="J6" s="632"/>
      <c r="K6" s="632"/>
      <c r="L6" s="632"/>
      <c r="M6" s="632"/>
      <c r="N6" s="632"/>
      <c r="O6" s="632"/>
      <c r="P6" s="632"/>
      <c r="Q6" s="633"/>
      <c r="R6" s="634">
        <v>67760</v>
      </c>
      <c r="S6" s="635"/>
      <c r="T6" s="635"/>
      <c r="U6" s="635"/>
      <c r="V6" s="635"/>
      <c r="W6" s="635"/>
      <c r="X6" s="635"/>
      <c r="Y6" s="636"/>
      <c r="Z6" s="674">
        <v>1.1000000000000001</v>
      </c>
      <c r="AA6" s="674"/>
      <c r="AB6" s="674"/>
      <c r="AC6" s="674"/>
      <c r="AD6" s="675">
        <v>67760</v>
      </c>
      <c r="AE6" s="675"/>
      <c r="AF6" s="675"/>
      <c r="AG6" s="675"/>
      <c r="AH6" s="675"/>
      <c r="AI6" s="675"/>
      <c r="AJ6" s="675"/>
      <c r="AK6" s="675"/>
      <c r="AL6" s="637">
        <v>1.8</v>
      </c>
      <c r="AM6" s="638"/>
      <c r="AN6" s="638"/>
      <c r="AO6" s="676"/>
      <c r="AP6" s="631" t="s">
        <v>165</v>
      </c>
      <c r="AQ6" s="632"/>
      <c r="AR6" s="632"/>
      <c r="AS6" s="632"/>
      <c r="AT6" s="632"/>
      <c r="AU6" s="632"/>
      <c r="AV6" s="632"/>
      <c r="AW6" s="632"/>
      <c r="AX6" s="632"/>
      <c r="AY6" s="632"/>
      <c r="AZ6" s="632"/>
      <c r="BA6" s="632"/>
      <c r="BB6" s="632"/>
      <c r="BC6" s="632"/>
      <c r="BD6" s="632"/>
      <c r="BE6" s="632"/>
      <c r="BF6" s="633"/>
      <c r="BG6" s="634">
        <v>2370723</v>
      </c>
      <c r="BH6" s="635"/>
      <c r="BI6" s="635"/>
      <c r="BJ6" s="635"/>
      <c r="BK6" s="635"/>
      <c r="BL6" s="635"/>
      <c r="BM6" s="635"/>
      <c r="BN6" s="636"/>
      <c r="BO6" s="674">
        <v>95.4</v>
      </c>
      <c r="BP6" s="674"/>
      <c r="BQ6" s="674"/>
      <c r="BR6" s="674"/>
      <c r="BS6" s="675">
        <v>20968</v>
      </c>
      <c r="BT6" s="675"/>
      <c r="BU6" s="675"/>
      <c r="BV6" s="675"/>
      <c r="BW6" s="675"/>
      <c r="BX6" s="675"/>
      <c r="BY6" s="675"/>
      <c r="BZ6" s="675"/>
      <c r="CA6" s="675"/>
      <c r="CB6" s="722"/>
      <c r="CD6" s="692" t="s">
        <v>166</v>
      </c>
      <c r="CE6" s="693"/>
      <c r="CF6" s="693"/>
      <c r="CG6" s="693"/>
      <c r="CH6" s="693"/>
      <c r="CI6" s="693"/>
      <c r="CJ6" s="693"/>
      <c r="CK6" s="693"/>
      <c r="CL6" s="693"/>
      <c r="CM6" s="693"/>
      <c r="CN6" s="693"/>
      <c r="CO6" s="693"/>
      <c r="CP6" s="693"/>
      <c r="CQ6" s="694"/>
      <c r="CR6" s="634">
        <v>86043</v>
      </c>
      <c r="CS6" s="635"/>
      <c r="CT6" s="635"/>
      <c r="CU6" s="635"/>
      <c r="CV6" s="635"/>
      <c r="CW6" s="635"/>
      <c r="CX6" s="635"/>
      <c r="CY6" s="636"/>
      <c r="CZ6" s="734">
        <v>1.4</v>
      </c>
      <c r="DA6" s="709"/>
      <c r="DB6" s="709"/>
      <c r="DC6" s="737"/>
      <c r="DD6" s="640" t="s">
        <v>66</v>
      </c>
      <c r="DE6" s="635"/>
      <c r="DF6" s="635"/>
      <c r="DG6" s="635"/>
      <c r="DH6" s="635"/>
      <c r="DI6" s="635"/>
      <c r="DJ6" s="635"/>
      <c r="DK6" s="635"/>
      <c r="DL6" s="635"/>
      <c r="DM6" s="635"/>
      <c r="DN6" s="635"/>
      <c r="DO6" s="635"/>
      <c r="DP6" s="636"/>
      <c r="DQ6" s="640">
        <v>86021</v>
      </c>
      <c r="DR6" s="635"/>
      <c r="DS6" s="635"/>
      <c r="DT6" s="635"/>
      <c r="DU6" s="635"/>
      <c r="DV6" s="635"/>
      <c r="DW6" s="635"/>
      <c r="DX6" s="635"/>
      <c r="DY6" s="635"/>
      <c r="DZ6" s="635"/>
      <c r="EA6" s="635"/>
      <c r="EB6" s="635"/>
      <c r="EC6" s="681"/>
    </row>
    <row r="7" spans="2:143" ht="11.25" customHeight="1" x14ac:dyDescent="0.15">
      <c r="B7" s="631" t="s">
        <v>167</v>
      </c>
      <c r="C7" s="632"/>
      <c r="D7" s="632"/>
      <c r="E7" s="632"/>
      <c r="F7" s="632"/>
      <c r="G7" s="632"/>
      <c r="H7" s="632"/>
      <c r="I7" s="632"/>
      <c r="J7" s="632"/>
      <c r="K7" s="632"/>
      <c r="L7" s="632"/>
      <c r="M7" s="632"/>
      <c r="N7" s="632"/>
      <c r="O7" s="632"/>
      <c r="P7" s="632"/>
      <c r="Q7" s="633"/>
      <c r="R7" s="634">
        <v>1810</v>
      </c>
      <c r="S7" s="635"/>
      <c r="T7" s="635"/>
      <c r="U7" s="635"/>
      <c r="V7" s="635"/>
      <c r="W7" s="635"/>
      <c r="X7" s="635"/>
      <c r="Y7" s="636"/>
      <c r="Z7" s="674">
        <v>0</v>
      </c>
      <c r="AA7" s="674"/>
      <c r="AB7" s="674"/>
      <c r="AC7" s="674"/>
      <c r="AD7" s="675">
        <v>1810</v>
      </c>
      <c r="AE7" s="675"/>
      <c r="AF7" s="675"/>
      <c r="AG7" s="675"/>
      <c r="AH7" s="675"/>
      <c r="AI7" s="675"/>
      <c r="AJ7" s="675"/>
      <c r="AK7" s="675"/>
      <c r="AL7" s="637">
        <v>0</v>
      </c>
      <c r="AM7" s="638"/>
      <c r="AN7" s="638"/>
      <c r="AO7" s="676"/>
      <c r="AP7" s="631" t="s">
        <v>168</v>
      </c>
      <c r="AQ7" s="632"/>
      <c r="AR7" s="632"/>
      <c r="AS7" s="632"/>
      <c r="AT7" s="632"/>
      <c r="AU7" s="632"/>
      <c r="AV7" s="632"/>
      <c r="AW7" s="632"/>
      <c r="AX7" s="632"/>
      <c r="AY7" s="632"/>
      <c r="AZ7" s="632"/>
      <c r="BA7" s="632"/>
      <c r="BB7" s="632"/>
      <c r="BC7" s="632"/>
      <c r="BD7" s="632"/>
      <c r="BE7" s="632"/>
      <c r="BF7" s="633"/>
      <c r="BG7" s="634">
        <v>1098445</v>
      </c>
      <c r="BH7" s="635"/>
      <c r="BI7" s="635"/>
      <c r="BJ7" s="635"/>
      <c r="BK7" s="635"/>
      <c r="BL7" s="635"/>
      <c r="BM7" s="635"/>
      <c r="BN7" s="636"/>
      <c r="BO7" s="674">
        <v>44.2</v>
      </c>
      <c r="BP7" s="674"/>
      <c r="BQ7" s="674"/>
      <c r="BR7" s="674"/>
      <c r="BS7" s="675">
        <v>20968</v>
      </c>
      <c r="BT7" s="675"/>
      <c r="BU7" s="675"/>
      <c r="BV7" s="675"/>
      <c r="BW7" s="675"/>
      <c r="BX7" s="675"/>
      <c r="BY7" s="675"/>
      <c r="BZ7" s="675"/>
      <c r="CA7" s="675"/>
      <c r="CB7" s="722"/>
      <c r="CD7" s="670" t="s">
        <v>169</v>
      </c>
      <c r="CE7" s="671"/>
      <c r="CF7" s="671"/>
      <c r="CG7" s="671"/>
      <c r="CH7" s="671"/>
      <c r="CI7" s="671"/>
      <c r="CJ7" s="671"/>
      <c r="CK7" s="671"/>
      <c r="CL7" s="671"/>
      <c r="CM7" s="671"/>
      <c r="CN7" s="671"/>
      <c r="CO7" s="671"/>
      <c r="CP7" s="671"/>
      <c r="CQ7" s="672"/>
      <c r="CR7" s="634">
        <v>943628</v>
      </c>
      <c r="CS7" s="635"/>
      <c r="CT7" s="635"/>
      <c r="CU7" s="635"/>
      <c r="CV7" s="635"/>
      <c r="CW7" s="635"/>
      <c r="CX7" s="635"/>
      <c r="CY7" s="636"/>
      <c r="CZ7" s="674">
        <v>15.7</v>
      </c>
      <c r="DA7" s="674"/>
      <c r="DB7" s="674"/>
      <c r="DC7" s="674"/>
      <c r="DD7" s="640">
        <v>110168</v>
      </c>
      <c r="DE7" s="635"/>
      <c r="DF7" s="635"/>
      <c r="DG7" s="635"/>
      <c r="DH7" s="635"/>
      <c r="DI7" s="635"/>
      <c r="DJ7" s="635"/>
      <c r="DK7" s="635"/>
      <c r="DL7" s="635"/>
      <c r="DM7" s="635"/>
      <c r="DN7" s="635"/>
      <c r="DO7" s="635"/>
      <c r="DP7" s="636"/>
      <c r="DQ7" s="640">
        <v>630410</v>
      </c>
      <c r="DR7" s="635"/>
      <c r="DS7" s="635"/>
      <c r="DT7" s="635"/>
      <c r="DU7" s="635"/>
      <c r="DV7" s="635"/>
      <c r="DW7" s="635"/>
      <c r="DX7" s="635"/>
      <c r="DY7" s="635"/>
      <c r="DZ7" s="635"/>
      <c r="EA7" s="635"/>
      <c r="EB7" s="635"/>
      <c r="EC7" s="681"/>
    </row>
    <row r="8" spans="2:143" ht="11.25" customHeight="1" x14ac:dyDescent="0.15">
      <c r="B8" s="631" t="s">
        <v>170</v>
      </c>
      <c r="C8" s="632"/>
      <c r="D8" s="632"/>
      <c r="E8" s="632"/>
      <c r="F8" s="632"/>
      <c r="G8" s="632"/>
      <c r="H8" s="632"/>
      <c r="I8" s="632"/>
      <c r="J8" s="632"/>
      <c r="K8" s="632"/>
      <c r="L8" s="632"/>
      <c r="M8" s="632"/>
      <c r="N8" s="632"/>
      <c r="O8" s="632"/>
      <c r="P8" s="632"/>
      <c r="Q8" s="633"/>
      <c r="R8" s="634">
        <v>7972</v>
      </c>
      <c r="S8" s="635"/>
      <c r="T8" s="635"/>
      <c r="U8" s="635"/>
      <c r="V8" s="635"/>
      <c r="W8" s="635"/>
      <c r="X8" s="635"/>
      <c r="Y8" s="636"/>
      <c r="Z8" s="674">
        <v>0.1</v>
      </c>
      <c r="AA8" s="674"/>
      <c r="AB8" s="674"/>
      <c r="AC8" s="674"/>
      <c r="AD8" s="675">
        <v>7972</v>
      </c>
      <c r="AE8" s="675"/>
      <c r="AF8" s="675"/>
      <c r="AG8" s="675"/>
      <c r="AH8" s="675"/>
      <c r="AI8" s="675"/>
      <c r="AJ8" s="675"/>
      <c r="AK8" s="675"/>
      <c r="AL8" s="637">
        <v>0.2</v>
      </c>
      <c r="AM8" s="638"/>
      <c r="AN8" s="638"/>
      <c r="AO8" s="676"/>
      <c r="AP8" s="631" t="s">
        <v>171</v>
      </c>
      <c r="AQ8" s="632"/>
      <c r="AR8" s="632"/>
      <c r="AS8" s="632"/>
      <c r="AT8" s="632"/>
      <c r="AU8" s="632"/>
      <c r="AV8" s="632"/>
      <c r="AW8" s="632"/>
      <c r="AX8" s="632"/>
      <c r="AY8" s="632"/>
      <c r="AZ8" s="632"/>
      <c r="BA8" s="632"/>
      <c r="BB8" s="632"/>
      <c r="BC8" s="632"/>
      <c r="BD8" s="632"/>
      <c r="BE8" s="632"/>
      <c r="BF8" s="633"/>
      <c r="BG8" s="634">
        <v>32134</v>
      </c>
      <c r="BH8" s="635"/>
      <c r="BI8" s="635"/>
      <c r="BJ8" s="635"/>
      <c r="BK8" s="635"/>
      <c r="BL8" s="635"/>
      <c r="BM8" s="635"/>
      <c r="BN8" s="636"/>
      <c r="BO8" s="674">
        <v>1.3</v>
      </c>
      <c r="BP8" s="674"/>
      <c r="BQ8" s="674"/>
      <c r="BR8" s="674"/>
      <c r="BS8" s="640" t="s">
        <v>66</v>
      </c>
      <c r="BT8" s="635"/>
      <c r="BU8" s="635"/>
      <c r="BV8" s="635"/>
      <c r="BW8" s="635"/>
      <c r="BX8" s="635"/>
      <c r="BY8" s="635"/>
      <c r="BZ8" s="635"/>
      <c r="CA8" s="635"/>
      <c r="CB8" s="681"/>
      <c r="CD8" s="670" t="s">
        <v>172</v>
      </c>
      <c r="CE8" s="671"/>
      <c r="CF8" s="671"/>
      <c r="CG8" s="671"/>
      <c r="CH8" s="671"/>
      <c r="CI8" s="671"/>
      <c r="CJ8" s="671"/>
      <c r="CK8" s="671"/>
      <c r="CL8" s="671"/>
      <c r="CM8" s="671"/>
      <c r="CN8" s="671"/>
      <c r="CO8" s="671"/>
      <c r="CP8" s="671"/>
      <c r="CQ8" s="672"/>
      <c r="CR8" s="634">
        <v>1687800</v>
      </c>
      <c r="CS8" s="635"/>
      <c r="CT8" s="635"/>
      <c r="CU8" s="635"/>
      <c r="CV8" s="635"/>
      <c r="CW8" s="635"/>
      <c r="CX8" s="635"/>
      <c r="CY8" s="636"/>
      <c r="CZ8" s="674">
        <v>28.1</v>
      </c>
      <c r="DA8" s="674"/>
      <c r="DB8" s="674"/>
      <c r="DC8" s="674"/>
      <c r="DD8" s="640">
        <v>28614</v>
      </c>
      <c r="DE8" s="635"/>
      <c r="DF8" s="635"/>
      <c r="DG8" s="635"/>
      <c r="DH8" s="635"/>
      <c r="DI8" s="635"/>
      <c r="DJ8" s="635"/>
      <c r="DK8" s="635"/>
      <c r="DL8" s="635"/>
      <c r="DM8" s="635"/>
      <c r="DN8" s="635"/>
      <c r="DO8" s="635"/>
      <c r="DP8" s="636"/>
      <c r="DQ8" s="640">
        <v>928171</v>
      </c>
      <c r="DR8" s="635"/>
      <c r="DS8" s="635"/>
      <c r="DT8" s="635"/>
      <c r="DU8" s="635"/>
      <c r="DV8" s="635"/>
      <c r="DW8" s="635"/>
      <c r="DX8" s="635"/>
      <c r="DY8" s="635"/>
      <c r="DZ8" s="635"/>
      <c r="EA8" s="635"/>
      <c r="EB8" s="635"/>
      <c r="EC8" s="681"/>
    </row>
    <row r="9" spans="2:143" ht="11.25" customHeight="1" x14ac:dyDescent="0.15">
      <c r="B9" s="631" t="s">
        <v>173</v>
      </c>
      <c r="C9" s="632"/>
      <c r="D9" s="632"/>
      <c r="E9" s="632"/>
      <c r="F9" s="632"/>
      <c r="G9" s="632"/>
      <c r="H9" s="632"/>
      <c r="I9" s="632"/>
      <c r="J9" s="632"/>
      <c r="K9" s="632"/>
      <c r="L9" s="632"/>
      <c r="M9" s="632"/>
      <c r="N9" s="632"/>
      <c r="O9" s="632"/>
      <c r="P9" s="632"/>
      <c r="Q9" s="633"/>
      <c r="R9" s="634">
        <v>4585</v>
      </c>
      <c r="S9" s="635"/>
      <c r="T9" s="635"/>
      <c r="U9" s="635"/>
      <c r="V9" s="635"/>
      <c r="W9" s="635"/>
      <c r="X9" s="635"/>
      <c r="Y9" s="636"/>
      <c r="Z9" s="674">
        <v>0.1</v>
      </c>
      <c r="AA9" s="674"/>
      <c r="AB9" s="674"/>
      <c r="AC9" s="674"/>
      <c r="AD9" s="675">
        <v>4585</v>
      </c>
      <c r="AE9" s="675"/>
      <c r="AF9" s="675"/>
      <c r="AG9" s="675"/>
      <c r="AH9" s="675"/>
      <c r="AI9" s="675"/>
      <c r="AJ9" s="675"/>
      <c r="AK9" s="675"/>
      <c r="AL9" s="637">
        <v>0.1</v>
      </c>
      <c r="AM9" s="638"/>
      <c r="AN9" s="638"/>
      <c r="AO9" s="676"/>
      <c r="AP9" s="631" t="s">
        <v>174</v>
      </c>
      <c r="AQ9" s="632"/>
      <c r="AR9" s="632"/>
      <c r="AS9" s="632"/>
      <c r="AT9" s="632"/>
      <c r="AU9" s="632"/>
      <c r="AV9" s="632"/>
      <c r="AW9" s="632"/>
      <c r="AX9" s="632"/>
      <c r="AY9" s="632"/>
      <c r="AZ9" s="632"/>
      <c r="BA9" s="632"/>
      <c r="BB9" s="632"/>
      <c r="BC9" s="632"/>
      <c r="BD9" s="632"/>
      <c r="BE9" s="632"/>
      <c r="BF9" s="633"/>
      <c r="BG9" s="634">
        <v>763891</v>
      </c>
      <c r="BH9" s="635"/>
      <c r="BI9" s="635"/>
      <c r="BJ9" s="635"/>
      <c r="BK9" s="635"/>
      <c r="BL9" s="635"/>
      <c r="BM9" s="635"/>
      <c r="BN9" s="636"/>
      <c r="BO9" s="674">
        <v>30.7</v>
      </c>
      <c r="BP9" s="674"/>
      <c r="BQ9" s="674"/>
      <c r="BR9" s="674"/>
      <c r="BS9" s="640" t="s">
        <v>66</v>
      </c>
      <c r="BT9" s="635"/>
      <c r="BU9" s="635"/>
      <c r="BV9" s="635"/>
      <c r="BW9" s="635"/>
      <c r="BX9" s="635"/>
      <c r="BY9" s="635"/>
      <c r="BZ9" s="635"/>
      <c r="CA9" s="635"/>
      <c r="CB9" s="681"/>
      <c r="CD9" s="670" t="s">
        <v>175</v>
      </c>
      <c r="CE9" s="671"/>
      <c r="CF9" s="671"/>
      <c r="CG9" s="671"/>
      <c r="CH9" s="671"/>
      <c r="CI9" s="671"/>
      <c r="CJ9" s="671"/>
      <c r="CK9" s="671"/>
      <c r="CL9" s="671"/>
      <c r="CM9" s="671"/>
      <c r="CN9" s="671"/>
      <c r="CO9" s="671"/>
      <c r="CP9" s="671"/>
      <c r="CQ9" s="672"/>
      <c r="CR9" s="634">
        <v>475403</v>
      </c>
      <c r="CS9" s="635"/>
      <c r="CT9" s="635"/>
      <c r="CU9" s="635"/>
      <c r="CV9" s="635"/>
      <c r="CW9" s="635"/>
      <c r="CX9" s="635"/>
      <c r="CY9" s="636"/>
      <c r="CZ9" s="674">
        <v>7.9</v>
      </c>
      <c r="DA9" s="674"/>
      <c r="DB9" s="674"/>
      <c r="DC9" s="674"/>
      <c r="DD9" s="640">
        <v>15497</v>
      </c>
      <c r="DE9" s="635"/>
      <c r="DF9" s="635"/>
      <c r="DG9" s="635"/>
      <c r="DH9" s="635"/>
      <c r="DI9" s="635"/>
      <c r="DJ9" s="635"/>
      <c r="DK9" s="635"/>
      <c r="DL9" s="635"/>
      <c r="DM9" s="635"/>
      <c r="DN9" s="635"/>
      <c r="DO9" s="635"/>
      <c r="DP9" s="636"/>
      <c r="DQ9" s="640">
        <v>418827</v>
      </c>
      <c r="DR9" s="635"/>
      <c r="DS9" s="635"/>
      <c r="DT9" s="635"/>
      <c r="DU9" s="635"/>
      <c r="DV9" s="635"/>
      <c r="DW9" s="635"/>
      <c r="DX9" s="635"/>
      <c r="DY9" s="635"/>
      <c r="DZ9" s="635"/>
      <c r="EA9" s="635"/>
      <c r="EB9" s="635"/>
      <c r="EC9" s="681"/>
    </row>
    <row r="10" spans="2:143" ht="11.25" customHeight="1" x14ac:dyDescent="0.15">
      <c r="B10" s="631" t="s">
        <v>176</v>
      </c>
      <c r="C10" s="632"/>
      <c r="D10" s="632"/>
      <c r="E10" s="632"/>
      <c r="F10" s="632"/>
      <c r="G10" s="632"/>
      <c r="H10" s="632"/>
      <c r="I10" s="632"/>
      <c r="J10" s="632"/>
      <c r="K10" s="632"/>
      <c r="L10" s="632"/>
      <c r="M10" s="632"/>
      <c r="N10" s="632"/>
      <c r="O10" s="632"/>
      <c r="P10" s="632"/>
      <c r="Q10" s="633"/>
      <c r="R10" s="634" t="s">
        <v>66</v>
      </c>
      <c r="S10" s="635"/>
      <c r="T10" s="635"/>
      <c r="U10" s="635"/>
      <c r="V10" s="635"/>
      <c r="W10" s="635"/>
      <c r="X10" s="635"/>
      <c r="Y10" s="636"/>
      <c r="Z10" s="674" t="s">
        <v>66</v>
      </c>
      <c r="AA10" s="674"/>
      <c r="AB10" s="674"/>
      <c r="AC10" s="674"/>
      <c r="AD10" s="675" t="s">
        <v>66</v>
      </c>
      <c r="AE10" s="675"/>
      <c r="AF10" s="675"/>
      <c r="AG10" s="675"/>
      <c r="AH10" s="675"/>
      <c r="AI10" s="675"/>
      <c r="AJ10" s="675"/>
      <c r="AK10" s="675"/>
      <c r="AL10" s="637" t="s">
        <v>66</v>
      </c>
      <c r="AM10" s="638"/>
      <c r="AN10" s="638"/>
      <c r="AO10" s="676"/>
      <c r="AP10" s="631" t="s">
        <v>177</v>
      </c>
      <c r="AQ10" s="632"/>
      <c r="AR10" s="632"/>
      <c r="AS10" s="632"/>
      <c r="AT10" s="632"/>
      <c r="AU10" s="632"/>
      <c r="AV10" s="632"/>
      <c r="AW10" s="632"/>
      <c r="AX10" s="632"/>
      <c r="AY10" s="632"/>
      <c r="AZ10" s="632"/>
      <c r="BA10" s="632"/>
      <c r="BB10" s="632"/>
      <c r="BC10" s="632"/>
      <c r="BD10" s="632"/>
      <c r="BE10" s="632"/>
      <c r="BF10" s="633"/>
      <c r="BG10" s="634">
        <v>47163</v>
      </c>
      <c r="BH10" s="635"/>
      <c r="BI10" s="635"/>
      <c r="BJ10" s="635"/>
      <c r="BK10" s="635"/>
      <c r="BL10" s="635"/>
      <c r="BM10" s="635"/>
      <c r="BN10" s="636"/>
      <c r="BO10" s="674">
        <v>1.9</v>
      </c>
      <c r="BP10" s="674"/>
      <c r="BQ10" s="674"/>
      <c r="BR10" s="674"/>
      <c r="BS10" s="640" t="s">
        <v>66</v>
      </c>
      <c r="BT10" s="635"/>
      <c r="BU10" s="635"/>
      <c r="BV10" s="635"/>
      <c r="BW10" s="635"/>
      <c r="BX10" s="635"/>
      <c r="BY10" s="635"/>
      <c r="BZ10" s="635"/>
      <c r="CA10" s="635"/>
      <c r="CB10" s="681"/>
      <c r="CD10" s="670" t="s">
        <v>178</v>
      </c>
      <c r="CE10" s="671"/>
      <c r="CF10" s="671"/>
      <c r="CG10" s="671"/>
      <c r="CH10" s="671"/>
      <c r="CI10" s="671"/>
      <c r="CJ10" s="671"/>
      <c r="CK10" s="671"/>
      <c r="CL10" s="671"/>
      <c r="CM10" s="671"/>
      <c r="CN10" s="671"/>
      <c r="CO10" s="671"/>
      <c r="CP10" s="671"/>
      <c r="CQ10" s="672"/>
      <c r="CR10" s="634">
        <v>579</v>
      </c>
      <c r="CS10" s="635"/>
      <c r="CT10" s="635"/>
      <c r="CU10" s="635"/>
      <c r="CV10" s="635"/>
      <c r="CW10" s="635"/>
      <c r="CX10" s="635"/>
      <c r="CY10" s="636"/>
      <c r="CZ10" s="674">
        <v>0</v>
      </c>
      <c r="DA10" s="674"/>
      <c r="DB10" s="674"/>
      <c r="DC10" s="674"/>
      <c r="DD10" s="640" t="s">
        <v>66</v>
      </c>
      <c r="DE10" s="635"/>
      <c r="DF10" s="635"/>
      <c r="DG10" s="635"/>
      <c r="DH10" s="635"/>
      <c r="DI10" s="635"/>
      <c r="DJ10" s="635"/>
      <c r="DK10" s="635"/>
      <c r="DL10" s="635"/>
      <c r="DM10" s="635"/>
      <c r="DN10" s="635"/>
      <c r="DO10" s="635"/>
      <c r="DP10" s="636"/>
      <c r="DQ10" s="640">
        <v>579</v>
      </c>
      <c r="DR10" s="635"/>
      <c r="DS10" s="635"/>
      <c r="DT10" s="635"/>
      <c r="DU10" s="635"/>
      <c r="DV10" s="635"/>
      <c r="DW10" s="635"/>
      <c r="DX10" s="635"/>
      <c r="DY10" s="635"/>
      <c r="DZ10" s="635"/>
      <c r="EA10" s="635"/>
      <c r="EB10" s="635"/>
      <c r="EC10" s="681"/>
    </row>
    <row r="11" spans="2:143" ht="11.25" customHeight="1" x14ac:dyDescent="0.15">
      <c r="B11" s="631" t="s">
        <v>179</v>
      </c>
      <c r="C11" s="632"/>
      <c r="D11" s="632"/>
      <c r="E11" s="632"/>
      <c r="F11" s="632"/>
      <c r="G11" s="632"/>
      <c r="H11" s="632"/>
      <c r="I11" s="632"/>
      <c r="J11" s="632"/>
      <c r="K11" s="632"/>
      <c r="L11" s="632"/>
      <c r="M11" s="632"/>
      <c r="N11" s="632"/>
      <c r="O11" s="632"/>
      <c r="P11" s="632"/>
      <c r="Q11" s="633"/>
      <c r="R11" s="634">
        <v>273677</v>
      </c>
      <c r="S11" s="635"/>
      <c r="T11" s="635"/>
      <c r="U11" s="635"/>
      <c r="V11" s="635"/>
      <c r="W11" s="635"/>
      <c r="X11" s="635"/>
      <c r="Y11" s="636"/>
      <c r="Z11" s="637">
        <v>4.4000000000000004</v>
      </c>
      <c r="AA11" s="638"/>
      <c r="AB11" s="638"/>
      <c r="AC11" s="639"/>
      <c r="AD11" s="640">
        <v>273677</v>
      </c>
      <c r="AE11" s="635"/>
      <c r="AF11" s="635"/>
      <c r="AG11" s="635"/>
      <c r="AH11" s="635"/>
      <c r="AI11" s="635"/>
      <c r="AJ11" s="635"/>
      <c r="AK11" s="636"/>
      <c r="AL11" s="637">
        <v>7.1</v>
      </c>
      <c r="AM11" s="638"/>
      <c r="AN11" s="638"/>
      <c r="AO11" s="676"/>
      <c r="AP11" s="631" t="s">
        <v>180</v>
      </c>
      <c r="AQ11" s="632"/>
      <c r="AR11" s="632"/>
      <c r="AS11" s="632"/>
      <c r="AT11" s="632"/>
      <c r="AU11" s="632"/>
      <c r="AV11" s="632"/>
      <c r="AW11" s="632"/>
      <c r="AX11" s="632"/>
      <c r="AY11" s="632"/>
      <c r="AZ11" s="632"/>
      <c r="BA11" s="632"/>
      <c r="BB11" s="632"/>
      <c r="BC11" s="632"/>
      <c r="BD11" s="632"/>
      <c r="BE11" s="632"/>
      <c r="BF11" s="633"/>
      <c r="BG11" s="634">
        <v>255257</v>
      </c>
      <c r="BH11" s="635"/>
      <c r="BI11" s="635"/>
      <c r="BJ11" s="635"/>
      <c r="BK11" s="635"/>
      <c r="BL11" s="635"/>
      <c r="BM11" s="635"/>
      <c r="BN11" s="636"/>
      <c r="BO11" s="674">
        <v>10.3</v>
      </c>
      <c r="BP11" s="674"/>
      <c r="BQ11" s="674"/>
      <c r="BR11" s="674"/>
      <c r="BS11" s="640">
        <v>20968</v>
      </c>
      <c r="BT11" s="635"/>
      <c r="BU11" s="635"/>
      <c r="BV11" s="635"/>
      <c r="BW11" s="635"/>
      <c r="BX11" s="635"/>
      <c r="BY11" s="635"/>
      <c r="BZ11" s="635"/>
      <c r="CA11" s="635"/>
      <c r="CB11" s="681"/>
      <c r="CD11" s="670" t="s">
        <v>181</v>
      </c>
      <c r="CE11" s="671"/>
      <c r="CF11" s="671"/>
      <c r="CG11" s="671"/>
      <c r="CH11" s="671"/>
      <c r="CI11" s="671"/>
      <c r="CJ11" s="671"/>
      <c r="CK11" s="671"/>
      <c r="CL11" s="671"/>
      <c r="CM11" s="671"/>
      <c r="CN11" s="671"/>
      <c r="CO11" s="671"/>
      <c r="CP11" s="671"/>
      <c r="CQ11" s="672"/>
      <c r="CR11" s="634">
        <v>198125</v>
      </c>
      <c r="CS11" s="635"/>
      <c r="CT11" s="635"/>
      <c r="CU11" s="635"/>
      <c r="CV11" s="635"/>
      <c r="CW11" s="635"/>
      <c r="CX11" s="635"/>
      <c r="CY11" s="636"/>
      <c r="CZ11" s="674">
        <v>3.3</v>
      </c>
      <c r="DA11" s="674"/>
      <c r="DB11" s="674"/>
      <c r="DC11" s="674"/>
      <c r="DD11" s="640">
        <v>62364</v>
      </c>
      <c r="DE11" s="635"/>
      <c r="DF11" s="635"/>
      <c r="DG11" s="635"/>
      <c r="DH11" s="635"/>
      <c r="DI11" s="635"/>
      <c r="DJ11" s="635"/>
      <c r="DK11" s="635"/>
      <c r="DL11" s="635"/>
      <c r="DM11" s="635"/>
      <c r="DN11" s="635"/>
      <c r="DO11" s="635"/>
      <c r="DP11" s="636"/>
      <c r="DQ11" s="640">
        <v>137505</v>
      </c>
      <c r="DR11" s="635"/>
      <c r="DS11" s="635"/>
      <c r="DT11" s="635"/>
      <c r="DU11" s="635"/>
      <c r="DV11" s="635"/>
      <c r="DW11" s="635"/>
      <c r="DX11" s="635"/>
      <c r="DY11" s="635"/>
      <c r="DZ11" s="635"/>
      <c r="EA11" s="635"/>
      <c r="EB11" s="635"/>
      <c r="EC11" s="681"/>
    </row>
    <row r="12" spans="2:143" ht="11.25" customHeight="1" x14ac:dyDescent="0.15">
      <c r="B12" s="631" t="s">
        <v>182</v>
      </c>
      <c r="C12" s="632"/>
      <c r="D12" s="632"/>
      <c r="E12" s="632"/>
      <c r="F12" s="632"/>
      <c r="G12" s="632"/>
      <c r="H12" s="632"/>
      <c r="I12" s="632"/>
      <c r="J12" s="632"/>
      <c r="K12" s="632"/>
      <c r="L12" s="632"/>
      <c r="M12" s="632"/>
      <c r="N12" s="632"/>
      <c r="O12" s="632"/>
      <c r="P12" s="632"/>
      <c r="Q12" s="633"/>
      <c r="R12" s="634">
        <v>14909</v>
      </c>
      <c r="S12" s="635"/>
      <c r="T12" s="635"/>
      <c r="U12" s="635"/>
      <c r="V12" s="635"/>
      <c r="W12" s="635"/>
      <c r="X12" s="635"/>
      <c r="Y12" s="636"/>
      <c r="Z12" s="674">
        <v>0.2</v>
      </c>
      <c r="AA12" s="674"/>
      <c r="AB12" s="674"/>
      <c r="AC12" s="674"/>
      <c r="AD12" s="675">
        <v>14909</v>
      </c>
      <c r="AE12" s="675"/>
      <c r="AF12" s="675"/>
      <c r="AG12" s="675"/>
      <c r="AH12" s="675"/>
      <c r="AI12" s="675"/>
      <c r="AJ12" s="675"/>
      <c r="AK12" s="675"/>
      <c r="AL12" s="637">
        <v>0.4</v>
      </c>
      <c r="AM12" s="638"/>
      <c r="AN12" s="638"/>
      <c r="AO12" s="676"/>
      <c r="AP12" s="631" t="s">
        <v>183</v>
      </c>
      <c r="AQ12" s="632"/>
      <c r="AR12" s="632"/>
      <c r="AS12" s="632"/>
      <c r="AT12" s="632"/>
      <c r="AU12" s="632"/>
      <c r="AV12" s="632"/>
      <c r="AW12" s="632"/>
      <c r="AX12" s="632"/>
      <c r="AY12" s="632"/>
      <c r="AZ12" s="632"/>
      <c r="BA12" s="632"/>
      <c r="BB12" s="632"/>
      <c r="BC12" s="632"/>
      <c r="BD12" s="632"/>
      <c r="BE12" s="632"/>
      <c r="BF12" s="633"/>
      <c r="BG12" s="634">
        <v>1117896</v>
      </c>
      <c r="BH12" s="635"/>
      <c r="BI12" s="635"/>
      <c r="BJ12" s="635"/>
      <c r="BK12" s="635"/>
      <c r="BL12" s="635"/>
      <c r="BM12" s="635"/>
      <c r="BN12" s="636"/>
      <c r="BO12" s="674">
        <v>45</v>
      </c>
      <c r="BP12" s="674"/>
      <c r="BQ12" s="674"/>
      <c r="BR12" s="674"/>
      <c r="BS12" s="640" t="s">
        <v>66</v>
      </c>
      <c r="BT12" s="635"/>
      <c r="BU12" s="635"/>
      <c r="BV12" s="635"/>
      <c r="BW12" s="635"/>
      <c r="BX12" s="635"/>
      <c r="BY12" s="635"/>
      <c r="BZ12" s="635"/>
      <c r="CA12" s="635"/>
      <c r="CB12" s="681"/>
      <c r="CD12" s="670" t="s">
        <v>184</v>
      </c>
      <c r="CE12" s="671"/>
      <c r="CF12" s="671"/>
      <c r="CG12" s="671"/>
      <c r="CH12" s="671"/>
      <c r="CI12" s="671"/>
      <c r="CJ12" s="671"/>
      <c r="CK12" s="671"/>
      <c r="CL12" s="671"/>
      <c r="CM12" s="671"/>
      <c r="CN12" s="671"/>
      <c r="CO12" s="671"/>
      <c r="CP12" s="671"/>
      <c r="CQ12" s="672"/>
      <c r="CR12" s="634">
        <v>94815</v>
      </c>
      <c r="CS12" s="635"/>
      <c r="CT12" s="635"/>
      <c r="CU12" s="635"/>
      <c r="CV12" s="635"/>
      <c r="CW12" s="635"/>
      <c r="CX12" s="635"/>
      <c r="CY12" s="636"/>
      <c r="CZ12" s="674">
        <v>1.6</v>
      </c>
      <c r="DA12" s="674"/>
      <c r="DB12" s="674"/>
      <c r="DC12" s="674"/>
      <c r="DD12" s="640" t="s">
        <v>66</v>
      </c>
      <c r="DE12" s="635"/>
      <c r="DF12" s="635"/>
      <c r="DG12" s="635"/>
      <c r="DH12" s="635"/>
      <c r="DI12" s="635"/>
      <c r="DJ12" s="635"/>
      <c r="DK12" s="635"/>
      <c r="DL12" s="635"/>
      <c r="DM12" s="635"/>
      <c r="DN12" s="635"/>
      <c r="DO12" s="635"/>
      <c r="DP12" s="636"/>
      <c r="DQ12" s="640">
        <v>86625</v>
      </c>
      <c r="DR12" s="635"/>
      <c r="DS12" s="635"/>
      <c r="DT12" s="635"/>
      <c r="DU12" s="635"/>
      <c r="DV12" s="635"/>
      <c r="DW12" s="635"/>
      <c r="DX12" s="635"/>
      <c r="DY12" s="635"/>
      <c r="DZ12" s="635"/>
      <c r="EA12" s="635"/>
      <c r="EB12" s="635"/>
      <c r="EC12" s="681"/>
    </row>
    <row r="13" spans="2:143" ht="11.25" customHeight="1" x14ac:dyDescent="0.15">
      <c r="B13" s="631" t="s">
        <v>185</v>
      </c>
      <c r="C13" s="632"/>
      <c r="D13" s="632"/>
      <c r="E13" s="632"/>
      <c r="F13" s="632"/>
      <c r="G13" s="632"/>
      <c r="H13" s="632"/>
      <c r="I13" s="632"/>
      <c r="J13" s="632"/>
      <c r="K13" s="632"/>
      <c r="L13" s="632"/>
      <c r="M13" s="632"/>
      <c r="N13" s="632"/>
      <c r="O13" s="632"/>
      <c r="P13" s="632"/>
      <c r="Q13" s="633"/>
      <c r="R13" s="634" t="s">
        <v>66</v>
      </c>
      <c r="S13" s="635"/>
      <c r="T13" s="635"/>
      <c r="U13" s="635"/>
      <c r="V13" s="635"/>
      <c r="W13" s="635"/>
      <c r="X13" s="635"/>
      <c r="Y13" s="636"/>
      <c r="Z13" s="674" t="s">
        <v>66</v>
      </c>
      <c r="AA13" s="674"/>
      <c r="AB13" s="674"/>
      <c r="AC13" s="674"/>
      <c r="AD13" s="675" t="s">
        <v>66</v>
      </c>
      <c r="AE13" s="675"/>
      <c r="AF13" s="675"/>
      <c r="AG13" s="675"/>
      <c r="AH13" s="675"/>
      <c r="AI13" s="675"/>
      <c r="AJ13" s="675"/>
      <c r="AK13" s="675"/>
      <c r="AL13" s="637" t="s">
        <v>66</v>
      </c>
      <c r="AM13" s="638"/>
      <c r="AN13" s="638"/>
      <c r="AO13" s="676"/>
      <c r="AP13" s="631" t="s">
        <v>186</v>
      </c>
      <c r="AQ13" s="632"/>
      <c r="AR13" s="632"/>
      <c r="AS13" s="632"/>
      <c r="AT13" s="632"/>
      <c r="AU13" s="632"/>
      <c r="AV13" s="632"/>
      <c r="AW13" s="632"/>
      <c r="AX13" s="632"/>
      <c r="AY13" s="632"/>
      <c r="AZ13" s="632"/>
      <c r="BA13" s="632"/>
      <c r="BB13" s="632"/>
      <c r="BC13" s="632"/>
      <c r="BD13" s="632"/>
      <c r="BE13" s="632"/>
      <c r="BF13" s="633"/>
      <c r="BG13" s="634">
        <v>1112417</v>
      </c>
      <c r="BH13" s="635"/>
      <c r="BI13" s="635"/>
      <c r="BJ13" s="635"/>
      <c r="BK13" s="635"/>
      <c r="BL13" s="635"/>
      <c r="BM13" s="635"/>
      <c r="BN13" s="636"/>
      <c r="BO13" s="674">
        <v>44.8</v>
      </c>
      <c r="BP13" s="674"/>
      <c r="BQ13" s="674"/>
      <c r="BR13" s="674"/>
      <c r="BS13" s="640" t="s">
        <v>66</v>
      </c>
      <c r="BT13" s="635"/>
      <c r="BU13" s="635"/>
      <c r="BV13" s="635"/>
      <c r="BW13" s="635"/>
      <c r="BX13" s="635"/>
      <c r="BY13" s="635"/>
      <c r="BZ13" s="635"/>
      <c r="CA13" s="635"/>
      <c r="CB13" s="681"/>
      <c r="CD13" s="670" t="s">
        <v>187</v>
      </c>
      <c r="CE13" s="671"/>
      <c r="CF13" s="671"/>
      <c r="CG13" s="671"/>
      <c r="CH13" s="671"/>
      <c r="CI13" s="671"/>
      <c r="CJ13" s="671"/>
      <c r="CK13" s="671"/>
      <c r="CL13" s="671"/>
      <c r="CM13" s="671"/>
      <c r="CN13" s="671"/>
      <c r="CO13" s="671"/>
      <c r="CP13" s="671"/>
      <c r="CQ13" s="672"/>
      <c r="CR13" s="634">
        <v>563182</v>
      </c>
      <c r="CS13" s="635"/>
      <c r="CT13" s="635"/>
      <c r="CU13" s="635"/>
      <c r="CV13" s="635"/>
      <c r="CW13" s="635"/>
      <c r="CX13" s="635"/>
      <c r="CY13" s="636"/>
      <c r="CZ13" s="674">
        <v>9.4</v>
      </c>
      <c r="DA13" s="674"/>
      <c r="DB13" s="674"/>
      <c r="DC13" s="674"/>
      <c r="DD13" s="640">
        <v>222988</v>
      </c>
      <c r="DE13" s="635"/>
      <c r="DF13" s="635"/>
      <c r="DG13" s="635"/>
      <c r="DH13" s="635"/>
      <c r="DI13" s="635"/>
      <c r="DJ13" s="635"/>
      <c r="DK13" s="635"/>
      <c r="DL13" s="635"/>
      <c r="DM13" s="635"/>
      <c r="DN13" s="635"/>
      <c r="DO13" s="635"/>
      <c r="DP13" s="636"/>
      <c r="DQ13" s="640">
        <v>446438</v>
      </c>
      <c r="DR13" s="635"/>
      <c r="DS13" s="635"/>
      <c r="DT13" s="635"/>
      <c r="DU13" s="635"/>
      <c r="DV13" s="635"/>
      <c r="DW13" s="635"/>
      <c r="DX13" s="635"/>
      <c r="DY13" s="635"/>
      <c r="DZ13" s="635"/>
      <c r="EA13" s="635"/>
      <c r="EB13" s="635"/>
      <c r="EC13" s="681"/>
    </row>
    <row r="14" spans="2:143" ht="11.25" customHeight="1" x14ac:dyDescent="0.15">
      <c r="B14" s="631" t="s">
        <v>188</v>
      </c>
      <c r="C14" s="632"/>
      <c r="D14" s="632"/>
      <c r="E14" s="632"/>
      <c r="F14" s="632"/>
      <c r="G14" s="632"/>
      <c r="H14" s="632"/>
      <c r="I14" s="632"/>
      <c r="J14" s="632"/>
      <c r="K14" s="632"/>
      <c r="L14" s="632"/>
      <c r="M14" s="632"/>
      <c r="N14" s="632"/>
      <c r="O14" s="632"/>
      <c r="P14" s="632"/>
      <c r="Q14" s="633"/>
      <c r="R14" s="634">
        <v>9355</v>
      </c>
      <c r="S14" s="635"/>
      <c r="T14" s="635"/>
      <c r="U14" s="635"/>
      <c r="V14" s="635"/>
      <c r="W14" s="635"/>
      <c r="X14" s="635"/>
      <c r="Y14" s="636"/>
      <c r="Z14" s="674">
        <v>0.1</v>
      </c>
      <c r="AA14" s="674"/>
      <c r="AB14" s="674"/>
      <c r="AC14" s="674"/>
      <c r="AD14" s="675">
        <v>9355</v>
      </c>
      <c r="AE14" s="675"/>
      <c r="AF14" s="675"/>
      <c r="AG14" s="675"/>
      <c r="AH14" s="675"/>
      <c r="AI14" s="675"/>
      <c r="AJ14" s="675"/>
      <c r="AK14" s="675"/>
      <c r="AL14" s="637">
        <v>0.2</v>
      </c>
      <c r="AM14" s="638"/>
      <c r="AN14" s="638"/>
      <c r="AO14" s="676"/>
      <c r="AP14" s="631" t="s">
        <v>189</v>
      </c>
      <c r="AQ14" s="632"/>
      <c r="AR14" s="632"/>
      <c r="AS14" s="632"/>
      <c r="AT14" s="632"/>
      <c r="AU14" s="632"/>
      <c r="AV14" s="632"/>
      <c r="AW14" s="632"/>
      <c r="AX14" s="632"/>
      <c r="AY14" s="632"/>
      <c r="AZ14" s="632"/>
      <c r="BA14" s="632"/>
      <c r="BB14" s="632"/>
      <c r="BC14" s="632"/>
      <c r="BD14" s="632"/>
      <c r="BE14" s="632"/>
      <c r="BF14" s="633"/>
      <c r="BG14" s="634">
        <v>54830</v>
      </c>
      <c r="BH14" s="635"/>
      <c r="BI14" s="635"/>
      <c r="BJ14" s="635"/>
      <c r="BK14" s="635"/>
      <c r="BL14" s="635"/>
      <c r="BM14" s="635"/>
      <c r="BN14" s="636"/>
      <c r="BO14" s="674">
        <v>2.2000000000000002</v>
      </c>
      <c r="BP14" s="674"/>
      <c r="BQ14" s="674"/>
      <c r="BR14" s="674"/>
      <c r="BS14" s="640" t="s">
        <v>66</v>
      </c>
      <c r="BT14" s="635"/>
      <c r="BU14" s="635"/>
      <c r="BV14" s="635"/>
      <c r="BW14" s="635"/>
      <c r="BX14" s="635"/>
      <c r="BY14" s="635"/>
      <c r="BZ14" s="635"/>
      <c r="CA14" s="635"/>
      <c r="CB14" s="681"/>
      <c r="CD14" s="670" t="s">
        <v>190</v>
      </c>
      <c r="CE14" s="671"/>
      <c r="CF14" s="671"/>
      <c r="CG14" s="671"/>
      <c r="CH14" s="671"/>
      <c r="CI14" s="671"/>
      <c r="CJ14" s="671"/>
      <c r="CK14" s="671"/>
      <c r="CL14" s="671"/>
      <c r="CM14" s="671"/>
      <c r="CN14" s="671"/>
      <c r="CO14" s="671"/>
      <c r="CP14" s="671"/>
      <c r="CQ14" s="672"/>
      <c r="CR14" s="634">
        <v>272918</v>
      </c>
      <c r="CS14" s="635"/>
      <c r="CT14" s="635"/>
      <c r="CU14" s="635"/>
      <c r="CV14" s="635"/>
      <c r="CW14" s="635"/>
      <c r="CX14" s="635"/>
      <c r="CY14" s="636"/>
      <c r="CZ14" s="674">
        <v>4.5</v>
      </c>
      <c r="DA14" s="674"/>
      <c r="DB14" s="674"/>
      <c r="DC14" s="674"/>
      <c r="DD14" s="640">
        <v>12441</v>
      </c>
      <c r="DE14" s="635"/>
      <c r="DF14" s="635"/>
      <c r="DG14" s="635"/>
      <c r="DH14" s="635"/>
      <c r="DI14" s="635"/>
      <c r="DJ14" s="635"/>
      <c r="DK14" s="635"/>
      <c r="DL14" s="635"/>
      <c r="DM14" s="635"/>
      <c r="DN14" s="635"/>
      <c r="DO14" s="635"/>
      <c r="DP14" s="636"/>
      <c r="DQ14" s="640">
        <v>261344</v>
      </c>
      <c r="DR14" s="635"/>
      <c r="DS14" s="635"/>
      <c r="DT14" s="635"/>
      <c r="DU14" s="635"/>
      <c r="DV14" s="635"/>
      <c r="DW14" s="635"/>
      <c r="DX14" s="635"/>
      <c r="DY14" s="635"/>
      <c r="DZ14" s="635"/>
      <c r="EA14" s="635"/>
      <c r="EB14" s="635"/>
      <c r="EC14" s="681"/>
    </row>
    <row r="15" spans="2:143" ht="11.25" customHeight="1" x14ac:dyDescent="0.15">
      <c r="B15" s="631" t="s">
        <v>191</v>
      </c>
      <c r="C15" s="632"/>
      <c r="D15" s="632"/>
      <c r="E15" s="632"/>
      <c r="F15" s="632"/>
      <c r="G15" s="632"/>
      <c r="H15" s="632"/>
      <c r="I15" s="632"/>
      <c r="J15" s="632"/>
      <c r="K15" s="632"/>
      <c r="L15" s="632"/>
      <c r="M15" s="632"/>
      <c r="N15" s="632"/>
      <c r="O15" s="632"/>
      <c r="P15" s="632"/>
      <c r="Q15" s="633"/>
      <c r="R15" s="634" t="s">
        <v>66</v>
      </c>
      <c r="S15" s="635"/>
      <c r="T15" s="635"/>
      <c r="U15" s="635"/>
      <c r="V15" s="635"/>
      <c r="W15" s="635"/>
      <c r="X15" s="635"/>
      <c r="Y15" s="636"/>
      <c r="Z15" s="674" t="s">
        <v>66</v>
      </c>
      <c r="AA15" s="674"/>
      <c r="AB15" s="674"/>
      <c r="AC15" s="674"/>
      <c r="AD15" s="675" t="s">
        <v>66</v>
      </c>
      <c r="AE15" s="675"/>
      <c r="AF15" s="675"/>
      <c r="AG15" s="675"/>
      <c r="AH15" s="675"/>
      <c r="AI15" s="675"/>
      <c r="AJ15" s="675"/>
      <c r="AK15" s="675"/>
      <c r="AL15" s="637" t="s">
        <v>66</v>
      </c>
      <c r="AM15" s="638"/>
      <c r="AN15" s="638"/>
      <c r="AO15" s="676"/>
      <c r="AP15" s="631" t="s">
        <v>192</v>
      </c>
      <c r="AQ15" s="632"/>
      <c r="AR15" s="632"/>
      <c r="AS15" s="632"/>
      <c r="AT15" s="632"/>
      <c r="AU15" s="632"/>
      <c r="AV15" s="632"/>
      <c r="AW15" s="632"/>
      <c r="AX15" s="632"/>
      <c r="AY15" s="632"/>
      <c r="AZ15" s="632"/>
      <c r="BA15" s="632"/>
      <c r="BB15" s="632"/>
      <c r="BC15" s="632"/>
      <c r="BD15" s="632"/>
      <c r="BE15" s="632"/>
      <c r="BF15" s="633"/>
      <c r="BG15" s="634">
        <v>99552</v>
      </c>
      <c r="BH15" s="635"/>
      <c r="BI15" s="635"/>
      <c r="BJ15" s="635"/>
      <c r="BK15" s="635"/>
      <c r="BL15" s="635"/>
      <c r="BM15" s="635"/>
      <c r="BN15" s="636"/>
      <c r="BO15" s="674">
        <v>4</v>
      </c>
      <c r="BP15" s="674"/>
      <c r="BQ15" s="674"/>
      <c r="BR15" s="674"/>
      <c r="BS15" s="640" t="s">
        <v>66</v>
      </c>
      <c r="BT15" s="635"/>
      <c r="BU15" s="635"/>
      <c r="BV15" s="635"/>
      <c r="BW15" s="635"/>
      <c r="BX15" s="635"/>
      <c r="BY15" s="635"/>
      <c r="BZ15" s="635"/>
      <c r="CA15" s="635"/>
      <c r="CB15" s="681"/>
      <c r="CD15" s="670" t="s">
        <v>193</v>
      </c>
      <c r="CE15" s="671"/>
      <c r="CF15" s="671"/>
      <c r="CG15" s="671"/>
      <c r="CH15" s="671"/>
      <c r="CI15" s="671"/>
      <c r="CJ15" s="671"/>
      <c r="CK15" s="671"/>
      <c r="CL15" s="671"/>
      <c r="CM15" s="671"/>
      <c r="CN15" s="671"/>
      <c r="CO15" s="671"/>
      <c r="CP15" s="671"/>
      <c r="CQ15" s="672"/>
      <c r="CR15" s="634">
        <v>666155</v>
      </c>
      <c r="CS15" s="635"/>
      <c r="CT15" s="635"/>
      <c r="CU15" s="635"/>
      <c r="CV15" s="635"/>
      <c r="CW15" s="635"/>
      <c r="CX15" s="635"/>
      <c r="CY15" s="636"/>
      <c r="CZ15" s="674">
        <v>11.1</v>
      </c>
      <c r="DA15" s="674"/>
      <c r="DB15" s="674"/>
      <c r="DC15" s="674"/>
      <c r="DD15" s="640">
        <v>235322</v>
      </c>
      <c r="DE15" s="635"/>
      <c r="DF15" s="635"/>
      <c r="DG15" s="635"/>
      <c r="DH15" s="635"/>
      <c r="DI15" s="635"/>
      <c r="DJ15" s="635"/>
      <c r="DK15" s="635"/>
      <c r="DL15" s="635"/>
      <c r="DM15" s="635"/>
      <c r="DN15" s="635"/>
      <c r="DO15" s="635"/>
      <c r="DP15" s="636"/>
      <c r="DQ15" s="640">
        <v>464117</v>
      </c>
      <c r="DR15" s="635"/>
      <c r="DS15" s="635"/>
      <c r="DT15" s="635"/>
      <c r="DU15" s="635"/>
      <c r="DV15" s="635"/>
      <c r="DW15" s="635"/>
      <c r="DX15" s="635"/>
      <c r="DY15" s="635"/>
      <c r="DZ15" s="635"/>
      <c r="EA15" s="635"/>
      <c r="EB15" s="635"/>
      <c r="EC15" s="681"/>
    </row>
    <row r="16" spans="2:143" ht="11.25" customHeight="1" x14ac:dyDescent="0.15">
      <c r="B16" s="631" t="s">
        <v>194</v>
      </c>
      <c r="C16" s="632"/>
      <c r="D16" s="632"/>
      <c r="E16" s="632"/>
      <c r="F16" s="632"/>
      <c r="G16" s="632"/>
      <c r="H16" s="632"/>
      <c r="I16" s="632"/>
      <c r="J16" s="632"/>
      <c r="K16" s="632"/>
      <c r="L16" s="632"/>
      <c r="M16" s="632"/>
      <c r="N16" s="632"/>
      <c r="O16" s="632"/>
      <c r="P16" s="632"/>
      <c r="Q16" s="633"/>
      <c r="R16" s="634">
        <v>2259</v>
      </c>
      <c r="S16" s="635"/>
      <c r="T16" s="635"/>
      <c r="U16" s="635"/>
      <c r="V16" s="635"/>
      <c r="W16" s="635"/>
      <c r="X16" s="635"/>
      <c r="Y16" s="636"/>
      <c r="Z16" s="674">
        <v>0</v>
      </c>
      <c r="AA16" s="674"/>
      <c r="AB16" s="674"/>
      <c r="AC16" s="674"/>
      <c r="AD16" s="675">
        <v>2259</v>
      </c>
      <c r="AE16" s="675"/>
      <c r="AF16" s="675"/>
      <c r="AG16" s="675"/>
      <c r="AH16" s="675"/>
      <c r="AI16" s="675"/>
      <c r="AJ16" s="675"/>
      <c r="AK16" s="675"/>
      <c r="AL16" s="637">
        <v>0.1</v>
      </c>
      <c r="AM16" s="638"/>
      <c r="AN16" s="638"/>
      <c r="AO16" s="676"/>
      <c r="AP16" s="631" t="s">
        <v>195</v>
      </c>
      <c r="AQ16" s="632"/>
      <c r="AR16" s="632"/>
      <c r="AS16" s="632"/>
      <c r="AT16" s="632"/>
      <c r="AU16" s="632"/>
      <c r="AV16" s="632"/>
      <c r="AW16" s="632"/>
      <c r="AX16" s="632"/>
      <c r="AY16" s="632"/>
      <c r="AZ16" s="632"/>
      <c r="BA16" s="632"/>
      <c r="BB16" s="632"/>
      <c r="BC16" s="632"/>
      <c r="BD16" s="632"/>
      <c r="BE16" s="632"/>
      <c r="BF16" s="633"/>
      <c r="BG16" s="634" t="s">
        <v>66</v>
      </c>
      <c r="BH16" s="635"/>
      <c r="BI16" s="635"/>
      <c r="BJ16" s="635"/>
      <c r="BK16" s="635"/>
      <c r="BL16" s="635"/>
      <c r="BM16" s="635"/>
      <c r="BN16" s="636"/>
      <c r="BO16" s="674" t="s">
        <v>66</v>
      </c>
      <c r="BP16" s="674"/>
      <c r="BQ16" s="674"/>
      <c r="BR16" s="674"/>
      <c r="BS16" s="640" t="s">
        <v>66</v>
      </c>
      <c r="BT16" s="635"/>
      <c r="BU16" s="635"/>
      <c r="BV16" s="635"/>
      <c r="BW16" s="635"/>
      <c r="BX16" s="635"/>
      <c r="BY16" s="635"/>
      <c r="BZ16" s="635"/>
      <c r="CA16" s="635"/>
      <c r="CB16" s="681"/>
      <c r="CD16" s="670" t="s">
        <v>196</v>
      </c>
      <c r="CE16" s="671"/>
      <c r="CF16" s="671"/>
      <c r="CG16" s="671"/>
      <c r="CH16" s="671"/>
      <c r="CI16" s="671"/>
      <c r="CJ16" s="671"/>
      <c r="CK16" s="671"/>
      <c r="CL16" s="671"/>
      <c r="CM16" s="671"/>
      <c r="CN16" s="671"/>
      <c r="CO16" s="671"/>
      <c r="CP16" s="671"/>
      <c r="CQ16" s="672"/>
      <c r="CR16" s="634">
        <v>111872</v>
      </c>
      <c r="CS16" s="635"/>
      <c r="CT16" s="635"/>
      <c r="CU16" s="635"/>
      <c r="CV16" s="635"/>
      <c r="CW16" s="635"/>
      <c r="CX16" s="635"/>
      <c r="CY16" s="636"/>
      <c r="CZ16" s="674">
        <v>1.9</v>
      </c>
      <c r="DA16" s="674"/>
      <c r="DB16" s="674"/>
      <c r="DC16" s="674"/>
      <c r="DD16" s="640" t="s">
        <v>66</v>
      </c>
      <c r="DE16" s="635"/>
      <c r="DF16" s="635"/>
      <c r="DG16" s="635"/>
      <c r="DH16" s="635"/>
      <c r="DI16" s="635"/>
      <c r="DJ16" s="635"/>
      <c r="DK16" s="635"/>
      <c r="DL16" s="635"/>
      <c r="DM16" s="635"/>
      <c r="DN16" s="635"/>
      <c r="DO16" s="635"/>
      <c r="DP16" s="636"/>
      <c r="DQ16" s="640">
        <v>48550</v>
      </c>
      <c r="DR16" s="635"/>
      <c r="DS16" s="635"/>
      <c r="DT16" s="635"/>
      <c r="DU16" s="635"/>
      <c r="DV16" s="635"/>
      <c r="DW16" s="635"/>
      <c r="DX16" s="635"/>
      <c r="DY16" s="635"/>
      <c r="DZ16" s="635"/>
      <c r="EA16" s="635"/>
      <c r="EB16" s="635"/>
      <c r="EC16" s="681"/>
    </row>
    <row r="17" spans="2:133" ht="11.25" customHeight="1" x14ac:dyDescent="0.15">
      <c r="B17" s="631" t="s">
        <v>197</v>
      </c>
      <c r="C17" s="632"/>
      <c r="D17" s="632"/>
      <c r="E17" s="632"/>
      <c r="F17" s="632"/>
      <c r="G17" s="632"/>
      <c r="H17" s="632"/>
      <c r="I17" s="632"/>
      <c r="J17" s="632"/>
      <c r="K17" s="632"/>
      <c r="L17" s="632"/>
      <c r="M17" s="632"/>
      <c r="N17" s="632"/>
      <c r="O17" s="632"/>
      <c r="P17" s="632"/>
      <c r="Q17" s="633"/>
      <c r="R17" s="634">
        <v>56050</v>
      </c>
      <c r="S17" s="635"/>
      <c r="T17" s="635"/>
      <c r="U17" s="635"/>
      <c r="V17" s="635"/>
      <c r="W17" s="635"/>
      <c r="X17" s="635"/>
      <c r="Y17" s="636"/>
      <c r="Z17" s="674">
        <v>0.9</v>
      </c>
      <c r="AA17" s="674"/>
      <c r="AB17" s="674"/>
      <c r="AC17" s="674"/>
      <c r="AD17" s="675">
        <v>56050</v>
      </c>
      <c r="AE17" s="675"/>
      <c r="AF17" s="675"/>
      <c r="AG17" s="675"/>
      <c r="AH17" s="675"/>
      <c r="AI17" s="675"/>
      <c r="AJ17" s="675"/>
      <c r="AK17" s="675"/>
      <c r="AL17" s="637">
        <v>1.4</v>
      </c>
      <c r="AM17" s="638"/>
      <c r="AN17" s="638"/>
      <c r="AO17" s="676"/>
      <c r="AP17" s="631" t="s">
        <v>198</v>
      </c>
      <c r="AQ17" s="632"/>
      <c r="AR17" s="632"/>
      <c r="AS17" s="632"/>
      <c r="AT17" s="632"/>
      <c r="AU17" s="632"/>
      <c r="AV17" s="632"/>
      <c r="AW17" s="632"/>
      <c r="AX17" s="632"/>
      <c r="AY17" s="632"/>
      <c r="AZ17" s="632"/>
      <c r="BA17" s="632"/>
      <c r="BB17" s="632"/>
      <c r="BC17" s="632"/>
      <c r="BD17" s="632"/>
      <c r="BE17" s="632"/>
      <c r="BF17" s="633"/>
      <c r="BG17" s="634" t="s">
        <v>66</v>
      </c>
      <c r="BH17" s="635"/>
      <c r="BI17" s="635"/>
      <c r="BJ17" s="635"/>
      <c r="BK17" s="635"/>
      <c r="BL17" s="635"/>
      <c r="BM17" s="635"/>
      <c r="BN17" s="636"/>
      <c r="BO17" s="674" t="s">
        <v>66</v>
      </c>
      <c r="BP17" s="674"/>
      <c r="BQ17" s="674"/>
      <c r="BR17" s="674"/>
      <c r="BS17" s="640" t="s">
        <v>66</v>
      </c>
      <c r="BT17" s="635"/>
      <c r="BU17" s="635"/>
      <c r="BV17" s="635"/>
      <c r="BW17" s="635"/>
      <c r="BX17" s="635"/>
      <c r="BY17" s="635"/>
      <c r="BZ17" s="635"/>
      <c r="CA17" s="635"/>
      <c r="CB17" s="681"/>
      <c r="CD17" s="670" t="s">
        <v>199</v>
      </c>
      <c r="CE17" s="671"/>
      <c r="CF17" s="671"/>
      <c r="CG17" s="671"/>
      <c r="CH17" s="671"/>
      <c r="CI17" s="671"/>
      <c r="CJ17" s="671"/>
      <c r="CK17" s="671"/>
      <c r="CL17" s="671"/>
      <c r="CM17" s="671"/>
      <c r="CN17" s="671"/>
      <c r="CO17" s="671"/>
      <c r="CP17" s="671"/>
      <c r="CQ17" s="672"/>
      <c r="CR17" s="634">
        <v>898561</v>
      </c>
      <c r="CS17" s="635"/>
      <c r="CT17" s="635"/>
      <c r="CU17" s="635"/>
      <c r="CV17" s="635"/>
      <c r="CW17" s="635"/>
      <c r="CX17" s="635"/>
      <c r="CY17" s="636"/>
      <c r="CZ17" s="674">
        <v>15</v>
      </c>
      <c r="DA17" s="674"/>
      <c r="DB17" s="674"/>
      <c r="DC17" s="674"/>
      <c r="DD17" s="640" t="s">
        <v>66</v>
      </c>
      <c r="DE17" s="635"/>
      <c r="DF17" s="635"/>
      <c r="DG17" s="635"/>
      <c r="DH17" s="635"/>
      <c r="DI17" s="635"/>
      <c r="DJ17" s="635"/>
      <c r="DK17" s="635"/>
      <c r="DL17" s="635"/>
      <c r="DM17" s="635"/>
      <c r="DN17" s="635"/>
      <c r="DO17" s="635"/>
      <c r="DP17" s="636"/>
      <c r="DQ17" s="640">
        <v>870890</v>
      </c>
      <c r="DR17" s="635"/>
      <c r="DS17" s="635"/>
      <c r="DT17" s="635"/>
      <c r="DU17" s="635"/>
      <c r="DV17" s="635"/>
      <c r="DW17" s="635"/>
      <c r="DX17" s="635"/>
      <c r="DY17" s="635"/>
      <c r="DZ17" s="635"/>
      <c r="EA17" s="635"/>
      <c r="EB17" s="635"/>
      <c r="EC17" s="681"/>
    </row>
    <row r="18" spans="2:133" ht="11.25" customHeight="1" x14ac:dyDescent="0.15">
      <c r="B18" s="631" t="s">
        <v>200</v>
      </c>
      <c r="C18" s="632"/>
      <c r="D18" s="632"/>
      <c r="E18" s="632"/>
      <c r="F18" s="632"/>
      <c r="G18" s="632"/>
      <c r="H18" s="632"/>
      <c r="I18" s="632"/>
      <c r="J18" s="632"/>
      <c r="K18" s="632"/>
      <c r="L18" s="632"/>
      <c r="M18" s="632"/>
      <c r="N18" s="632"/>
      <c r="O18" s="632"/>
      <c r="P18" s="632"/>
      <c r="Q18" s="633"/>
      <c r="R18" s="634">
        <v>13966</v>
      </c>
      <c r="S18" s="635"/>
      <c r="T18" s="635"/>
      <c r="U18" s="635"/>
      <c r="V18" s="635"/>
      <c r="W18" s="635"/>
      <c r="X18" s="635"/>
      <c r="Y18" s="636"/>
      <c r="Z18" s="674">
        <v>0.2</v>
      </c>
      <c r="AA18" s="674"/>
      <c r="AB18" s="674"/>
      <c r="AC18" s="674"/>
      <c r="AD18" s="675">
        <v>13966</v>
      </c>
      <c r="AE18" s="675"/>
      <c r="AF18" s="675"/>
      <c r="AG18" s="675"/>
      <c r="AH18" s="675"/>
      <c r="AI18" s="675"/>
      <c r="AJ18" s="675"/>
      <c r="AK18" s="675"/>
      <c r="AL18" s="637">
        <v>0.4</v>
      </c>
      <c r="AM18" s="638"/>
      <c r="AN18" s="638"/>
      <c r="AO18" s="676"/>
      <c r="AP18" s="631" t="s">
        <v>201</v>
      </c>
      <c r="AQ18" s="632"/>
      <c r="AR18" s="632"/>
      <c r="AS18" s="632"/>
      <c r="AT18" s="632"/>
      <c r="AU18" s="632"/>
      <c r="AV18" s="632"/>
      <c r="AW18" s="632"/>
      <c r="AX18" s="632"/>
      <c r="AY18" s="632"/>
      <c r="AZ18" s="632"/>
      <c r="BA18" s="632"/>
      <c r="BB18" s="632"/>
      <c r="BC18" s="632"/>
      <c r="BD18" s="632"/>
      <c r="BE18" s="632"/>
      <c r="BF18" s="633"/>
      <c r="BG18" s="634" t="s">
        <v>66</v>
      </c>
      <c r="BH18" s="635"/>
      <c r="BI18" s="635"/>
      <c r="BJ18" s="635"/>
      <c r="BK18" s="635"/>
      <c r="BL18" s="635"/>
      <c r="BM18" s="635"/>
      <c r="BN18" s="636"/>
      <c r="BO18" s="674" t="s">
        <v>66</v>
      </c>
      <c r="BP18" s="674"/>
      <c r="BQ18" s="674"/>
      <c r="BR18" s="674"/>
      <c r="BS18" s="640" t="s">
        <v>66</v>
      </c>
      <c r="BT18" s="635"/>
      <c r="BU18" s="635"/>
      <c r="BV18" s="635"/>
      <c r="BW18" s="635"/>
      <c r="BX18" s="635"/>
      <c r="BY18" s="635"/>
      <c r="BZ18" s="635"/>
      <c r="CA18" s="635"/>
      <c r="CB18" s="681"/>
      <c r="CD18" s="670" t="s">
        <v>202</v>
      </c>
      <c r="CE18" s="671"/>
      <c r="CF18" s="671"/>
      <c r="CG18" s="671"/>
      <c r="CH18" s="671"/>
      <c r="CI18" s="671"/>
      <c r="CJ18" s="671"/>
      <c r="CK18" s="671"/>
      <c r="CL18" s="671"/>
      <c r="CM18" s="671"/>
      <c r="CN18" s="671"/>
      <c r="CO18" s="671"/>
      <c r="CP18" s="671"/>
      <c r="CQ18" s="672"/>
      <c r="CR18" s="634" t="s">
        <v>66</v>
      </c>
      <c r="CS18" s="635"/>
      <c r="CT18" s="635"/>
      <c r="CU18" s="635"/>
      <c r="CV18" s="635"/>
      <c r="CW18" s="635"/>
      <c r="CX18" s="635"/>
      <c r="CY18" s="636"/>
      <c r="CZ18" s="674" t="s">
        <v>66</v>
      </c>
      <c r="DA18" s="674"/>
      <c r="DB18" s="674"/>
      <c r="DC18" s="674"/>
      <c r="DD18" s="640" t="s">
        <v>66</v>
      </c>
      <c r="DE18" s="635"/>
      <c r="DF18" s="635"/>
      <c r="DG18" s="635"/>
      <c r="DH18" s="635"/>
      <c r="DI18" s="635"/>
      <c r="DJ18" s="635"/>
      <c r="DK18" s="635"/>
      <c r="DL18" s="635"/>
      <c r="DM18" s="635"/>
      <c r="DN18" s="635"/>
      <c r="DO18" s="635"/>
      <c r="DP18" s="636"/>
      <c r="DQ18" s="640" t="s">
        <v>66</v>
      </c>
      <c r="DR18" s="635"/>
      <c r="DS18" s="635"/>
      <c r="DT18" s="635"/>
      <c r="DU18" s="635"/>
      <c r="DV18" s="635"/>
      <c r="DW18" s="635"/>
      <c r="DX18" s="635"/>
      <c r="DY18" s="635"/>
      <c r="DZ18" s="635"/>
      <c r="EA18" s="635"/>
      <c r="EB18" s="635"/>
      <c r="EC18" s="681"/>
    </row>
    <row r="19" spans="2:133" ht="11.25" customHeight="1" x14ac:dyDescent="0.15">
      <c r="B19" s="631" t="s">
        <v>203</v>
      </c>
      <c r="C19" s="632"/>
      <c r="D19" s="632"/>
      <c r="E19" s="632"/>
      <c r="F19" s="632"/>
      <c r="G19" s="632"/>
      <c r="H19" s="632"/>
      <c r="I19" s="632"/>
      <c r="J19" s="632"/>
      <c r="K19" s="632"/>
      <c r="L19" s="632"/>
      <c r="M19" s="632"/>
      <c r="N19" s="632"/>
      <c r="O19" s="632"/>
      <c r="P19" s="632"/>
      <c r="Q19" s="633"/>
      <c r="R19" s="634">
        <v>1204</v>
      </c>
      <c r="S19" s="635"/>
      <c r="T19" s="635"/>
      <c r="U19" s="635"/>
      <c r="V19" s="635"/>
      <c r="W19" s="635"/>
      <c r="X19" s="635"/>
      <c r="Y19" s="636"/>
      <c r="Z19" s="674">
        <v>0</v>
      </c>
      <c r="AA19" s="674"/>
      <c r="AB19" s="674"/>
      <c r="AC19" s="674"/>
      <c r="AD19" s="675">
        <v>1204</v>
      </c>
      <c r="AE19" s="675"/>
      <c r="AF19" s="675"/>
      <c r="AG19" s="675"/>
      <c r="AH19" s="675"/>
      <c r="AI19" s="675"/>
      <c r="AJ19" s="675"/>
      <c r="AK19" s="675"/>
      <c r="AL19" s="637">
        <v>0</v>
      </c>
      <c r="AM19" s="638"/>
      <c r="AN19" s="638"/>
      <c r="AO19" s="676"/>
      <c r="AP19" s="631" t="s">
        <v>204</v>
      </c>
      <c r="AQ19" s="632"/>
      <c r="AR19" s="632"/>
      <c r="AS19" s="632"/>
      <c r="AT19" s="632"/>
      <c r="AU19" s="632"/>
      <c r="AV19" s="632"/>
      <c r="AW19" s="632"/>
      <c r="AX19" s="632"/>
      <c r="AY19" s="632"/>
      <c r="AZ19" s="632"/>
      <c r="BA19" s="632"/>
      <c r="BB19" s="632"/>
      <c r="BC19" s="632"/>
      <c r="BD19" s="632"/>
      <c r="BE19" s="632"/>
      <c r="BF19" s="633"/>
      <c r="BG19" s="634">
        <v>113790</v>
      </c>
      <c r="BH19" s="635"/>
      <c r="BI19" s="635"/>
      <c r="BJ19" s="635"/>
      <c r="BK19" s="635"/>
      <c r="BL19" s="635"/>
      <c r="BM19" s="635"/>
      <c r="BN19" s="636"/>
      <c r="BO19" s="674">
        <v>4.5999999999999996</v>
      </c>
      <c r="BP19" s="674"/>
      <c r="BQ19" s="674"/>
      <c r="BR19" s="674"/>
      <c r="BS19" s="640" t="s">
        <v>66</v>
      </c>
      <c r="BT19" s="635"/>
      <c r="BU19" s="635"/>
      <c r="BV19" s="635"/>
      <c r="BW19" s="635"/>
      <c r="BX19" s="635"/>
      <c r="BY19" s="635"/>
      <c r="BZ19" s="635"/>
      <c r="CA19" s="635"/>
      <c r="CB19" s="681"/>
      <c r="CD19" s="670" t="s">
        <v>205</v>
      </c>
      <c r="CE19" s="671"/>
      <c r="CF19" s="671"/>
      <c r="CG19" s="671"/>
      <c r="CH19" s="671"/>
      <c r="CI19" s="671"/>
      <c r="CJ19" s="671"/>
      <c r="CK19" s="671"/>
      <c r="CL19" s="671"/>
      <c r="CM19" s="671"/>
      <c r="CN19" s="671"/>
      <c r="CO19" s="671"/>
      <c r="CP19" s="671"/>
      <c r="CQ19" s="672"/>
      <c r="CR19" s="634" t="s">
        <v>66</v>
      </c>
      <c r="CS19" s="635"/>
      <c r="CT19" s="635"/>
      <c r="CU19" s="635"/>
      <c r="CV19" s="635"/>
      <c r="CW19" s="635"/>
      <c r="CX19" s="635"/>
      <c r="CY19" s="636"/>
      <c r="CZ19" s="674" t="s">
        <v>66</v>
      </c>
      <c r="DA19" s="674"/>
      <c r="DB19" s="674"/>
      <c r="DC19" s="674"/>
      <c r="DD19" s="640" t="s">
        <v>66</v>
      </c>
      <c r="DE19" s="635"/>
      <c r="DF19" s="635"/>
      <c r="DG19" s="635"/>
      <c r="DH19" s="635"/>
      <c r="DI19" s="635"/>
      <c r="DJ19" s="635"/>
      <c r="DK19" s="635"/>
      <c r="DL19" s="635"/>
      <c r="DM19" s="635"/>
      <c r="DN19" s="635"/>
      <c r="DO19" s="635"/>
      <c r="DP19" s="636"/>
      <c r="DQ19" s="640" t="s">
        <v>66</v>
      </c>
      <c r="DR19" s="635"/>
      <c r="DS19" s="635"/>
      <c r="DT19" s="635"/>
      <c r="DU19" s="635"/>
      <c r="DV19" s="635"/>
      <c r="DW19" s="635"/>
      <c r="DX19" s="635"/>
      <c r="DY19" s="635"/>
      <c r="DZ19" s="635"/>
      <c r="EA19" s="635"/>
      <c r="EB19" s="635"/>
      <c r="EC19" s="681"/>
    </row>
    <row r="20" spans="2:133" ht="11.25" customHeight="1" x14ac:dyDescent="0.15">
      <c r="B20" s="631" t="s">
        <v>206</v>
      </c>
      <c r="C20" s="632"/>
      <c r="D20" s="632"/>
      <c r="E20" s="632"/>
      <c r="F20" s="632"/>
      <c r="G20" s="632"/>
      <c r="H20" s="632"/>
      <c r="I20" s="632"/>
      <c r="J20" s="632"/>
      <c r="K20" s="632"/>
      <c r="L20" s="632"/>
      <c r="M20" s="632"/>
      <c r="N20" s="632"/>
      <c r="O20" s="632"/>
      <c r="P20" s="632"/>
      <c r="Q20" s="633"/>
      <c r="R20" s="634">
        <v>507</v>
      </c>
      <c r="S20" s="635"/>
      <c r="T20" s="635"/>
      <c r="U20" s="635"/>
      <c r="V20" s="635"/>
      <c r="W20" s="635"/>
      <c r="X20" s="635"/>
      <c r="Y20" s="636"/>
      <c r="Z20" s="674">
        <v>0</v>
      </c>
      <c r="AA20" s="674"/>
      <c r="AB20" s="674"/>
      <c r="AC20" s="674"/>
      <c r="AD20" s="675">
        <v>507</v>
      </c>
      <c r="AE20" s="675"/>
      <c r="AF20" s="675"/>
      <c r="AG20" s="675"/>
      <c r="AH20" s="675"/>
      <c r="AI20" s="675"/>
      <c r="AJ20" s="675"/>
      <c r="AK20" s="675"/>
      <c r="AL20" s="637">
        <v>0</v>
      </c>
      <c r="AM20" s="638"/>
      <c r="AN20" s="638"/>
      <c r="AO20" s="676"/>
      <c r="AP20" s="631" t="s">
        <v>207</v>
      </c>
      <c r="AQ20" s="632"/>
      <c r="AR20" s="632"/>
      <c r="AS20" s="632"/>
      <c r="AT20" s="632"/>
      <c r="AU20" s="632"/>
      <c r="AV20" s="632"/>
      <c r="AW20" s="632"/>
      <c r="AX20" s="632"/>
      <c r="AY20" s="632"/>
      <c r="AZ20" s="632"/>
      <c r="BA20" s="632"/>
      <c r="BB20" s="632"/>
      <c r="BC20" s="632"/>
      <c r="BD20" s="632"/>
      <c r="BE20" s="632"/>
      <c r="BF20" s="633"/>
      <c r="BG20" s="634">
        <v>113790</v>
      </c>
      <c r="BH20" s="635"/>
      <c r="BI20" s="635"/>
      <c r="BJ20" s="635"/>
      <c r="BK20" s="635"/>
      <c r="BL20" s="635"/>
      <c r="BM20" s="635"/>
      <c r="BN20" s="636"/>
      <c r="BO20" s="674">
        <v>4.5999999999999996</v>
      </c>
      <c r="BP20" s="674"/>
      <c r="BQ20" s="674"/>
      <c r="BR20" s="674"/>
      <c r="BS20" s="640" t="s">
        <v>66</v>
      </c>
      <c r="BT20" s="635"/>
      <c r="BU20" s="635"/>
      <c r="BV20" s="635"/>
      <c r="BW20" s="635"/>
      <c r="BX20" s="635"/>
      <c r="BY20" s="635"/>
      <c r="BZ20" s="635"/>
      <c r="CA20" s="635"/>
      <c r="CB20" s="681"/>
      <c r="CD20" s="670" t="s">
        <v>208</v>
      </c>
      <c r="CE20" s="671"/>
      <c r="CF20" s="671"/>
      <c r="CG20" s="671"/>
      <c r="CH20" s="671"/>
      <c r="CI20" s="671"/>
      <c r="CJ20" s="671"/>
      <c r="CK20" s="671"/>
      <c r="CL20" s="671"/>
      <c r="CM20" s="671"/>
      <c r="CN20" s="671"/>
      <c r="CO20" s="671"/>
      <c r="CP20" s="671"/>
      <c r="CQ20" s="672"/>
      <c r="CR20" s="634">
        <v>5999081</v>
      </c>
      <c r="CS20" s="635"/>
      <c r="CT20" s="635"/>
      <c r="CU20" s="635"/>
      <c r="CV20" s="635"/>
      <c r="CW20" s="635"/>
      <c r="CX20" s="635"/>
      <c r="CY20" s="636"/>
      <c r="CZ20" s="674">
        <v>100</v>
      </c>
      <c r="DA20" s="674"/>
      <c r="DB20" s="674"/>
      <c r="DC20" s="674"/>
      <c r="DD20" s="640">
        <v>687394</v>
      </c>
      <c r="DE20" s="635"/>
      <c r="DF20" s="635"/>
      <c r="DG20" s="635"/>
      <c r="DH20" s="635"/>
      <c r="DI20" s="635"/>
      <c r="DJ20" s="635"/>
      <c r="DK20" s="635"/>
      <c r="DL20" s="635"/>
      <c r="DM20" s="635"/>
      <c r="DN20" s="635"/>
      <c r="DO20" s="635"/>
      <c r="DP20" s="636"/>
      <c r="DQ20" s="640">
        <v>4379477</v>
      </c>
      <c r="DR20" s="635"/>
      <c r="DS20" s="635"/>
      <c r="DT20" s="635"/>
      <c r="DU20" s="635"/>
      <c r="DV20" s="635"/>
      <c r="DW20" s="635"/>
      <c r="DX20" s="635"/>
      <c r="DY20" s="635"/>
      <c r="DZ20" s="635"/>
      <c r="EA20" s="635"/>
      <c r="EB20" s="635"/>
      <c r="EC20" s="681"/>
    </row>
    <row r="21" spans="2:133" ht="11.25" customHeight="1" x14ac:dyDescent="0.15">
      <c r="B21" s="631" t="s">
        <v>209</v>
      </c>
      <c r="C21" s="632"/>
      <c r="D21" s="632"/>
      <c r="E21" s="632"/>
      <c r="F21" s="632"/>
      <c r="G21" s="632"/>
      <c r="H21" s="632"/>
      <c r="I21" s="632"/>
      <c r="J21" s="632"/>
      <c r="K21" s="632"/>
      <c r="L21" s="632"/>
      <c r="M21" s="632"/>
      <c r="N21" s="632"/>
      <c r="O21" s="632"/>
      <c r="P21" s="632"/>
      <c r="Q21" s="633"/>
      <c r="R21" s="634">
        <v>40373</v>
      </c>
      <c r="S21" s="635"/>
      <c r="T21" s="635"/>
      <c r="U21" s="635"/>
      <c r="V21" s="635"/>
      <c r="W21" s="635"/>
      <c r="X21" s="635"/>
      <c r="Y21" s="636"/>
      <c r="Z21" s="674">
        <v>0.6</v>
      </c>
      <c r="AA21" s="674"/>
      <c r="AB21" s="674"/>
      <c r="AC21" s="674"/>
      <c r="AD21" s="675">
        <v>40373</v>
      </c>
      <c r="AE21" s="675"/>
      <c r="AF21" s="675"/>
      <c r="AG21" s="675"/>
      <c r="AH21" s="675"/>
      <c r="AI21" s="675"/>
      <c r="AJ21" s="675"/>
      <c r="AK21" s="675"/>
      <c r="AL21" s="637">
        <v>1</v>
      </c>
      <c r="AM21" s="638"/>
      <c r="AN21" s="638"/>
      <c r="AO21" s="676"/>
      <c r="AP21" s="729" t="s">
        <v>210</v>
      </c>
      <c r="AQ21" s="736"/>
      <c r="AR21" s="736"/>
      <c r="AS21" s="736"/>
      <c r="AT21" s="736"/>
      <c r="AU21" s="736"/>
      <c r="AV21" s="736"/>
      <c r="AW21" s="736"/>
      <c r="AX21" s="736"/>
      <c r="AY21" s="736"/>
      <c r="AZ21" s="736"/>
      <c r="BA21" s="736"/>
      <c r="BB21" s="736"/>
      <c r="BC21" s="736"/>
      <c r="BD21" s="736"/>
      <c r="BE21" s="736"/>
      <c r="BF21" s="731"/>
      <c r="BG21" s="634" t="s">
        <v>66</v>
      </c>
      <c r="BH21" s="635"/>
      <c r="BI21" s="635"/>
      <c r="BJ21" s="635"/>
      <c r="BK21" s="635"/>
      <c r="BL21" s="635"/>
      <c r="BM21" s="635"/>
      <c r="BN21" s="636"/>
      <c r="BO21" s="674" t="s">
        <v>66</v>
      </c>
      <c r="BP21" s="674"/>
      <c r="BQ21" s="674"/>
      <c r="BR21" s="674"/>
      <c r="BS21" s="640" t="s">
        <v>66</v>
      </c>
      <c r="BT21" s="635"/>
      <c r="BU21" s="635"/>
      <c r="BV21" s="635"/>
      <c r="BW21" s="635"/>
      <c r="BX21" s="635"/>
      <c r="BY21" s="635"/>
      <c r="BZ21" s="635"/>
      <c r="CA21" s="635"/>
      <c r="CB21" s="681"/>
      <c r="CD21" s="747"/>
      <c r="CE21" s="659"/>
      <c r="CF21" s="659"/>
      <c r="CG21" s="659"/>
      <c r="CH21" s="659"/>
      <c r="CI21" s="659"/>
      <c r="CJ21" s="659"/>
      <c r="CK21" s="659"/>
      <c r="CL21" s="659"/>
      <c r="CM21" s="659"/>
      <c r="CN21" s="659"/>
      <c r="CO21" s="659"/>
      <c r="CP21" s="659"/>
      <c r="CQ21" s="660"/>
      <c r="CR21" s="748"/>
      <c r="CS21" s="745"/>
      <c r="CT21" s="745"/>
      <c r="CU21" s="745"/>
      <c r="CV21" s="745"/>
      <c r="CW21" s="745"/>
      <c r="CX21" s="745"/>
      <c r="CY21" s="749"/>
      <c r="CZ21" s="750"/>
      <c r="DA21" s="750"/>
      <c r="DB21" s="750"/>
      <c r="DC21" s="750"/>
      <c r="DD21" s="744"/>
      <c r="DE21" s="745"/>
      <c r="DF21" s="745"/>
      <c r="DG21" s="745"/>
      <c r="DH21" s="745"/>
      <c r="DI21" s="745"/>
      <c r="DJ21" s="745"/>
      <c r="DK21" s="745"/>
      <c r="DL21" s="745"/>
      <c r="DM21" s="745"/>
      <c r="DN21" s="745"/>
      <c r="DO21" s="745"/>
      <c r="DP21" s="749"/>
      <c r="DQ21" s="744"/>
      <c r="DR21" s="745"/>
      <c r="DS21" s="745"/>
      <c r="DT21" s="745"/>
      <c r="DU21" s="745"/>
      <c r="DV21" s="745"/>
      <c r="DW21" s="745"/>
      <c r="DX21" s="745"/>
      <c r="DY21" s="745"/>
      <c r="DZ21" s="745"/>
      <c r="EA21" s="745"/>
      <c r="EB21" s="745"/>
      <c r="EC21" s="746"/>
    </row>
    <row r="22" spans="2:133" ht="11.25" customHeight="1" x14ac:dyDescent="0.15">
      <c r="B22" s="631" t="s">
        <v>211</v>
      </c>
      <c r="C22" s="632"/>
      <c r="D22" s="632"/>
      <c r="E22" s="632"/>
      <c r="F22" s="632"/>
      <c r="G22" s="632"/>
      <c r="H22" s="632"/>
      <c r="I22" s="632"/>
      <c r="J22" s="632"/>
      <c r="K22" s="632"/>
      <c r="L22" s="632"/>
      <c r="M22" s="632"/>
      <c r="N22" s="632"/>
      <c r="O22" s="632"/>
      <c r="P22" s="632"/>
      <c r="Q22" s="633"/>
      <c r="R22" s="634">
        <v>1165484</v>
      </c>
      <c r="S22" s="635"/>
      <c r="T22" s="635"/>
      <c r="U22" s="635"/>
      <c r="V22" s="635"/>
      <c r="W22" s="635"/>
      <c r="X22" s="635"/>
      <c r="Y22" s="636"/>
      <c r="Z22" s="674">
        <v>18.5</v>
      </c>
      <c r="AA22" s="674"/>
      <c r="AB22" s="674"/>
      <c r="AC22" s="674"/>
      <c r="AD22" s="675">
        <v>1047078</v>
      </c>
      <c r="AE22" s="675"/>
      <c r="AF22" s="675"/>
      <c r="AG22" s="675"/>
      <c r="AH22" s="675"/>
      <c r="AI22" s="675"/>
      <c r="AJ22" s="675"/>
      <c r="AK22" s="675"/>
      <c r="AL22" s="637">
        <v>27.1</v>
      </c>
      <c r="AM22" s="638"/>
      <c r="AN22" s="638"/>
      <c r="AO22" s="676"/>
      <c r="AP22" s="729" t="s">
        <v>212</v>
      </c>
      <c r="AQ22" s="736"/>
      <c r="AR22" s="736"/>
      <c r="AS22" s="736"/>
      <c r="AT22" s="736"/>
      <c r="AU22" s="736"/>
      <c r="AV22" s="736"/>
      <c r="AW22" s="736"/>
      <c r="AX22" s="736"/>
      <c r="AY22" s="736"/>
      <c r="AZ22" s="736"/>
      <c r="BA22" s="736"/>
      <c r="BB22" s="736"/>
      <c r="BC22" s="736"/>
      <c r="BD22" s="736"/>
      <c r="BE22" s="736"/>
      <c r="BF22" s="731"/>
      <c r="BG22" s="634" t="s">
        <v>66</v>
      </c>
      <c r="BH22" s="635"/>
      <c r="BI22" s="635"/>
      <c r="BJ22" s="635"/>
      <c r="BK22" s="635"/>
      <c r="BL22" s="635"/>
      <c r="BM22" s="635"/>
      <c r="BN22" s="636"/>
      <c r="BO22" s="674" t="s">
        <v>66</v>
      </c>
      <c r="BP22" s="674"/>
      <c r="BQ22" s="674"/>
      <c r="BR22" s="674"/>
      <c r="BS22" s="640" t="s">
        <v>66</v>
      </c>
      <c r="BT22" s="635"/>
      <c r="BU22" s="635"/>
      <c r="BV22" s="635"/>
      <c r="BW22" s="635"/>
      <c r="BX22" s="635"/>
      <c r="BY22" s="635"/>
      <c r="BZ22" s="635"/>
      <c r="CA22" s="635"/>
      <c r="CB22" s="681"/>
      <c r="CD22" s="738" t="s">
        <v>213</v>
      </c>
      <c r="CE22" s="739"/>
      <c r="CF22" s="739"/>
      <c r="CG22" s="739"/>
      <c r="CH22" s="739"/>
      <c r="CI22" s="739"/>
      <c r="CJ22" s="739"/>
      <c r="CK22" s="739"/>
      <c r="CL22" s="739"/>
      <c r="CM22" s="739"/>
      <c r="CN22" s="739"/>
      <c r="CO22" s="739"/>
      <c r="CP22" s="739"/>
      <c r="CQ22" s="739"/>
      <c r="CR22" s="739"/>
      <c r="CS22" s="739"/>
      <c r="CT22" s="739"/>
      <c r="CU22" s="739"/>
      <c r="CV22" s="739"/>
      <c r="CW22" s="739"/>
      <c r="CX22" s="739"/>
      <c r="CY22" s="739"/>
      <c r="CZ22" s="739"/>
      <c r="DA22" s="739"/>
      <c r="DB22" s="739"/>
      <c r="DC22" s="739"/>
      <c r="DD22" s="739"/>
      <c r="DE22" s="739"/>
      <c r="DF22" s="739"/>
      <c r="DG22" s="739"/>
      <c r="DH22" s="739"/>
      <c r="DI22" s="739"/>
      <c r="DJ22" s="739"/>
      <c r="DK22" s="739"/>
      <c r="DL22" s="739"/>
      <c r="DM22" s="739"/>
      <c r="DN22" s="739"/>
      <c r="DO22" s="739"/>
      <c r="DP22" s="739"/>
      <c r="DQ22" s="739"/>
      <c r="DR22" s="739"/>
      <c r="DS22" s="739"/>
      <c r="DT22" s="739"/>
      <c r="DU22" s="739"/>
      <c r="DV22" s="739"/>
      <c r="DW22" s="739"/>
      <c r="DX22" s="739"/>
      <c r="DY22" s="739"/>
      <c r="DZ22" s="739"/>
      <c r="EA22" s="739"/>
      <c r="EB22" s="739"/>
      <c r="EC22" s="740"/>
    </row>
    <row r="23" spans="2:133" ht="11.25" customHeight="1" x14ac:dyDescent="0.15">
      <c r="B23" s="631" t="s">
        <v>214</v>
      </c>
      <c r="C23" s="632"/>
      <c r="D23" s="632"/>
      <c r="E23" s="632"/>
      <c r="F23" s="632"/>
      <c r="G23" s="632"/>
      <c r="H23" s="632"/>
      <c r="I23" s="632"/>
      <c r="J23" s="632"/>
      <c r="K23" s="632"/>
      <c r="L23" s="632"/>
      <c r="M23" s="632"/>
      <c r="N23" s="632"/>
      <c r="O23" s="632"/>
      <c r="P23" s="632"/>
      <c r="Q23" s="633"/>
      <c r="R23" s="634">
        <v>1047078</v>
      </c>
      <c r="S23" s="635"/>
      <c r="T23" s="635"/>
      <c r="U23" s="635"/>
      <c r="V23" s="635"/>
      <c r="W23" s="635"/>
      <c r="X23" s="635"/>
      <c r="Y23" s="636"/>
      <c r="Z23" s="674">
        <v>16.600000000000001</v>
      </c>
      <c r="AA23" s="674"/>
      <c r="AB23" s="674"/>
      <c r="AC23" s="674"/>
      <c r="AD23" s="675">
        <v>1047078</v>
      </c>
      <c r="AE23" s="675"/>
      <c r="AF23" s="675"/>
      <c r="AG23" s="675"/>
      <c r="AH23" s="675"/>
      <c r="AI23" s="675"/>
      <c r="AJ23" s="675"/>
      <c r="AK23" s="675"/>
      <c r="AL23" s="637">
        <v>27.1</v>
      </c>
      <c r="AM23" s="638"/>
      <c r="AN23" s="638"/>
      <c r="AO23" s="676"/>
      <c r="AP23" s="729" t="s">
        <v>215</v>
      </c>
      <c r="AQ23" s="736"/>
      <c r="AR23" s="736"/>
      <c r="AS23" s="736"/>
      <c r="AT23" s="736"/>
      <c r="AU23" s="736"/>
      <c r="AV23" s="736"/>
      <c r="AW23" s="736"/>
      <c r="AX23" s="736"/>
      <c r="AY23" s="736"/>
      <c r="AZ23" s="736"/>
      <c r="BA23" s="736"/>
      <c r="BB23" s="736"/>
      <c r="BC23" s="736"/>
      <c r="BD23" s="736"/>
      <c r="BE23" s="736"/>
      <c r="BF23" s="731"/>
      <c r="BG23" s="634">
        <v>113790</v>
      </c>
      <c r="BH23" s="635"/>
      <c r="BI23" s="635"/>
      <c r="BJ23" s="635"/>
      <c r="BK23" s="635"/>
      <c r="BL23" s="635"/>
      <c r="BM23" s="635"/>
      <c r="BN23" s="636"/>
      <c r="BO23" s="674">
        <v>4.5999999999999996</v>
      </c>
      <c r="BP23" s="674"/>
      <c r="BQ23" s="674"/>
      <c r="BR23" s="674"/>
      <c r="BS23" s="640" t="s">
        <v>66</v>
      </c>
      <c r="BT23" s="635"/>
      <c r="BU23" s="635"/>
      <c r="BV23" s="635"/>
      <c r="BW23" s="635"/>
      <c r="BX23" s="635"/>
      <c r="BY23" s="635"/>
      <c r="BZ23" s="635"/>
      <c r="CA23" s="635"/>
      <c r="CB23" s="681"/>
      <c r="CD23" s="738" t="s">
        <v>155</v>
      </c>
      <c r="CE23" s="739"/>
      <c r="CF23" s="739"/>
      <c r="CG23" s="739"/>
      <c r="CH23" s="739"/>
      <c r="CI23" s="739"/>
      <c r="CJ23" s="739"/>
      <c r="CK23" s="739"/>
      <c r="CL23" s="739"/>
      <c r="CM23" s="739"/>
      <c r="CN23" s="739"/>
      <c r="CO23" s="739"/>
      <c r="CP23" s="739"/>
      <c r="CQ23" s="740"/>
      <c r="CR23" s="738" t="s">
        <v>216</v>
      </c>
      <c r="CS23" s="739"/>
      <c r="CT23" s="739"/>
      <c r="CU23" s="739"/>
      <c r="CV23" s="739"/>
      <c r="CW23" s="739"/>
      <c r="CX23" s="739"/>
      <c r="CY23" s="740"/>
      <c r="CZ23" s="738" t="s">
        <v>217</v>
      </c>
      <c r="DA23" s="739"/>
      <c r="DB23" s="739"/>
      <c r="DC23" s="740"/>
      <c r="DD23" s="738" t="s">
        <v>218</v>
      </c>
      <c r="DE23" s="739"/>
      <c r="DF23" s="739"/>
      <c r="DG23" s="739"/>
      <c r="DH23" s="739"/>
      <c r="DI23" s="739"/>
      <c r="DJ23" s="739"/>
      <c r="DK23" s="740"/>
      <c r="DL23" s="741" t="s">
        <v>219</v>
      </c>
      <c r="DM23" s="742"/>
      <c r="DN23" s="742"/>
      <c r="DO23" s="742"/>
      <c r="DP23" s="742"/>
      <c r="DQ23" s="742"/>
      <c r="DR23" s="742"/>
      <c r="DS23" s="742"/>
      <c r="DT23" s="742"/>
      <c r="DU23" s="742"/>
      <c r="DV23" s="743"/>
      <c r="DW23" s="738" t="s">
        <v>220</v>
      </c>
      <c r="DX23" s="739"/>
      <c r="DY23" s="739"/>
      <c r="DZ23" s="739"/>
      <c r="EA23" s="739"/>
      <c r="EB23" s="739"/>
      <c r="EC23" s="740"/>
    </row>
    <row r="24" spans="2:133" ht="11.25" customHeight="1" x14ac:dyDescent="0.15">
      <c r="B24" s="631" t="s">
        <v>221</v>
      </c>
      <c r="C24" s="632"/>
      <c r="D24" s="632"/>
      <c r="E24" s="632"/>
      <c r="F24" s="632"/>
      <c r="G24" s="632"/>
      <c r="H24" s="632"/>
      <c r="I24" s="632"/>
      <c r="J24" s="632"/>
      <c r="K24" s="632"/>
      <c r="L24" s="632"/>
      <c r="M24" s="632"/>
      <c r="N24" s="632"/>
      <c r="O24" s="632"/>
      <c r="P24" s="632"/>
      <c r="Q24" s="633"/>
      <c r="R24" s="634">
        <v>118406</v>
      </c>
      <c r="S24" s="635"/>
      <c r="T24" s="635"/>
      <c r="U24" s="635"/>
      <c r="V24" s="635"/>
      <c r="W24" s="635"/>
      <c r="X24" s="635"/>
      <c r="Y24" s="636"/>
      <c r="Z24" s="674">
        <v>1.9</v>
      </c>
      <c r="AA24" s="674"/>
      <c r="AB24" s="674"/>
      <c r="AC24" s="674"/>
      <c r="AD24" s="675" t="s">
        <v>66</v>
      </c>
      <c r="AE24" s="675"/>
      <c r="AF24" s="675"/>
      <c r="AG24" s="675"/>
      <c r="AH24" s="675"/>
      <c r="AI24" s="675"/>
      <c r="AJ24" s="675"/>
      <c r="AK24" s="675"/>
      <c r="AL24" s="637" t="s">
        <v>66</v>
      </c>
      <c r="AM24" s="638"/>
      <c r="AN24" s="638"/>
      <c r="AO24" s="676"/>
      <c r="AP24" s="729" t="s">
        <v>222</v>
      </c>
      <c r="AQ24" s="736"/>
      <c r="AR24" s="736"/>
      <c r="AS24" s="736"/>
      <c r="AT24" s="736"/>
      <c r="AU24" s="736"/>
      <c r="AV24" s="736"/>
      <c r="AW24" s="736"/>
      <c r="AX24" s="736"/>
      <c r="AY24" s="736"/>
      <c r="AZ24" s="736"/>
      <c r="BA24" s="736"/>
      <c r="BB24" s="736"/>
      <c r="BC24" s="736"/>
      <c r="BD24" s="736"/>
      <c r="BE24" s="736"/>
      <c r="BF24" s="731"/>
      <c r="BG24" s="634" t="s">
        <v>66</v>
      </c>
      <c r="BH24" s="635"/>
      <c r="BI24" s="635"/>
      <c r="BJ24" s="635"/>
      <c r="BK24" s="635"/>
      <c r="BL24" s="635"/>
      <c r="BM24" s="635"/>
      <c r="BN24" s="636"/>
      <c r="BO24" s="674" t="s">
        <v>66</v>
      </c>
      <c r="BP24" s="674"/>
      <c r="BQ24" s="674"/>
      <c r="BR24" s="674"/>
      <c r="BS24" s="640" t="s">
        <v>66</v>
      </c>
      <c r="BT24" s="635"/>
      <c r="BU24" s="635"/>
      <c r="BV24" s="635"/>
      <c r="BW24" s="635"/>
      <c r="BX24" s="635"/>
      <c r="BY24" s="635"/>
      <c r="BZ24" s="635"/>
      <c r="CA24" s="635"/>
      <c r="CB24" s="681"/>
      <c r="CD24" s="692" t="s">
        <v>223</v>
      </c>
      <c r="CE24" s="693"/>
      <c r="CF24" s="693"/>
      <c r="CG24" s="693"/>
      <c r="CH24" s="693"/>
      <c r="CI24" s="693"/>
      <c r="CJ24" s="693"/>
      <c r="CK24" s="693"/>
      <c r="CL24" s="693"/>
      <c r="CM24" s="693"/>
      <c r="CN24" s="693"/>
      <c r="CO24" s="693"/>
      <c r="CP24" s="693"/>
      <c r="CQ24" s="694"/>
      <c r="CR24" s="689">
        <v>2474661</v>
      </c>
      <c r="CS24" s="690"/>
      <c r="CT24" s="690"/>
      <c r="CU24" s="690"/>
      <c r="CV24" s="690"/>
      <c r="CW24" s="690"/>
      <c r="CX24" s="690"/>
      <c r="CY24" s="733"/>
      <c r="CZ24" s="734">
        <v>41.3</v>
      </c>
      <c r="DA24" s="709"/>
      <c r="DB24" s="709"/>
      <c r="DC24" s="737"/>
      <c r="DD24" s="732">
        <v>1949048</v>
      </c>
      <c r="DE24" s="690"/>
      <c r="DF24" s="690"/>
      <c r="DG24" s="690"/>
      <c r="DH24" s="690"/>
      <c r="DI24" s="690"/>
      <c r="DJ24" s="690"/>
      <c r="DK24" s="733"/>
      <c r="DL24" s="732">
        <v>1928507</v>
      </c>
      <c r="DM24" s="690"/>
      <c r="DN24" s="690"/>
      <c r="DO24" s="690"/>
      <c r="DP24" s="690"/>
      <c r="DQ24" s="690"/>
      <c r="DR24" s="690"/>
      <c r="DS24" s="690"/>
      <c r="DT24" s="690"/>
      <c r="DU24" s="690"/>
      <c r="DV24" s="733"/>
      <c r="DW24" s="734">
        <v>47.4</v>
      </c>
      <c r="DX24" s="709"/>
      <c r="DY24" s="709"/>
      <c r="DZ24" s="709"/>
      <c r="EA24" s="709"/>
      <c r="EB24" s="709"/>
      <c r="EC24" s="735"/>
    </row>
    <row r="25" spans="2:133" ht="11.25" customHeight="1" x14ac:dyDescent="0.15">
      <c r="B25" s="631" t="s">
        <v>224</v>
      </c>
      <c r="C25" s="632"/>
      <c r="D25" s="632"/>
      <c r="E25" s="632"/>
      <c r="F25" s="632"/>
      <c r="G25" s="632"/>
      <c r="H25" s="632"/>
      <c r="I25" s="632"/>
      <c r="J25" s="632"/>
      <c r="K25" s="632"/>
      <c r="L25" s="632"/>
      <c r="M25" s="632"/>
      <c r="N25" s="632"/>
      <c r="O25" s="632"/>
      <c r="P25" s="632"/>
      <c r="Q25" s="633"/>
      <c r="R25" s="634" t="s">
        <v>66</v>
      </c>
      <c r="S25" s="635"/>
      <c r="T25" s="635"/>
      <c r="U25" s="635"/>
      <c r="V25" s="635"/>
      <c r="W25" s="635"/>
      <c r="X25" s="635"/>
      <c r="Y25" s="636"/>
      <c r="Z25" s="674" t="s">
        <v>66</v>
      </c>
      <c r="AA25" s="674"/>
      <c r="AB25" s="674"/>
      <c r="AC25" s="674"/>
      <c r="AD25" s="675" t="s">
        <v>66</v>
      </c>
      <c r="AE25" s="675"/>
      <c r="AF25" s="675"/>
      <c r="AG25" s="675"/>
      <c r="AH25" s="675"/>
      <c r="AI25" s="675"/>
      <c r="AJ25" s="675"/>
      <c r="AK25" s="675"/>
      <c r="AL25" s="637" t="s">
        <v>66</v>
      </c>
      <c r="AM25" s="638"/>
      <c r="AN25" s="638"/>
      <c r="AO25" s="676"/>
      <c r="AP25" s="729" t="s">
        <v>225</v>
      </c>
      <c r="AQ25" s="736"/>
      <c r="AR25" s="736"/>
      <c r="AS25" s="736"/>
      <c r="AT25" s="736"/>
      <c r="AU25" s="736"/>
      <c r="AV25" s="736"/>
      <c r="AW25" s="736"/>
      <c r="AX25" s="736"/>
      <c r="AY25" s="736"/>
      <c r="AZ25" s="736"/>
      <c r="BA25" s="736"/>
      <c r="BB25" s="736"/>
      <c r="BC25" s="736"/>
      <c r="BD25" s="736"/>
      <c r="BE25" s="736"/>
      <c r="BF25" s="731"/>
      <c r="BG25" s="634" t="s">
        <v>66</v>
      </c>
      <c r="BH25" s="635"/>
      <c r="BI25" s="635"/>
      <c r="BJ25" s="635"/>
      <c r="BK25" s="635"/>
      <c r="BL25" s="635"/>
      <c r="BM25" s="635"/>
      <c r="BN25" s="636"/>
      <c r="BO25" s="674" t="s">
        <v>66</v>
      </c>
      <c r="BP25" s="674"/>
      <c r="BQ25" s="674"/>
      <c r="BR25" s="674"/>
      <c r="BS25" s="640" t="s">
        <v>66</v>
      </c>
      <c r="BT25" s="635"/>
      <c r="BU25" s="635"/>
      <c r="BV25" s="635"/>
      <c r="BW25" s="635"/>
      <c r="BX25" s="635"/>
      <c r="BY25" s="635"/>
      <c r="BZ25" s="635"/>
      <c r="CA25" s="635"/>
      <c r="CB25" s="681"/>
      <c r="CD25" s="670" t="s">
        <v>226</v>
      </c>
      <c r="CE25" s="671"/>
      <c r="CF25" s="671"/>
      <c r="CG25" s="671"/>
      <c r="CH25" s="671"/>
      <c r="CI25" s="671"/>
      <c r="CJ25" s="671"/>
      <c r="CK25" s="671"/>
      <c r="CL25" s="671"/>
      <c r="CM25" s="671"/>
      <c r="CN25" s="671"/>
      <c r="CO25" s="671"/>
      <c r="CP25" s="671"/>
      <c r="CQ25" s="672"/>
      <c r="CR25" s="634">
        <v>985447</v>
      </c>
      <c r="CS25" s="647"/>
      <c r="CT25" s="647"/>
      <c r="CU25" s="647"/>
      <c r="CV25" s="647"/>
      <c r="CW25" s="647"/>
      <c r="CX25" s="647"/>
      <c r="CY25" s="648"/>
      <c r="CZ25" s="637">
        <v>16.399999999999999</v>
      </c>
      <c r="DA25" s="649"/>
      <c r="DB25" s="649"/>
      <c r="DC25" s="650"/>
      <c r="DD25" s="640">
        <v>892886</v>
      </c>
      <c r="DE25" s="647"/>
      <c r="DF25" s="647"/>
      <c r="DG25" s="647"/>
      <c r="DH25" s="647"/>
      <c r="DI25" s="647"/>
      <c r="DJ25" s="647"/>
      <c r="DK25" s="648"/>
      <c r="DL25" s="640">
        <v>876025</v>
      </c>
      <c r="DM25" s="647"/>
      <c r="DN25" s="647"/>
      <c r="DO25" s="647"/>
      <c r="DP25" s="647"/>
      <c r="DQ25" s="647"/>
      <c r="DR25" s="647"/>
      <c r="DS25" s="647"/>
      <c r="DT25" s="647"/>
      <c r="DU25" s="647"/>
      <c r="DV25" s="648"/>
      <c r="DW25" s="637">
        <v>21.5</v>
      </c>
      <c r="DX25" s="649"/>
      <c r="DY25" s="649"/>
      <c r="DZ25" s="649"/>
      <c r="EA25" s="649"/>
      <c r="EB25" s="649"/>
      <c r="EC25" s="673"/>
    </row>
    <row r="26" spans="2:133" ht="11.25" customHeight="1" x14ac:dyDescent="0.15">
      <c r="B26" s="631" t="s">
        <v>227</v>
      </c>
      <c r="C26" s="632"/>
      <c r="D26" s="632"/>
      <c r="E26" s="632"/>
      <c r="F26" s="632"/>
      <c r="G26" s="632"/>
      <c r="H26" s="632"/>
      <c r="I26" s="632"/>
      <c r="J26" s="632"/>
      <c r="K26" s="632"/>
      <c r="L26" s="632"/>
      <c r="M26" s="632"/>
      <c r="N26" s="632"/>
      <c r="O26" s="632"/>
      <c r="P26" s="632"/>
      <c r="Q26" s="633"/>
      <c r="R26" s="634">
        <v>4088374</v>
      </c>
      <c r="S26" s="635"/>
      <c r="T26" s="635"/>
      <c r="U26" s="635"/>
      <c r="V26" s="635"/>
      <c r="W26" s="635"/>
      <c r="X26" s="635"/>
      <c r="Y26" s="636"/>
      <c r="Z26" s="674">
        <v>65</v>
      </c>
      <c r="AA26" s="674"/>
      <c r="AB26" s="674"/>
      <c r="AC26" s="674"/>
      <c r="AD26" s="675">
        <v>3856178</v>
      </c>
      <c r="AE26" s="675"/>
      <c r="AF26" s="675"/>
      <c r="AG26" s="675"/>
      <c r="AH26" s="675"/>
      <c r="AI26" s="675"/>
      <c r="AJ26" s="675"/>
      <c r="AK26" s="675"/>
      <c r="AL26" s="637">
        <v>99.7</v>
      </c>
      <c r="AM26" s="638"/>
      <c r="AN26" s="638"/>
      <c r="AO26" s="676"/>
      <c r="AP26" s="729" t="s">
        <v>228</v>
      </c>
      <c r="AQ26" s="730"/>
      <c r="AR26" s="730"/>
      <c r="AS26" s="730"/>
      <c r="AT26" s="730"/>
      <c r="AU26" s="730"/>
      <c r="AV26" s="730"/>
      <c r="AW26" s="730"/>
      <c r="AX26" s="730"/>
      <c r="AY26" s="730"/>
      <c r="AZ26" s="730"/>
      <c r="BA26" s="730"/>
      <c r="BB26" s="730"/>
      <c r="BC26" s="730"/>
      <c r="BD26" s="730"/>
      <c r="BE26" s="730"/>
      <c r="BF26" s="731"/>
      <c r="BG26" s="634" t="s">
        <v>66</v>
      </c>
      <c r="BH26" s="635"/>
      <c r="BI26" s="635"/>
      <c r="BJ26" s="635"/>
      <c r="BK26" s="635"/>
      <c r="BL26" s="635"/>
      <c r="BM26" s="635"/>
      <c r="BN26" s="636"/>
      <c r="BO26" s="674" t="s">
        <v>66</v>
      </c>
      <c r="BP26" s="674"/>
      <c r="BQ26" s="674"/>
      <c r="BR26" s="674"/>
      <c r="BS26" s="640" t="s">
        <v>66</v>
      </c>
      <c r="BT26" s="635"/>
      <c r="BU26" s="635"/>
      <c r="BV26" s="635"/>
      <c r="BW26" s="635"/>
      <c r="BX26" s="635"/>
      <c r="BY26" s="635"/>
      <c r="BZ26" s="635"/>
      <c r="CA26" s="635"/>
      <c r="CB26" s="681"/>
      <c r="CD26" s="670" t="s">
        <v>229</v>
      </c>
      <c r="CE26" s="671"/>
      <c r="CF26" s="671"/>
      <c r="CG26" s="671"/>
      <c r="CH26" s="671"/>
      <c r="CI26" s="671"/>
      <c r="CJ26" s="671"/>
      <c r="CK26" s="671"/>
      <c r="CL26" s="671"/>
      <c r="CM26" s="671"/>
      <c r="CN26" s="671"/>
      <c r="CO26" s="671"/>
      <c r="CP26" s="671"/>
      <c r="CQ26" s="672"/>
      <c r="CR26" s="634">
        <v>616671</v>
      </c>
      <c r="CS26" s="635"/>
      <c r="CT26" s="635"/>
      <c r="CU26" s="635"/>
      <c r="CV26" s="635"/>
      <c r="CW26" s="635"/>
      <c r="CX26" s="635"/>
      <c r="CY26" s="636"/>
      <c r="CZ26" s="637">
        <v>10.3</v>
      </c>
      <c r="DA26" s="649"/>
      <c r="DB26" s="649"/>
      <c r="DC26" s="650"/>
      <c r="DD26" s="640">
        <v>529772</v>
      </c>
      <c r="DE26" s="635"/>
      <c r="DF26" s="635"/>
      <c r="DG26" s="635"/>
      <c r="DH26" s="635"/>
      <c r="DI26" s="635"/>
      <c r="DJ26" s="635"/>
      <c r="DK26" s="636"/>
      <c r="DL26" s="640" t="s">
        <v>66</v>
      </c>
      <c r="DM26" s="635"/>
      <c r="DN26" s="635"/>
      <c r="DO26" s="635"/>
      <c r="DP26" s="635"/>
      <c r="DQ26" s="635"/>
      <c r="DR26" s="635"/>
      <c r="DS26" s="635"/>
      <c r="DT26" s="635"/>
      <c r="DU26" s="635"/>
      <c r="DV26" s="636"/>
      <c r="DW26" s="637" t="s">
        <v>66</v>
      </c>
      <c r="DX26" s="649"/>
      <c r="DY26" s="649"/>
      <c r="DZ26" s="649"/>
      <c r="EA26" s="649"/>
      <c r="EB26" s="649"/>
      <c r="EC26" s="673"/>
    </row>
    <row r="27" spans="2:133" ht="11.25" customHeight="1" x14ac:dyDescent="0.15">
      <c r="B27" s="631" t="s">
        <v>230</v>
      </c>
      <c r="C27" s="632"/>
      <c r="D27" s="632"/>
      <c r="E27" s="632"/>
      <c r="F27" s="632"/>
      <c r="G27" s="632"/>
      <c r="H27" s="632"/>
      <c r="I27" s="632"/>
      <c r="J27" s="632"/>
      <c r="K27" s="632"/>
      <c r="L27" s="632"/>
      <c r="M27" s="632"/>
      <c r="N27" s="632"/>
      <c r="O27" s="632"/>
      <c r="P27" s="632"/>
      <c r="Q27" s="633"/>
      <c r="R27" s="634">
        <v>1681</v>
      </c>
      <c r="S27" s="635"/>
      <c r="T27" s="635"/>
      <c r="U27" s="635"/>
      <c r="V27" s="635"/>
      <c r="W27" s="635"/>
      <c r="X27" s="635"/>
      <c r="Y27" s="636"/>
      <c r="Z27" s="674">
        <v>0</v>
      </c>
      <c r="AA27" s="674"/>
      <c r="AB27" s="674"/>
      <c r="AC27" s="674"/>
      <c r="AD27" s="675">
        <v>1681</v>
      </c>
      <c r="AE27" s="675"/>
      <c r="AF27" s="675"/>
      <c r="AG27" s="675"/>
      <c r="AH27" s="675"/>
      <c r="AI27" s="675"/>
      <c r="AJ27" s="675"/>
      <c r="AK27" s="675"/>
      <c r="AL27" s="637">
        <v>0</v>
      </c>
      <c r="AM27" s="638"/>
      <c r="AN27" s="638"/>
      <c r="AO27" s="676"/>
      <c r="AP27" s="631" t="s">
        <v>231</v>
      </c>
      <c r="AQ27" s="632"/>
      <c r="AR27" s="632"/>
      <c r="AS27" s="632"/>
      <c r="AT27" s="632"/>
      <c r="AU27" s="632"/>
      <c r="AV27" s="632"/>
      <c r="AW27" s="632"/>
      <c r="AX27" s="632"/>
      <c r="AY27" s="632"/>
      <c r="AZ27" s="632"/>
      <c r="BA27" s="632"/>
      <c r="BB27" s="632"/>
      <c r="BC27" s="632"/>
      <c r="BD27" s="632"/>
      <c r="BE27" s="632"/>
      <c r="BF27" s="633"/>
      <c r="BG27" s="634">
        <v>2484513</v>
      </c>
      <c r="BH27" s="635"/>
      <c r="BI27" s="635"/>
      <c r="BJ27" s="635"/>
      <c r="BK27" s="635"/>
      <c r="BL27" s="635"/>
      <c r="BM27" s="635"/>
      <c r="BN27" s="636"/>
      <c r="BO27" s="674">
        <v>100</v>
      </c>
      <c r="BP27" s="674"/>
      <c r="BQ27" s="674"/>
      <c r="BR27" s="674"/>
      <c r="BS27" s="640">
        <v>20968</v>
      </c>
      <c r="BT27" s="635"/>
      <c r="BU27" s="635"/>
      <c r="BV27" s="635"/>
      <c r="BW27" s="635"/>
      <c r="BX27" s="635"/>
      <c r="BY27" s="635"/>
      <c r="BZ27" s="635"/>
      <c r="CA27" s="635"/>
      <c r="CB27" s="681"/>
      <c r="CD27" s="670" t="s">
        <v>232</v>
      </c>
      <c r="CE27" s="671"/>
      <c r="CF27" s="671"/>
      <c r="CG27" s="671"/>
      <c r="CH27" s="671"/>
      <c r="CI27" s="671"/>
      <c r="CJ27" s="671"/>
      <c r="CK27" s="671"/>
      <c r="CL27" s="671"/>
      <c r="CM27" s="671"/>
      <c r="CN27" s="671"/>
      <c r="CO27" s="671"/>
      <c r="CP27" s="671"/>
      <c r="CQ27" s="672"/>
      <c r="CR27" s="634">
        <v>590653</v>
      </c>
      <c r="CS27" s="647"/>
      <c r="CT27" s="647"/>
      <c r="CU27" s="647"/>
      <c r="CV27" s="647"/>
      <c r="CW27" s="647"/>
      <c r="CX27" s="647"/>
      <c r="CY27" s="648"/>
      <c r="CZ27" s="637">
        <v>9.8000000000000007</v>
      </c>
      <c r="DA27" s="649"/>
      <c r="DB27" s="649"/>
      <c r="DC27" s="650"/>
      <c r="DD27" s="640">
        <v>185272</v>
      </c>
      <c r="DE27" s="647"/>
      <c r="DF27" s="647"/>
      <c r="DG27" s="647"/>
      <c r="DH27" s="647"/>
      <c r="DI27" s="647"/>
      <c r="DJ27" s="647"/>
      <c r="DK27" s="648"/>
      <c r="DL27" s="640">
        <v>181592</v>
      </c>
      <c r="DM27" s="647"/>
      <c r="DN27" s="647"/>
      <c r="DO27" s="647"/>
      <c r="DP27" s="647"/>
      <c r="DQ27" s="647"/>
      <c r="DR27" s="647"/>
      <c r="DS27" s="647"/>
      <c r="DT27" s="647"/>
      <c r="DU27" s="647"/>
      <c r="DV27" s="648"/>
      <c r="DW27" s="637">
        <v>4.5</v>
      </c>
      <c r="DX27" s="649"/>
      <c r="DY27" s="649"/>
      <c r="DZ27" s="649"/>
      <c r="EA27" s="649"/>
      <c r="EB27" s="649"/>
      <c r="EC27" s="673"/>
    </row>
    <row r="28" spans="2:133" ht="11.25" customHeight="1" x14ac:dyDescent="0.15">
      <c r="B28" s="631" t="s">
        <v>233</v>
      </c>
      <c r="C28" s="632"/>
      <c r="D28" s="632"/>
      <c r="E28" s="632"/>
      <c r="F28" s="632"/>
      <c r="G28" s="632"/>
      <c r="H28" s="632"/>
      <c r="I28" s="632"/>
      <c r="J28" s="632"/>
      <c r="K28" s="632"/>
      <c r="L28" s="632"/>
      <c r="M28" s="632"/>
      <c r="N28" s="632"/>
      <c r="O28" s="632"/>
      <c r="P28" s="632"/>
      <c r="Q28" s="633"/>
      <c r="R28" s="634">
        <v>14602</v>
      </c>
      <c r="S28" s="635"/>
      <c r="T28" s="635"/>
      <c r="U28" s="635"/>
      <c r="V28" s="635"/>
      <c r="W28" s="635"/>
      <c r="X28" s="635"/>
      <c r="Y28" s="636"/>
      <c r="Z28" s="674">
        <v>0.2</v>
      </c>
      <c r="AA28" s="674"/>
      <c r="AB28" s="674"/>
      <c r="AC28" s="674"/>
      <c r="AD28" s="675" t="s">
        <v>66</v>
      </c>
      <c r="AE28" s="675"/>
      <c r="AF28" s="675"/>
      <c r="AG28" s="675"/>
      <c r="AH28" s="675"/>
      <c r="AI28" s="675"/>
      <c r="AJ28" s="675"/>
      <c r="AK28" s="675"/>
      <c r="AL28" s="637" t="s">
        <v>66</v>
      </c>
      <c r="AM28" s="638"/>
      <c r="AN28" s="638"/>
      <c r="AO28" s="676"/>
      <c r="AP28" s="631"/>
      <c r="AQ28" s="632"/>
      <c r="AR28" s="632"/>
      <c r="AS28" s="632"/>
      <c r="AT28" s="632"/>
      <c r="AU28" s="632"/>
      <c r="AV28" s="632"/>
      <c r="AW28" s="632"/>
      <c r="AX28" s="632"/>
      <c r="AY28" s="632"/>
      <c r="AZ28" s="632"/>
      <c r="BA28" s="632"/>
      <c r="BB28" s="632"/>
      <c r="BC28" s="632"/>
      <c r="BD28" s="632"/>
      <c r="BE28" s="632"/>
      <c r="BF28" s="633"/>
      <c r="BG28" s="634"/>
      <c r="BH28" s="635"/>
      <c r="BI28" s="635"/>
      <c r="BJ28" s="635"/>
      <c r="BK28" s="635"/>
      <c r="BL28" s="635"/>
      <c r="BM28" s="635"/>
      <c r="BN28" s="636"/>
      <c r="BO28" s="674"/>
      <c r="BP28" s="674"/>
      <c r="BQ28" s="674"/>
      <c r="BR28" s="674"/>
      <c r="BS28" s="640"/>
      <c r="BT28" s="635"/>
      <c r="BU28" s="635"/>
      <c r="BV28" s="635"/>
      <c r="BW28" s="635"/>
      <c r="BX28" s="635"/>
      <c r="BY28" s="635"/>
      <c r="BZ28" s="635"/>
      <c r="CA28" s="635"/>
      <c r="CB28" s="681"/>
      <c r="CD28" s="670" t="s">
        <v>234</v>
      </c>
      <c r="CE28" s="671"/>
      <c r="CF28" s="671"/>
      <c r="CG28" s="671"/>
      <c r="CH28" s="671"/>
      <c r="CI28" s="671"/>
      <c r="CJ28" s="671"/>
      <c r="CK28" s="671"/>
      <c r="CL28" s="671"/>
      <c r="CM28" s="671"/>
      <c r="CN28" s="671"/>
      <c r="CO28" s="671"/>
      <c r="CP28" s="671"/>
      <c r="CQ28" s="672"/>
      <c r="CR28" s="634">
        <v>898561</v>
      </c>
      <c r="CS28" s="635"/>
      <c r="CT28" s="635"/>
      <c r="CU28" s="635"/>
      <c r="CV28" s="635"/>
      <c r="CW28" s="635"/>
      <c r="CX28" s="635"/>
      <c r="CY28" s="636"/>
      <c r="CZ28" s="637">
        <v>15</v>
      </c>
      <c r="DA28" s="649"/>
      <c r="DB28" s="649"/>
      <c r="DC28" s="650"/>
      <c r="DD28" s="640">
        <v>870890</v>
      </c>
      <c r="DE28" s="635"/>
      <c r="DF28" s="635"/>
      <c r="DG28" s="635"/>
      <c r="DH28" s="635"/>
      <c r="DI28" s="635"/>
      <c r="DJ28" s="635"/>
      <c r="DK28" s="636"/>
      <c r="DL28" s="640">
        <v>870890</v>
      </c>
      <c r="DM28" s="635"/>
      <c r="DN28" s="635"/>
      <c r="DO28" s="635"/>
      <c r="DP28" s="635"/>
      <c r="DQ28" s="635"/>
      <c r="DR28" s="635"/>
      <c r="DS28" s="635"/>
      <c r="DT28" s="635"/>
      <c r="DU28" s="635"/>
      <c r="DV28" s="636"/>
      <c r="DW28" s="637">
        <v>21.4</v>
      </c>
      <c r="DX28" s="649"/>
      <c r="DY28" s="649"/>
      <c r="DZ28" s="649"/>
      <c r="EA28" s="649"/>
      <c r="EB28" s="649"/>
      <c r="EC28" s="673"/>
    </row>
    <row r="29" spans="2:133" ht="11.25" customHeight="1" x14ac:dyDescent="0.15">
      <c r="B29" s="631" t="s">
        <v>235</v>
      </c>
      <c r="C29" s="632"/>
      <c r="D29" s="632"/>
      <c r="E29" s="632"/>
      <c r="F29" s="632"/>
      <c r="G29" s="632"/>
      <c r="H29" s="632"/>
      <c r="I29" s="632"/>
      <c r="J29" s="632"/>
      <c r="K29" s="632"/>
      <c r="L29" s="632"/>
      <c r="M29" s="632"/>
      <c r="N29" s="632"/>
      <c r="O29" s="632"/>
      <c r="P29" s="632"/>
      <c r="Q29" s="633"/>
      <c r="R29" s="634">
        <v>126962</v>
      </c>
      <c r="S29" s="635"/>
      <c r="T29" s="635"/>
      <c r="U29" s="635"/>
      <c r="V29" s="635"/>
      <c r="W29" s="635"/>
      <c r="X29" s="635"/>
      <c r="Y29" s="636"/>
      <c r="Z29" s="674">
        <v>2</v>
      </c>
      <c r="AA29" s="674"/>
      <c r="AB29" s="674"/>
      <c r="AC29" s="674"/>
      <c r="AD29" s="675" t="s">
        <v>66</v>
      </c>
      <c r="AE29" s="675"/>
      <c r="AF29" s="675"/>
      <c r="AG29" s="675"/>
      <c r="AH29" s="675"/>
      <c r="AI29" s="675"/>
      <c r="AJ29" s="675"/>
      <c r="AK29" s="675"/>
      <c r="AL29" s="637" t="s">
        <v>66</v>
      </c>
      <c r="AM29" s="638"/>
      <c r="AN29" s="638"/>
      <c r="AO29" s="676"/>
      <c r="AP29" s="615"/>
      <c r="AQ29" s="616"/>
      <c r="AR29" s="616"/>
      <c r="AS29" s="616"/>
      <c r="AT29" s="616"/>
      <c r="AU29" s="616"/>
      <c r="AV29" s="616"/>
      <c r="AW29" s="616"/>
      <c r="AX29" s="616"/>
      <c r="AY29" s="616"/>
      <c r="AZ29" s="616"/>
      <c r="BA29" s="616"/>
      <c r="BB29" s="616"/>
      <c r="BC29" s="616"/>
      <c r="BD29" s="616"/>
      <c r="BE29" s="616"/>
      <c r="BF29" s="617"/>
      <c r="BG29" s="634"/>
      <c r="BH29" s="635"/>
      <c r="BI29" s="635"/>
      <c r="BJ29" s="635"/>
      <c r="BK29" s="635"/>
      <c r="BL29" s="635"/>
      <c r="BM29" s="635"/>
      <c r="BN29" s="636"/>
      <c r="BO29" s="674"/>
      <c r="BP29" s="674"/>
      <c r="BQ29" s="674"/>
      <c r="BR29" s="674"/>
      <c r="BS29" s="675"/>
      <c r="BT29" s="675"/>
      <c r="BU29" s="675"/>
      <c r="BV29" s="675"/>
      <c r="BW29" s="675"/>
      <c r="BX29" s="675"/>
      <c r="BY29" s="675"/>
      <c r="BZ29" s="675"/>
      <c r="CA29" s="675"/>
      <c r="CB29" s="722"/>
      <c r="CD29" s="723" t="s">
        <v>236</v>
      </c>
      <c r="CE29" s="724"/>
      <c r="CF29" s="670" t="s">
        <v>237</v>
      </c>
      <c r="CG29" s="671"/>
      <c r="CH29" s="671"/>
      <c r="CI29" s="671"/>
      <c r="CJ29" s="671"/>
      <c r="CK29" s="671"/>
      <c r="CL29" s="671"/>
      <c r="CM29" s="671"/>
      <c r="CN29" s="671"/>
      <c r="CO29" s="671"/>
      <c r="CP29" s="671"/>
      <c r="CQ29" s="672"/>
      <c r="CR29" s="634">
        <v>898547</v>
      </c>
      <c r="CS29" s="647"/>
      <c r="CT29" s="647"/>
      <c r="CU29" s="647"/>
      <c r="CV29" s="647"/>
      <c r="CW29" s="647"/>
      <c r="CX29" s="647"/>
      <c r="CY29" s="648"/>
      <c r="CZ29" s="637">
        <v>15</v>
      </c>
      <c r="DA29" s="649"/>
      <c r="DB29" s="649"/>
      <c r="DC29" s="650"/>
      <c r="DD29" s="640">
        <v>870876</v>
      </c>
      <c r="DE29" s="647"/>
      <c r="DF29" s="647"/>
      <c r="DG29" s="647"/>
      <c r="DH29" s="647"/>
      <c r="DI29" s="647"/>
      <c r="DJ29" s="647"/>
      <c r="DK29" s="648"/>
      <c r="DL29" s="640">
        <v>870876</v>
      </c>
      <c r="DM29" s="647"/>
      <c r="DN29" s="647"/>
      <c r="DO29" s="647"/>
      <c r="DP29" s="647"/>
      <c r="DQ29" s="647"/>
      <c r="DR29" s="647"/>
      <c r="DS29" s="647"/>
      <c r="DT29" s="647"/>
      <c r="DU29" s="647"/>
      <c r="DV29" s="648"/>
      <c r="DW29" s="637">
        <v>21.4</v>
      </c>
      <c r="DX29" s="649"/>
      <c r="DY29" s="649"/>
      <c r="DZ29" s="649"/>
      <c r="EA29" s="649"/>
      <c r="EB29" s="649"/>
      <c r="EC29" s="673"/>
    </row>
    <row r="30" spans="2:133" ht="11.25" customHeight="1" x14ac:dyDescent="0.15">
      <c r="B30" s="631" t="s">
        <v>238</v>
      </c>
      <c r="C30" s="632"/>
      <c r="D30" s="632"/>
      <c r="E30" s="632"/>
      <c r="F30" s="632"/>
      <c r="G30" s="632"/>
      <c r="H30" s="632"/>
      <c r="I30" s="632"/>
      <c r="J30" s="632"/>
      <c r="K30" s="632"/>
      <c r="L30" s="632"/>
      <c r="M30" s="632"/>
      <c r="N30" s="632"/>
      <c r="O30" s="632"/>
      <c r="P30" s="632"/>
      <c r="Q30" s="633"/>
      <c r="R30" s="634">
        <v>9355</v>
      </c>
      <c r="S30" s="635"/>
      <c r="T30" s="635"/>
      <c r="U30" s="635"/>
      <c r="V30" s="635"/>
      <c r="W30" s="635"/>
      <c r="X30" s="635"/>
      <c r="Y30" s="636"/>
      <c r="Z30" s="674">
        <v>0.1</v>
      </c>
      <c r="AA30" s="674"/>
      <c r="AB30" s="674"/>
      <c r="AC30" s="674"/>
      <c r="AD30" s="675" t="s">
        <v>66</v>
      </c>
      <c r="AE30" s="675"/>
      <c r="AF30" s="675"/>
      <c r="AG30" s="675"/>
      <c r="AH30" s="675"/>
      <c r="AI30" s="675"/>
      <c r="AJ30" s="675"/>
      <c r="AK30" s="675"/>
      <c r="AL30" s="637" t="s">
        <v>66</v>
      </c>
      <c r="AM30" s="638"/>
      <c r="AN30" s="638"/>
      <c r="AO30" s="676"/>
      <c r="AP30" s="695" t="s">
        <v>155</v>
      </c>
      <c r="AQ30" s="696"/>
      <c r="AR30" s="696"/>
      <c r="AS30" s="696"/>
      <c r="AT30" s="696"/>
      <c r="AU30" s="696"/>
      <c r="AV30" s="696"/>
      <c r="AW30" s="696"/>
      <c r="AX30" s="696"/>
      <c r="AY30" s="696"/>
      <c r="AZ30" s="696"/>
      <c r="BA30" s="696"/>
      <c r="BB30" s="696"/>
      <c r="BC30" s="696"/>
      <c r="BD30" s="696"/>
      <c r="BE30" s="696"/>
      <c r="BF30" s="697"/>
      <c r="BG30" s="695" t="s">
        <v>239</v>
      </c>
      <c r="BH30" s="720"/>
      <c r="BI30" s="720"/>
      <c r="BJ30" s="720"/>
      <c r="BK30" s="720"/>
      <c r="BL30" s="720"/>
      <c r="BM30" s="720"/>
      <c r="BN30" s="720"/>
      <c r="BO30" s="720"/>
      <c r="BP30" s="720"/>
      <c r="BQ30" s="721"/>
      <c r="BR30" s="695" t="s">
        <v>240</v>
      </c>
      <c r="BS30" s="720"/>
      <c r="BT30" s="720"/>
      <c r="BU30" s="720"/>
      <c r="BV30" s="720"/>
      <c r="BW30" s="720"/>
      <c r="BX30" s="720"/>
      <c r="BY30" s="720"/>
      <c r="BZ30" s="720"/>
      <c r="CA30" s="720"/>
      <c r="CB30" s="721"/>
      <c r="CD30" s="725"/>
      <c r="CE30" s="726"/>
      <c r="CF30" s="670" t="s">
        <v>241</v>
      </c>
      <c r="CG30" s="671"/>
      <c r="CH30" s="671"/>
      <c r="CI30" s="671"/>
      <c r="CJ30" s="671"/>
      <c r="CK30" s="671"/>
      <c r="CL30" s="671"/>
      <c r="CM30" s="671"/>
      <c r="CN30" s="671"/>
      <c r="CO30" s="671"/>
      <c r="CP30" s="671"/>
      <c r="CQ30" s="672"/>
      <c r="CR30" s="634">
        <v>869702</v>
      </c>
      <c r="CS30" s="635"/>
      <c r="CT30" s="635"/>
      <c r="CU30" s="635"/>
      <c r="CV30" s="635"/>
      <c r="CW30" s="635"/>
      <c r="CX30" s="635"/>
      <c r="CY30" s="636"/>
      <c r="CZ30" s="637">
        <v>14.5</v>
      </c>
      <c r="DA30" s="649"/>
      <c r="DB30" s="649"/>
      <c r="DC30" s="650"/>
      <c r="DD30" s="640">
        <v>842031</v>
      </c>
      <c r="DE30" s="635"/>
      <c r="DF30" s="635"/>
      <c r="DG30" s="635"/>
      <c r="DH30" s="635"/>
      <c r="DI30" s="635"/>
      <c r="DJ30" s="635"/>
      <c r="DK30" s="636"/>
      <c r="DL30" s="640">
        <v>842031</v>
      </c>
      <c r="DM30" s="635"/>
      <c r="DN30" s="635"/>
      <c r="DO30" s="635"/>
      <c r="DP30" s="635"/>
      <c r="DQ30" s="635"/>
      <c r="DR30" s="635"/>
      <c r="DS30" s="635"/>
      <c r="DT30" s="635"/>
      <c r="DU30" s="635"/>
      <c r="DV30" s="636"/>
      <c r="DW30" s="637">
        <v>20.7</v>
      </c>
      <c r="DX30" s="649"/>
      <c r="DY30" s="649"/>
      <c r="DZ30" s="649"/>
      <c r="EA30" s="649"/>
      <c r="EB30" s="649"/>
      <c r="EC30" s="673"/>
    </row>
    <row r="31" spans="2:133" ht="11.25" customHeight="1" x14ac:dyDescent="0.15">
      <c r="B31" s="631" t="s">
        <v>242</v>
      </c>
      <c r="C31" s="632"/>
      <c r="D31" s="632"/>
      <c r="E31" s="632"/>
      <c r="F31" s="632"/>
      <c r="G31" s="632"/>
      <c r="H31" s="632"/>
      <c r="I31" s="632"/>
      <c r="J31" s="632"/>
      <c r="K31" s="632"/>
      <c r="L31" s="632"/>
      <c r="M31" s="632"/>
      <c r="N31" s="632"/>
      <c r="O31" s="632"/>
      <c r="P31" s="632"/>
      <c r="Q31" s="633"/>
      <c r="R31" s="634">
        <v>541025</v>
      </c>
      <c r="S31" s="635"/>
      <c r="T31" s="635"/>
      <c r="U31" s="635"/>
      <c r="V31" s="635"/>
      <c r="W31" s="635"/>
      <c r="X31" s="635"/>
      <c r="Y31" s="636"/>
      <c r="Z31" s="674">
        <v>8.6</v>
      </c>
      <c r="AA31" s="674"/>
      <c r="AB31" s="674"/>
      <c r="AC31" s="674"/>
      <c r="AD31" s="675" t="s">
        <v>66</v>
      </c>
      <c r="AE31" s="675"/>
      <c r="AF31" s="675"/>
      <c r="AG31" s="675"/>
      <c r="AH31" s="675"/>
      <c r="AI31" s="675"/>
      <c r="AJ31" s="675"/>
      <c r="AK31" s="675"/>
      <c r="AL31" s="637" t="s">
        <v>66</v>
      </c>
      <c r="AM31" s="638"/>
      <c r="AN31" s="638"/>
      <c r="AO31" s="676"/>
      <c r="AP31" s="711" t="s">
        <v>243</v>
      </c>
      <c r="AQ31" s="712"/>
      <c r="AR31" s="712"/>
      <c r="AS31" s="712"/>
      <c r="AT31" s="717" t="s">
        <v>244</v>
      </c>
      <c r="AU31" s="86"/>
      <c r="AV31" s="86"/>
      <c r="AW31" s="86"/>
      <c r="AX31" s="704" t="s">
        <v>121</v>
      </c>
      <c r="AY31" s="705"/>
      <c r="AZ31" s="705"/>
      <c r="BA31" s="705"/>
      <c r="BB31" s="705"/>
      <c r="BC31" s="705"/>
      <c r="BD31" s="705"/>
      <c r="BE31" s="705"/>
      <c r="BF31" s="706"/>
      <c r="BG31" s="707">
        <v>99.2</v>
      </c>
      <c r="BH31" s="708"/>
      <c r="BI31" s="708"/>
      <c r="BJ31" s="708"/>
      <c r="BK31" s="708"/>
      <c r="BL31" s="708"/>
      <c r="BM31" s="709">
        <v>94.2</v>
      </c>
      <c r="BN31" s="708"/>
      <c r="BO31" s="708"/>
      <c r="BP31" s="708"/>
      <c r="BQ31" s="710"/>
      <c r="BR31" s="707">
        <v>99.2</v>
      </c>
      <c r="BS31" s="708"/>
      <c r="BT31" s="708"/>
      <c r="BU31" s="708"/>
      <c r="BV31" s="708"/>
      <c r="BW31" s="708"/>
      <c r="BX31" s="709">
        <v>94.3</v>
      </c>
      <c r="BY31" s="708"/>
      <c r="BZ31" s="708"/>
      <c r="CA31" s="708"/>
      <c r="CB31" s="710"/>
      <c r="CD31" s="725"/>
      <c r="CE31" s="726"/>
      <c r="CF31" s="670" t="s">
        <v>245</v>
      </c>
      <c r="CG31" s="671"/>
      <c r="CH31" s="671"/>
      <c r="CI31" s="671"/>
      <c r="CJ31" s="671"/>
      <c r="CK31" s="671"/>
      <c r="CL31" s="671"/>
      <c r="CM31" s="671"/>
      <c r="CN31" s="671"/>
      <c r="CO31" s="671"/>
      <c r="CP31" s="671"/>
      <c r="CQ31" s="672"/>
      <c r="CR31" s="634">
        <v>28845</v>
      </c>
      <c r="CS31" s="647"/>
      <c r="CT31" s="647"/>
      <c r="CU31" s="647"/>
      <c r="CV31" s="647"/>
      <c r="CW31" s="647"/>
      <c r="CX31" s="647"/>
      <c r="CY31" s="648"/>
      <c r="CZ31" s="637">
        <v>0.5</v>
      </c>
      <c r="DA31" s="649"/>
      <c r="DB31" s="649"/>
      <c r="DC31" s="650"/>
      <c r="DD31" s="640">
        <v>28845</v>
      </c>
      <c r="DE31" s="647"/>
      <c r="DF31" s="647"/>
      <c r="DG31" s="647"/>
      <c r="DH31" s="647"/>
      <c r="DI31" s="647"/>
      <c r="DJ31" s="647"/>
      <c r="DK31" s="648"/>
      <c r="DL31" s="640">
        <v>28845</v>
      </c>
      <c r="DM31" s="647"/>
      <c r="DN31" s="647"/>
      <c r="DO31" s="647"/>
      <c r="DP31" s="647"/>
      <c r="DQ31" s="647"/>
      <c r="DR31" s="647"/>
      <c r="DS31" s="647"/>
      <c r="DT31" s="647"/>
      <c r="DU31" s="647"/>
      <c r="DV31" s="648"/>
      <c r="DW31" s="637">
        <v>0.7</v>
      </c>
      <c r="DX31" s="649"/>
      <c r="DY31" s="649"/>
      <c r="DZ31" s="649"/>
      <c r="EA31" s="649"/>
      <c r="EB31" s="649"/>
      <c r="EC31" s="673"/>
    </row>
    <row r="32" spans="2:133" ht="11.25" customHeight="1" x14ac:dyDescent="0.15">
      <c r="B32" s="701" t="s">
        <v>246</v>
      </c>
      <c r="C32" s="702"/>
      <c r="D32" s="702"/>
      <c r="E32" s="702"/>
      <c r="F32" s="702"/>
      <c r="G32" s="702"/>
      <c r="H32" s="702"/>
      <c r="I32" s="702"/>
      <c r="J32" s="702"/>
      <c r="K32" s="702"/>
      <c r="L32" s="702"/>
      <c r="M32" s="702"/>
      <c r="N32" s="702"/>
      <c r="O32" s="702"/>
      <c r="P32" s="702"/>
      <c r="Q32" s="703"/>
      <c r="R32" s="634" t="s">
        <v>66</v>
      </c>
      <c r="S32" s="635"/>
      <c r="T32" s="635"/>
      <c r="U32" s="635"/>
      <c r="V32" s="635"/>
      <c r="W32" s="635"/>
      <c r="X32" s="635"/>
      <c r="Y32" s="636"/>
      <c r="Z32" s="674" t="s">
        <v>66</v>
      </c>
      <c r="AA32" s="674"/>
      <c r="AB32" s="674"/>
      <c r="AC32" s="674"/>
      <c r="AD32" s="675" t="s">
        <v>66</v>
      </c>
      <c r="AE32" s="675"/>
      <c r="AF32" s="675"/>
      <c r="AG32" s="675"/>
      <c r="AH32" s="675"/>
      <c r="AI32" s="675"/>
      <c r="AJ32" s="675"/>
      <c r="AK32" s="675"/>
      <c r="AL32" s="637" t="s">
        <v>66</v>
      </c>
      <c r="AM32" s="638"/>
      <c r="AN32" s="638"/>
      <c r="AO32" s="676"/>
      <c r="AP32" s="713"/>
      <c r="AQ32" s="714"/>
      <c r="AR32" s="714"/>
      <c r="AS32" s="714"/>
      <c r="AT32" s="718"/>
      <c r="AU32" s="85" t="s">
        <v>247</v>
      </c>
      <c r="AV32" s="85"/>
      <c r="AW32" s="85"/>
      <c r="AX32" s="631" t="s">
        <v>248</v>
      </c>
      <c r="AY32" s="632"/>
      <c r="AZ32" s="632"/>
      <c r="BA32" s="632"/>
      <c r="BB32" s="632"/>
      <c r="BC32" s="632"/>
      <c r="BD32" s="632"/>
      <c r="BE32" s="632"/>
      <c r="BF32" s="633"/>
      <c r="BG32" s="699">
        <v>99.5</v>
      </c>
      <c r="BH32" s="647"/>
      <c r="BI32" s="647"/>
      <c r="BJ32" s="647"/>
      <c r="BK32" s="647"/>
      <c r="BL32" s="647"/>
      <c r="BM32" s="638">
        <v>96.9</v>
      </c>
      <c r="BN32" s="700"/>
      <c r="BO32" s="700"/>
      <c r="BP32" s="700"/>
      <c r="BQ32" s="680"/>
      <c r="BR32" s="699">
        <v>99.5</v>
      </c>
      <c r="BS32" s="647"/>
      <c r="BT32" s="647"/>
      <c r="BU32" s="647"/>
      <c r="BV32" s="647"/>
      <c r="BW32" s="647"/>
      <c r="BX32" s="638">
        <v>96.8</v>
      </c>
      <c r="BY32" s="700"/>
      <c r="BZ32" s="700"/>
      <c r="CA32" s="700"/>
      <c r="CB32" s="680"/>
      <c r="CD32" s="727"/>
      <c r="CE32" s="728"/>
      <c r="CF32" s="670" t="s">
        <v>249</v>
      </c>
      <c r="CG32" s="671"/>
      <c r="CH32" s="671"/>
      <c r="CI32" s="671"/>
      <c r="CJ32" s="671"/>
      <c r="CK32" s="671"/>
      <c r="CL32" s="671"/>
      <c r="CM32" s="671"/>
      <c r="CN32" s="671"/>
      <c r="CO32" s="671"/>
      <c r="CP32" s="671"/>
      <c r="CQ32" s="672"/>
      <c r="CR32" s="634">
        <v>14</v>
      </c>
      <c r="CS32" s="635"/>
      <c r="CT32" s="635"/>
      <c r="CU32" s="635"/>
      <c r="CV32" s="635"/>
      <c r="CW32" s="635"/>
      <c r="CX32" s="635"/>
      <c r="CY32" s="636"/>
      <c r="CZ32" s="637">
        <v>0</v>
      </c>
      <c r="DA32" s="649"/>
      <c r="DB32" s="649"/>
      <c r="DC32" s="650"/>
      <c r="DD32" s="640">
        <v>14</v>
      </c>
      <c r="DE32" s="635"/>
      <c r="DF32" s="635"/>
      <c r="DG32" s="635"/>
      <c r="DH32" s="635"/>
      <c r="DI32" s="635"/>
      <c r="DJ32" s="635"/>
      <c r="DK32" s="636"/>
      <c r="DL32" s="640">
        <v>14</v>
      </c>
      <c r="DM32" s="635"/>
      <c r="DN32" s="635"/>
      <c r="DO32" s="635"/>
      <c r="DP32" s="635"/>
      <c r="DQ32" s="635"/>
      <c r="DR32" s="635"/>
      <c r="DS32" s="635"/>
      <c r="DT32" s="635"/>
      <c r="DU32" s="635"/>
      <c r="DV32" s="636"/>
      <c r="DW32" s="637">
        <v>0</v>
      </c>
      <c r="DX32" s="649"/>
      <c r="DY32" s="649"/>
      <c r="DZ32" s="649"/>
      <c r="EA32" s="649"/>
      <c r="EB32" s="649"/>
      <c r="EC32" s="673"/>
    </row>
    <row r="33" spans="2:133" ht="11.25" customHeight="1" x14ac:dyDescent="0.15">
      <c r="B33" s="631" t="s">
        <v>250</v>
      </c>
      <c r="C33" s="632"/>
      <c r="D33" s="632"/>
      <c r="E33" s="632"/>
      <c r="F33" s="632"/>
      <c r="G33" s="632"/>
      <c r="H33" s="632"/>
      <c r="I33" s="632"/>
      <c r="J33" s="632"/>
      <c r="K33" s="632"/>
      <c r="L33" s="632"/>
      <c r="M33" s="632"/>
      <c r="N33" s="632"/>
      <c r="O33" s="632"/>
      <c r="P33" s="632"/>
      <c r="Q33" s="633"/>
      <c r="R33" s="634">
        <v>347972</v>
      </c>
      <c r="S33" s="635"/>
      <c r="T33" s="635"/>
      <c r="U33" s="635"/>
      <c r="V33" s="635"/>
      <c r="W33" s="635"/>
      <c r="X33" s="635"/>
      <c r="Y33" s="636"/>
      <c r="Z33" s="674">
        <v>5.5</v>
      </c>
      <c r="AA33" s="674"/>
      <c r="AB33" s="674"/>
      <c r="AC33" s="674"/>
      <c r="AD33" s="675" t="s">
        <v>66</v>
      </c>
      <c r="AE33" s="675"/>
      <c r="AF33" s="675"/>
      <c r="AG33" s="675"/>
      <c r="AH33" s="675"/>
      <c r="AI33" s="675"/>
      <c r="AJ33" s="675"/>
      <c r="AK33" s="675"/>
      <c r="AL33" s="637" t="s">
        <v>66</v>
      </c>
      <c r="AM33" s="638"/>
      <c r="AN33" s="638"/>
      <c r="AO33" s="676"/>
      <c r="AP33" s="715"/>
      <c r="AQ33" s="716"/>
      <c r="AR33" s="716"/>
      <c r="AS33" s="716"/>
      <c r="AT33" s="719"/>
      <c r="AU33" s="87"/>
      <c r="AV33" s="87"/>
      <c r="AW33" s="87"/>
      <c r="AX33" s="615" t="s">
        <v>251</v>
      </c>
      <c r="AY33" s="616"/>
      <c r="AZ33" s="616"/>
      <c r="BA33" s="616"/>
      <c r="BB33" s="616"/>
      <c r="BC33" s="616"/>
      <c r="BD33" s="616"/>
      <c r="BE33" s="616"/>
      <c r="BF33" s="617"/>
      <c r="BG33" s="698">
        <v>98.9</v>
      </c>
      <c r="BH33" s="619"/>
      <c r="BI33" s="619"/>
      <c r="BJ33" s="619"/>
      <c r="BK33" s="619"/>
      <c r="BL33" s="619"/>
      <c r="BM33" s="665">
        <v>91.4</v>
      </c>
      <c r="BN33" s="619"/>
      <c r="BO33" s="619"/>
      <c r="BP33" s="619"/>
      <c r="BQ33" s="658"/>
      <c r="BR33" s="698">
        <v>98.9</v>
      </c>
      <c r="BS33" s="619"/>
      <c r="BT33" s="619"/>
      <c r="BU33" s="619"/>
      <c r="BV33" s="619"/>
      <c r="BW33" s="619"/>
      <c r="BX33" s="665">
        <v>91.7</v>
      </c>
      <c r="BY33" s="619"/>
      <c r="BZ33" s="619"/>
      <c r="CA33" s="619"/>
      <c r="CB33" s="658"/>
      <c r="CD33" s="670" t="s">
        <v>252</v>
      </c>
      <c r="CE33" s="671"/>
      <c r="CF33" s="671"/>
      <c r="CG33" s="671"/>
      <c r="CH33" s="671"/>
      <c r="CI33" s="671"/>
      <c r="CJ33" s="671"/>
      <c r="CK33" s="671"/>
      <c r="CL33" s="671"/>
      <c r="CM33" s="671"/>
      <c r="CN33" s="671"/>
      <c r="CO33" s="671"/>
      <c r="CP33" s="671"/>
      <c r="CQ33" s="672"/>
      <c r="CR33" s="634">
        <v>2725154</v>
      </c>
      <c r="CS33" s="647"/>
      <c r="CT33" s="647"/>
      <c r="CU33" s="647"/>
      <c r="CV33" s="647"/>
      <c r="CW33" s="647"/>
      <c r="CX33" s="647"/>
      <c r="CY33" s="648"/>
      <c r="CZ33" s="637">
        <v>45.4</v>
      </c>
      <c r="DA33" s="649"/>
      <c r="DB33" s="649"/>
      <c r="DC33" s="650"/>
      <c r="DD33" s="640">
        <v>2115468</v>
      </c>
      <c r="DE33" s="647"/>
      <c r="DF33" s="647"/>
      <c r="DG33" s="647"/>
      <c r="DH33" s="647"/>
      <c r="DI33" s="647"/>
      <c r="DJ33" s="647"/>
      <c r="DK33" s="648"/>
      <c r="DL33" s="640">
        <v>1425739</v>
      </c>
      <c r="DM33" s="647"/>
      <c r="DN33" s="647"/>
      <c r="DO33" s="647"/>
      <c r="DP33" s="647"/>
      <c r="DQ33" s="647"/>
      <c r="DR33" s="647"/>
      <c r="DS33" s="647"/>
      <c r="DT33" s="647"/>
      <c r="DU33" s="647"/>
      <c r="DV33" s="648"/>
      <c r="DW33" s="637">
        <v>35</v>
      </c>
      <c r="DX33" s="649"/>
      <c r="DY33" s="649"/>
      <c r="DZ33" s="649"/>
      <c r="EA33" s="649"/>
      <c r="EB33" s="649"/>
      <c r="EC33" s="673"/>
    </row>
    <row r="34" spans="2:133" ht="11.25" customHeight="1" x14ac:dyDescent="0.15">
      <c r="B34" s="631" t="s">
        <v>253</v>
      </c>
      <c r="C34" s="632"/>
      <c r="D34" s="632"/>
      <c r="E34" s="632"/>
      <c r="F34" s="632"/>
      <c r="G34" s="632"/>
      <c r="H34" s="632"/>
      <c r="I34" s="632"/>
      <c r="J34" s="632"/>
      <c r="K34" s="632"/>
      <c r="L34" s="632"/>
      <c r="M34" s="632"/>
      <c r="N34" s="632"/>
      <c r="O34" s="632"/>
      <c r="P34" s="632"/>
      <c r="Q34" s="633"/>
      <c r="R34" s="634">
        <v>42214</v>
      </c>
      <c r="S34" s="635"/>
      <c r="T34" s="635"/>
      <c r="U34" s="635"/>
      <c r="V34" s="635"/>
      <c r="W34" s="635"/>
      <c r="X34" s="635"/>
      <c r="Y34" s="636"/>
      <c r="Z34" s="674">
        <v>0.7</v>
      </c>
      <c r="AA34" s="674"/>
      <c r="AB34" s="674"/>
      <c r="AC34" s="674"/>
      <c r="AD34" s="675">
        <v>330</v>
      </c>
      <c r="AE34" s="675"/>
      <c r="AF34" s="675"/>
      <c r="AG34" s="675"/>
      <c r="AH34" s="675"/>
      <c r="AI34" s="675"/>
      <c r="AJ34" s="675"/>
      <c r="AK34" s="675"/>
      <c r="AL34" s="637">
        <v>0</v>
      </c>
      <c r="AM34" s="638"/>
      <c r="AN34" s="638"/>
      <c r="AO34" s="676"/>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70" t="s">
        <v>254</v>
      </c>
      <c r="CE34" s="671"/>
      <c r="CF34" s="671"/>
      <c r="CG34" s="671"/>
      <c r="CH34" s="671"/>
      <c r="CI34" s="671"/>
      <c r="CJ34" s="671"/>
      <c r="CK34" s="671"/>
      <c r="CL34" s="671"/>
      <c r="CM34" s="671"/>
      <c r="CN34" s="671"/>
      <c r="CO34" s="671"/>
      <c r="CP34" s="671"/>
      <c r="CQ34" s="672"/>
      <c r="CR34" s="634">
        <v>1169622</v>
      </c>
      <c r="CS34" s="635"/>
      <c r="CT34" s="635"/>
      <c r="CU34" s="635"/>
      <c r="CV34" s="635"/>
      <c r="CW34" s="635"/>
      <c r="CX34" s="635"/>
      <c r="CY34" s="636"/>
      <c r="CZ34" s="637">
        <v>19.5</v>
      </c>
      <c r="DA34" s="649"/>
      <c r="DB34" s="649"/>
      <c r="DC34" s="650"/>
      <c r="DD34" s="640">
        <v>831289</v>
      </c>
      <c r="DE34" s="635"/>
      <c r="DF34" s="635"/>
      <c r="DG34" s="635"/>
      <c r="DH34" s="635"/>
      <c r="DI34" s="635"/>
      <c r="DJ34" s="635"/>
      <c r="DK34" s="636"/>
      <c r="DL34" s="640">
        <v>587829</v>
      </c>
      <c r="DM34" s="635"/>
      <c r="DN34" s="635"/>
      <c r="DO34" s="635"/>
      <c r="DP34" s="635"/>
      <c r="DQ34" s="635"/>
      <c r="DR34" s="635"/>
      <c r="DS34" s="635"/>
      <c r="DT34" s="635"/>
      <c r="DU34" s="635"/>
      <c r="DV34" s="636"/>
      <c r="DW34" s="637">
        <v>14.4</v>
      </c>
      <c r="DX34" s="649"/>
      <c r="DY34" s="649"/>
      <c r="DZ34" s="649"/>
      <c r="EA34" s="649"/>
      <c r="EB34" s="649"/>
      <c r="EC34" s="673"/>
    </row>
    <row r="35" spans="2:133" ht="11.25" customHeight="1" x14ac:dyDescent="0.15">
      <c r="B35" s="631" t="s">
        <v>255</v>
      </c>
      <c r="C35" s="632"/>
      <c r="D35" s="632"/>
      <c r="E35" s="632"/>
      <c r="F35" s="632"/>
      <c r="G35" s="632"/>
      <c r="H35" s="632"/>
      <c r="I35" s="632"/>
      <c r="J35" s="632"/>
      <c r="K35" s="632"/>
      <c r="L35" s="632"/>
      <c r="M35" s="632"/>
      <c r="N35" s="632"/>
      <c r="O35" s="632"/>
      <c r="P35" s="632"/>
      <c r="Q35" s="633"/>
      <c r="R35" s="634">
        <v>119711</v>
      </c>
      <c r="S35" s="635"/>
      <c r="T35" s="635"/>
      <c r="U35" s="635"/>
      <c r="V35" s="635"/>
      <c r="W35" s="635"/>
      <c r="X35" s="635"/>
      <c r="Y35" s="636"/>
      <c r="Z35" s="674">
        <v>1.9</v>
      </c>
      <c r="AA35" s="674"/>
      <c r="AB35" s="674"/>
      <c r="AC35" s="674"/>
      <c r="AD35" s="675" t="s">
        <v>66</v>
      </c>
      <c r="AE35" s="675"/>
      <c r="AF35" s="675"/>
      <c r="AG35" s="675"/>
      <c r="AH35" s="675"/>
      <c r="AI35" s="675"/>
      <c r="AJ35" s="675"/>
      <c r="AK35" s="675"/>
      <c r="AL35" s="637" t="s">
        <v>66</v>
      </c>
      <c r="AM35" s="638"/>
      <c r="AN35" s="638"/>
      <c r="AO35" s="676"/>
      <c r="AP35" s="90"/>
      <c r="AQ35" s="695" t="s">
        <v>256</v>
      </c>
      <c r="AR35" s="696"/>
      <c r="AS35" s="696"/>
      <c r="AT35" s="696"/>
      <c r="AU35" s="696"/>
      <c r="AV35" s="696"/>
      <c r="AW35" s="696"/>
      <c r="AX35" s="696"/>
      <c r="AY35" s="696"/>
      <c r="AZ35" s="696"/>
      <c r="BA35" s="696"/>
      <c r="BB35" s="696"/>
      <c r="BC35" s="696"/>
      <c r="BD35" s="696"/>
      <c r="BE35" s="696"/>
      <c r="BF35" s="697"/>
      <c r="BG35" s="695" t="s">
        <v>257</v>
      </c>
      <c r="BH35" s="696"/>
      <c r="BI35" s="696"/>
      <c r="BJ35" s="696"/>
      <c r="BK35" s="696"/>
      <c r="BL35" s="696"/>
      <c r="BM35" s="696"/>
      <c r="BN35" s="696"/>
      <c r="BO35" s="696"/>
      <c r="BP35" s="696"/>
      <c r="BQ35" s="696"/>
      <c r="BR35" s="696"/>
      <c r="BS35" s="696"/>
      <c r="BT35" s="696"/>
      <c r="BU35" s="696"/>
      <c r="BV35" s="696"/>
      <c r="BW35" s="696"/>
      <c r="BX35" s="696"/>
      <c r="BY35" s="696"/>
      <c r="BZ35" s="696"/>
      <c r="CA35" s="696"/>
      <c r="CB35" s="697"/>
      <c r="CD35" s="670" t="s">
        <v>258</v>
      </c>
      <c r="CE35" s="671"/>
      <c r="CF35" s="671"/>
      <c r="CG35" s="671"/>
      <c r="CH35" s="671"/>
      <c r="CI35" s="671"/>
      <c r="CJ35" s="671"/>
      <c r="CK35" s="671"/>
      <c r="CL35" s="671"/>
      <c r="CM35" s="671"/>
      <c r="CN35" s="671"/>
      <c r="CO35" s="671"/>
      <c r="CP35" s="671"/>
      <c r="CQ35" s="672"/>
      <c r="CR35" s="634">
        <v>51852</v>
      </c>
      <c r="CS35" s="647"/>
      <c r="CT35" s="647"/>
      <c r="CU35" s="647"/>
      <c r="CV35" s="647"/>
      <c r="CW35" s="647"/>
      <c r="CX35" s="647"/>
      <c r="CY35" s="648"/>
      <c r="CZ35" s="637">
        <v>0.9</v>
      </c>
      <c r="DA35" s="649"/>
      <c r="DB35" s="649"/>
      <c r="DC35" s="650"/>
      <c r="DD35" s="640">
        <v>51020</v>
      </c>
      <c r="DE35" s="647"/>
      <c r="DF35" s="647"/>
      <c r="DG35" s="647"/>
      <c r="DH35" s="647"/>
      <c r="DI35" s="647"/>
      <c r="DJ35" s="647"/>
      <c r="DK35" s="648"/>
      <c r="DL35" s="640">
        <v>46207</v>
      </c>
      <c r="DM35" s="647"/>
      <c r="DN35" s="647"/>
      <c r="DO35" s="647"/>
      <c r="DP35" s="647"/>
      <c r="DQ35" s="647"/>
      <c r="DR35" s="647"/>
      <c r="DS35" s="647"/>
      <c r="DT35" s="647"/>
      <c r="DU35" s="647"/>
      <c r="DV35" s="648"/>
      <c r="DW35" s="637">
        <v>1.1000000000000001</v>
      </c>
      <c r="DX35" s="649"/>
      <c r="DY35" s="649"/>
      <c r="DZ35" s="649"/>
      <c r="EA35" s="649"/>
      <c r="EB35" s="649"/>
      <c r="EC35" s="673"/>
    </row>
    <row r="36" spans="2:133" ht="11.25" customHeight="1" x14ac:dyDescent="0.15">
      <c r="B36" s="631" t="s">
        <v>259</v>
      </c>
      <c r="C36" s="632"/>
      <c r="D36" s="632"/>
      <c r="E36" s="632"/>
      <c r="F36" s="632"/>
      <c r="G36" s="632"/>
      <c r="H36" s="632"/>
      <c r="I36" s="632"/>
      <c r="J36" s="632"/>
      <c r="K36" s="632"/>
      <c r="L36" s="632"/>
      <c r="M36" s="632"/>
      <c r="N36" s="632"/>
      <c r="O36" s="632"/>
      <c r="P36" s="632"/>
      <c r="Q36" s="633"/>
      <c r="R36" s="634">
        <v>237584</v>
      </c>
      <c r="S36" s="635"/>
      <c r="T36" s="635"/>
      <c r="U36" s="635"/>
      <c r="V36" s="635"/>
      <c r="W36" s="635"/>
      <c r="X36" s="635"/>
      <c r="Y36" s="636"/>
      <c r="Z36" s="674">
        <v>3.8</v>
      </c>
      <c r="AA36" s="674"/>
      <c r="AB36" s="674"/>
      <c r="AC36" s="674"/>
      <c r="AD36" s="675" t="s">
        <v>66</v>
      </c>
      <c r="AE36" s="675"/>
      <c r="AF36" s="675"/>
      <c r="AG36" s="675"/>
      <c r="AH36" s="675"/>
      <c r="AI36" s="675"/>
      <c r="AJ36" s="675"/>
      <c r="AK36" s="675"/>
      <c r="AL36" s="637" t="s">
        <v>66</v>
      </c>
      <c r="AM36" s="638"/>
      <c r="AN36" s="638"/>
      <c r="AO36" s="676"/>
      <c r="AP36" s="90"/>
      <c r="AQ36" s="686" t="s">
        <v>260</v>
      </c>
      <c r="AR36" s="687"/>
      <c r="AS36" s="687"/>
      <c r="AT36" s="687"/>
      <c r="AU36" s="687"/>
      <c r="AV36" s="687"/>
      <c r="AW36" s="687"/>
      <c r="AX36" s="687"/>
      <c r="AY36" s="688"/>
      <c r="AZ36" s="689">
        <v>708073</v>
      </c>
      <c r="BA36" s="690"/>
      <c r="BB36" s="690"/>
      <c r="BC36" s="690"/>
      <c r="BD36" s="690"/>
      <c r="BE36" s="690"/>
      <c r="BF36" s="691"/>
      <c r="BG36" s="692" t="s">
        <v>261</v>
      </c>
      <c r="BH36" s="693"/>
      <c r="BI36" s="693"/>
      <c r="BJ36" s="693"/>
      <c r="BK36" s="693"/>
      <c r="BL36" s="693"/>
      <c r="BM36" s="693"/>
      <c r="BN36" s="693"/>
      <c r="BO36" s="693"/>
      <c r="BP36" s="693"/>
      <c r="BQ36" s="693"/>
      <c r="BR36" s="693"/>
      <c r="BS36" s="693"/>
      <c r="BT36" s="693"/>
      <c r="BU36" s="694"/>
      <c r="BV36" s="689">
        <v>60401</v>
      </c>
      <c r="BW36" s="690"/>
      <c r="BX36" s="690"/>
      <c r="BY36" s="690"/>
      <c r="BZ36" s="690"/>
      <c r="CA36" s="690"/>
      <c r="CB36" s="691"/>
      <c r="CD36" s="670" t="s">
        <v>262</v>
      </c>
      <c r="CE36" s="671"/>
      <c r="CF36" s="671"/>
      <c r="CG36" s="671"/>
      <c r="CH36" s="671"/>
      <c r="CI36" s="671"/>
      <c r="CJ36" s="671"/>
      <c r="CK36" s="671"/>
      <c r="CL36" s="671"/>
      <c r="CM36" s="671"/>
      <c r="CN36" s="671"/>
      <c r="CO36" s="671"/>
      <c r="CP36" s="671"/>
      <c r="CQ36" s="672"/>
      <c r="CR36" s="634">
        <v>737489</v>
      </c>
      <c r="CS36" s="635"/>
      <c r="CT36" s="635"/>
      <c r="CU36" s="635"/>
      <c r="CV36" s="635"/>
      <c r="CW36" s="635"/>
      <c r="CX36" s="635"/>
      <c r="CY36" s="636"/>
      <c r="CZ36" s="637">
        <v>12.3</v>
      </c>
      <c r="DA36" s="649"/>
      <c r="DB36" s="649"/>
      <c r="DC36" s="650"/>
      <c r="DD36" s="640">
        <v>642628</v>
      </c>
      <c r="DE36" s="635"/>
      <c r="DF36" s="635"/>
      <c r="DG36" s="635"/>
      <c r="DH36" s="635"/>
      <c r="DI36" s="635"/>
      <c r="DJ36" s="635"/>
      <c r="DK36" s="636"/>
      <c r="DL36" s="640">
        <v>437530</v>
      </c>
      <c r="DM36" s="635"/>
      <c r="DN36" s="635"/>
      <c r="DO36" s="635"/>
      <c r="DP36" s="635"/>
      <c r="DQ36" s="635"/>
      <c r="DR36" s="635"/>
      <c r="DS36" s="635"/>
      <c r="DT36" s="635"/>
      <c r="DU36" s="635"/>
      <c r="DV36" s="636"/>
      <c r="DW36" s="637">
        <v>10.8</v>
      </c>
      <c r="DX36" s="649"/>
      <c r="DY36" s="649"/>
      <c r="DZ36" s="649"/>
      <c r="EA36" s="649"/>
      <c r="EB36" s="649"/>
      <c r="EC36" s="673"/>
    </row>
    <row r="37" spans="2:133" ht="11.25" customHeight="1" x14ac:dyDescent="0.15">
      <c r="B37" s="631" t="s">
        <v>263</v>
      </c>
      <c r="C37" s="632"/>
      <c r="D37" s="632"/>
      <c r="E37" s="632"/>
      <c r="F37" s="632"/>
      <c r="G37" s="632"/>
      <c r="H37" s="632"/>
      <c r="I37" s="632"/>
      <c r="J37" s="632"/>
      <c r="K37" s="632"/>
      <c r="L37" s="632"/>
      <c r="M37" s="632"/>
      <c r="N37" s="632"/>
      <c r="O37" s="632"/>
      <c r="P37" s="632"/>
      <c r="Q37" s="633"/>
      <c r="R37" s="634">
        <v>236264</v>
      </c>
      <c r="S37" s="635"/>
      <c r="T37" s="635"/>
      <c r="U37" s="635"/>
      <c r="V37" s="635"/>
      <c r="W37" s="635"/>
      <c r="X37" s="635"/>
      <c r="Y37" s="636"/>
      <c r="Z37" s="674">
        <v>3.8</v>
      </c>
      <c r="AA37" s="674"/>
      <c r="AB37" s="674"/>
      <c r="AC37" s="674"/>
      <c r="AD37" s="675" t="s">
        <v>66</v>
      </c>
      <c r="AE37" s="675"/>
      <c r="AF37" s="675"/>
      <c r="AG37" s="675"/>
      <c r="AH37" s="675"/>
      <c r="AI37" s="675"/>
      <c r="AJ37" s="675"/>
      <c r="AK37" s="675"/>
      <c r="AL37" s="637" t="s">
        <v>66</v>
      </c>
      <c r="AM37" s="638"/>
      <c r="AN37" s="638"/>
      <c r="AO37" s="676"/>
      <c r="AQ37" s="677" t="s">
        <v>264</v>
      </c>
      <c r="AR37" s="678"/>
      <c r="AS37" s="678"/>
      <c r="AT37" s="678"/>
      <c r="AU37" s="678"/>
      <c r="AV37" s="678"/>
      <c r="AW37" s="678"/>
      <c r="AX37" s="678"/>
      <c r="AY37" s="679"/>
      <c r="AZ37" s="634">
        <v>234178</v>
      </c>
      <c r="BA37" s="635"/>
      <c r="BB37" s="635"/>
      <c r="BC37" s="635"/>
      <c r="BD37" s="647"/>
      <c r="BE37" s="647"/>
      <c r="BF37" s="680"/>
      <c r="BG37" s="670" t="s">
        <v>265</v>
      </c>
      <c r="BH37" s="671"/>
      <c r="BI37" s="671"/>
      <c r="BJ37" s="671"/>
      <c r="BK37" s="671"/>
      <c r="BL37" s="671"/>
      <c r="BM37" s="671"/>
      <c r="BN37" s="671"/>
      <c r="BO37" s="671"/>
      <c r="BP37" s="671"/>
      <c r="BQ37" s="671"/>
      <c r="BR37" s="671"/>
      <c r="BS37" s="671"/>
      <c r="BT37" s="671"/>
      <c r="BU37" s="672"/>
      <c r="BV37" s="634">
        <v>56727</v>
      </c>
      <c r="BW37" s="635"/>
      <c r="BX37" s="635"/>
      <c r="BY37" s="635"/>
      <c r="BZ37" s="635"/>
      <c r="CA37" s="635"/>
      <c r="CB37" s="681"/>
      <c r="CD37" s="670" t="s">
        <v>266</v>
      </c>
      <c r="CE37" s="671"/>
      <c r="CF37" s="671"/>
      <c r="CG37" s="671"/>
      <c r="CH37" s="671"/>
      <c r="CI37" s="671"/>
      <c r="CJ37" s="671"/>
      <c r="CK37" s="671"/>
      <c r="CL37" s="671"/>
      <c r="CM37" s="671"/>
      <c r="CN37" s="671"/>
      <c r="CO37" s="671"/>
      <c r="CP37" s="671"/>
      <c r="CQ37" s="672"/>
      <c r="CR37" s="634">
        <v>393134</v>
      </c>
      <c r="CS37" s="647"/>
      <c r="CT37" s="647"/>
      <c r="CU37" s="647"/>
      <c r="CV37" s="647"/>
      <c r="CW37" s="647"/>
      <c r="CX37" s="647"/>
      <c r="CY37" s="648"/>
      <c r="CZ37" s="637">
        <v>6.6</v>
      </c>
      <c r="DA37" s="649"/>
      <c r="DB37" s="649"/>
      <c r="DC37" s="650"/>
      <c r="DD37" s="640">
        <v>393134</v>
      </c>
      <c r="DE37" s="647"/>
      <c r="DF37" s="647"/>
      <c r="DG37" s="647"/>
      <c r="DH37" s="647"/>
      <c r="DI37" s="647"/>
      <c r="DJ37" s="647"/>
      <c r="DK37" s="648"/>
      <c r="DL37" s="640">
        <v>327448</v>
      </c>
      <c r="DM37" s="647"/>
      <c r="DN37" s="647"/>
      <c r="DO37" s="647"/>
      <c r="DP37" s="647"/>
      <c r="DQ37" s="647"/>
      <c r="DR37" s="647"/>
      <c r="DS37" s="647"/>
      <c r="DT37" s="647"/>
      <c r="DU37" s="647"/>
      <c r="DV37" s="648"/>
      <c r="DW37" s="637">
        <v>8</v>
      </c>
      <c r="DX37" s="649"/>
      <c r="DY37" s="649"/>
      <c r="DZ37" s="649"/>
      <c r="EA37" s="649"/>
      <c r="EB37" s="649"/>
      <c r="EC37" s="673"/>
    </row>
    <row r="38" spans="2:133" ht="11.25" customHeight="1" x14ac:dyDescent="0.15">
      <c r="B38" s="631" t="s">
        <v>267</v>
      </c>
      <c r="C38" s="632"/>
      <c r="D38" s="632"/>
      <c r="E38" s="632"/>
      <c r="F38" s="632"/>
      <c r="G38" s="632"/>
      <c r="H38" s="632"/>
      <c r="I38" s="632"/>
      <c r="J38" s="632"/>
      <c r="K38" s="632"/>
      <c r="L38" s="632"/>
      <c r="M38" s="632"/>
      <c r="N38" s="632"/>
      <c r="O38" s="632"/>
      <c r="P38" s="632"/>
      <c r="Q38" s="633"/>
      <c r="R38" s="634">
        <v>86770</v>
      </c>
      <c r="S38" s="635"/>
      <c r="T38" s="635"/>
      <c r="U38" s="635"/>
      <c r="V38" s="635"/>
      <c r="W38" s="635"/>
      <c r="X38" s="635"/>
      <c r="Y38" s="636"/>
      <c r="Z38" s="674">
        <v>1.4</v>
      </c>
      <c r="AA38" s="674"/>
      <c r="AB38" s="674"/>
      <c r="AC38" s="674"/>
      <c r="AD38" s="675">
        <v>10802</v>
      </c>
      <c r="AE38" s="675"/>
      <c r="AF38" s="675"/>
      <c r="AG38" s="675"/>
      <c r="AH38" s="675"/>
      <c r="AI38" s="675"/>
      <c r="AJ38" s="675"/>
      <c r="AK38" s="675"/>
      <c r="AL38" s="637">
        <v>0.3</v>
      </c>
      <c r="AM38" s="638"/>
      <c r="AN38" s="638"/>
      <c r="AO38" s="676"/>
      <c r="AQ38" s="677" t="s">
        <v>268</v>
      </c>
      <c r="AR38" s="678"/>
      <c r="AS38" s="678"/>
      <c r="AT38" s="678"/>
      <c r="AU38" s="678"/>
      <c r="AV38" s="678"/>
      <c r="AW38" s="678"/>
      <c r="AX38" s="678"/>
      <c r="AY38" s="679"/>
      <c r="AZ38" s="634">
        <v>14871</v>
      </c>
      <c r="BA38" s="635"/>
      <c r="BB38" s="635"/>
      <c r="BC38" s="635"/>
      <c r="BD38" s="647"/>
      <c r="BE38" s="647"/>
      <c r="BF38" s="680"/>
      <c r="BG38" s="670" t="s">
        <v>269</v>
      </c>
      <c r="BH38" s="671"/>
      <c r="BI38" s="671"/>
      <c r="BJ38" s="671"/>
      <c r="BK38" s="671"/>
      <c r="BL38" s="671"/>
      <c r="BM38" s="671"/>
      <c r="BN38" s="671"/>
      <c r="BO38" s="671"/>
      <c r="BP38" s="671"/>
      <c r="BQ38" s="671"/>
      <c r="BR38" s="671"/>
      <c r="BS38" s="671"/>
      <c r="BT38" s="671"/>
      <c r="BU38" s="672"/>
      <c r="BV38" s="634">
        <v>2210</v>
      </c>
      <c r="BW38" s="635"/>
      <c r="BX38" s="635"/>
      <c r="BY38" s="635"/>
      <c r="BZ38" s="635"/>
      <c r="CA38" s="635"/>
      <c r="CB38" s="681"/>
      <c r="CD38" s="670" t="s">
        <v>270</v>
      </c>
      <c r="CE38" s="671"/>
      <c r="CF38" s="671"/>
      <c r="CG38" s="671"/>
      <c r="CH38" s="671"/>
      <c r="CI38" s="671"/>
      <c r="CJ38" s="671"/>
      <c r="CK38" s="671"/>
      <c r="CL38" s="671"/>
      <c r="CM38" s="671"/>
      <c r="CN38" s="671"/>
      <c r="CO38" s="671"/>
      <c r="CP38" s="671"/>
      <c r="CQ38" s="672"/>
      <c r="CR38" s="634">
        <v>693202</v>
      </c>
      <c r="CS38" s="635"/>
      <c r="CT38" s="635"/>
      <c r="CU38" s="635"/>
      <c r="CV38" s="635"/>
      <c r="CW38" s="635"/>
      <c r="CX38" s="635"/>
      <c r="CY38" s="636"/>
      <c r="CZ38" s="637">
        <v>11.6</v>
      </c>
      <c r="DA38" s="649"/>
      <c r="DB38" s="649"/>
      <c r="DC38" s="650"/>
      <c r="DD38" s="640">
        <v>588115</v>
      </c>
      <c r="DE38" s="635"/>
      <c r="DF38" s="635"/>
      <c r="DG38" s="635"/>
      <c r="DH38" s="635"/>
      <c r="DI38" s="635"/>
      <c r="DJ38" s="635"/>
      <c r="DK38" s="636"/>
      <c r="DL38" s="640">
        <v>354173</v>
      </c>
      <c r="DM38" s="635"/>
      <c r="DN38" s="635"/>
      <c r="DO38" s="635"/>
      <c r="DP38" s="635"/>
      <c r="DQ38" s="635"/>
      <c r="DR38" s="635"/>
      <c r="DS38" s="635"/>
      <c r="DT38" s="635"/>
      <c r="DU38" s="635"/>
      <c r="DV38" s="636"/>
      <c r="DW38" s="637">
        <v>8.6999999999999993</v>
      </c>
      <c r="DX38" s="649"/>
      <c r="DY38" s="649"/>
      <c r="DZ38" s="649"/>
      <c r="EA38" s="649"/>
      <c r="EB38" s="649"/>
      <c r="EC38" s="673"/>
    </row>
    <row r="39" spans="2:133" ht="11.25" customHeight="1" x14ac:dyDescent="0.15">
      <c r="B39" s="631" t="s">
        <v>271</v>
      </c>
      <c r="C39" s="632"/>
      <c r="D39" s="632"/>
      <c r="E39" s="632"/>
      <c r="F39" s="632"/>
      <c r="G39" s="632"/>
      <c r="H39" s="632"/>
      <c r="I39" s="632"/>
      <c r="J39" s="632"/>
      <c r="K39" s="632"/>
      <c r="L39" s="632"/>
      <c r="M39" s="632"/>
      <c r="N39" s="632"/>
      <c r="O39" s="632"/>
      <c r="P39" s="632"/>
      <c r="Q39" s="633"/>
      <c r="R39" s="634">
        <v>438587</v>
      </c>
      <c r="S39" s="635"/>
      <c r="T39" s="635"/>
      <c r="U39" s="635"/>
      <c r="V39" s="635"/>
      <c r="W39" s="635"/>
      <c r="X39" s="635"/>
      <c r="Y39" s="636"/>
      <c r="Z39" s="674">
        <v>7</v>
      </c>
      <c r="AA39" s="674"/>
      <c r="AB39" s="674"/>
      <c r="AC39" s="674"/>
      <c r="AD39" s="675" t="s">
        <v>66</v>
      </c>
      <c r="AE39" s="675"/>
      <c r="AF39" s="675"/>
      <c r="AG39" s="675"/>
      <c r="AH39" s="675"/>
      <c r="AI39" s="675"/>
      <c r="AJ39" s="675"/>
      <c r="AK39" s="675"/>
      <c r="AL39" s="637" t="s">
        <v>66</v>
      </c>
      <c r="AM39" s="638"/>
      <c r="AN39" s="638"/>
      <c r="AO39" s="676"/>
      <c r="AQ39" s="677" t="s">
        <v>272</v>
      </c>
      <c r="AR39" s="678"/>
      <c r="AS39" s="678"/>
      <c r="AT39" s="678"/>
      <c r="AU39" s="678"/>
      <c r="AV39" s="678"/>
      <c r="AW39" s="678"/>
      <c r="AX39" s="678"/>
      <c r="AY39" s="679"/>
      <c r="AZ39" s="634">
        <v>6344</v>
      </c>
      <c r="BA39" s="635"/>
      <c r="BB39" s="635"/>
      <c r="BC39" s="635"/>
      <c r="BD39" s="647"/>
      <c r="BE39" s="647"/>
      <c r="BF39" s="680"/>
      <c r="BG39" s="670" t="s">
        <v>273</v>
      </c>
      <c r="BH39" s="671"/>
      <c r="BI39" s="671"/>
      <c r="BJ39" s="671"/>
      <c r="BK39" s="671"/>
      <c r="BL39" s="671"/>
      <c r="BM39" s="671"/>
      <c r="BN39" s="671"/>
      <c r="BO39" s="671"/>
      <c r="BP39" s="671"/>
      <c r="BQ39" s="671"/>
      <c r="BR39" s="671"/>
      <c r="BS39" s="671"/>
      <c r="BT39" s="671"/>
      <c r="BU39" s="672"/>
      <c r="BV39" s="634">
        <v>3617</v>
      </c>
      <c r="BW39" s="635"/>
      <c r="BX39" s="635"/>
      <c r="BY39" s="635"/>
      <c r="BZ39" s="635"/>
      <c r="CA39" s="635"/>
      <c r="CB39" s="681"/>
      <c r="CD39" s="670" t="s">
        <v>274</v>
      </c>
      <c r="CE39" s="671"/>
      <c r="CF39" s="671"/>
      <c r="CG39" s="671"/>
      <c r="CH39" s="671"/>
      <c r="CI39" s="671"/>
      <c r="CJ39" s="671"/>
      <c r="CK39" s="671"/>
      <c r="CL39" s="671"/>
      <c r="CM39" s="671"/>
      <c r="CN39" s="671"/>
      <c r="CO39" s="671"/>
      <c r="CP39" s="671"/>
      <c r="CQ39" s="672"/>
      <c r="CR39" s="634">
        <v>72989</v>
      </c>
      <c r="CS39" s="647"/>
      <c r="CT39" s="647"/>
      <c r="CU39" s="647"/>
      <c r="CV39" s="647"/>
      <c r="CW39" s="647"/>
      <c r="CX39" s="647"/>
      <c r="CY39" s="648"/>
      <c r="CZ39" s="637">
        <v>1.2</v>
      </c>
      <c r="DA39" s="649"/>
      <c r="DB39" s="649"/>
      <c r="DC39" s="650"/>
      <c r="DD39" s="640">
        <v>2416</v>
      </c>
      <c r="DE39" s="647"/>
      <c r="DF39" s="647"/>
      <c r="DG39" s="647"/>
      <c r="DH39" s="647"/>
      <c r="DI39" s="647"/>
      <c r="DJ39" s="647"/>
      <c r="DK39" s="648"/>
      <c r="DL39" s="640" t="s">
        <v>66</v>
      </c>
      <c r="DM39" s="647"/>
      <c r="DN39" s="647"/>
      <c r="DO39" s="647"/>
      <c r="DP39" s="647"/>
      <c r="DQ39" s="647"/>
      <c r="DR39" s="647"/>
      <c r="DS39" s="647"/>
      <c r="DT39" s="647"/>
      <c r="DU39" s="647"/>
      <c r="DV39" s="648"/>
      <c r="DW39" s="637" t="s">
        <v>66</v>
      </c>
      <c r="DX39" s="649"/>
      <c r="DY39" s="649"/>
      <c r="DZ39" s="649"/>
      <c r="EA39" s="649"/>
      <c r="EB39" s="649"/>
      <c r="EC39" s="673"/>
    </row>
    <row r="40" spans="2:133" ht="11.25" customHeight="1" x14ac:dyDescent="0.15">
      <c r="B40" s="631" t="s">
        <v>275</v>
      </c>
      <c r="C40" s="632"/>
      <c r="D40" s="632"/>
      <c r="E40" s="632"/>
      <c r="F40" s="632"/>
      <c r="G40" s="632"/>
      <c r="H40" s="632"/>
      <c r="I40" s="632"/>
      <c r="J40" s="632"/>
      <c r="K40" s="632"/>
      <c r="L40" s="632"/>
      <c r="M40" s="632"/>
      <c r="N40" s="632"/>
      <c r="O40" s="632"/>
      <c r="P40" s="632"/>
      <c r="Q40" s="633"/>
      <c r="R40" s="634" t="s">
        <v>66</v>
      </c>
      <c r="S40" s="635"/>
      <c r="T40" s="635"/>
      <c r="U40" s="635"/>
      <c r="V40" s="635"/>
      <c r="W40" s="635"/>
      <c r="X40" s="635"/>
      <c r="Y40" s="636"/>
      <c r="Z40" s="674" t="s">
        <v>66</v>
      </c>
      <c r="AA40" s="674"/>
      <c r="AB40" s="674"/>
      <c r="AC40" s="674"/>
      <c r="AD40" s="675" t="s">
        <v>66</v>
      </c>
      <c r="AE40" s="675"/>
      <c r="AF40" s="675"/>
      <c r="AG40" s="675"/>
      <c r="AH40" s="675"/>
      <c r="AI40" s="675"/>
      <c r="AJ40" s="675"/>
      <c r="AK40" s="675"/>
      <c r="AL40" s="637" t="s">
        <v>66</v>
      </c>
      <c r="AM40" s="638"/>
      <c r="AN40" s="638"/>
      <c r="AO40" s="676"/>
      <c r="AQ40" s="677" t="s">
        <v>276</v>
      </c>
      <c r="AR40" s="678"/>
      <c r="AS40" s="678"/>
      <c r="AT40" s="678"/>
      <c r="AU40" s="678"/>
      <c r="AV40" s="678"/>
      <c r="AW40" s="678"/>
      <c r="AX40" s="678"/>
      <c r="AY40" s="679"/>
      <c r="AZ40" s="634" t="s">
        <v>66</v>
      </c>
      <c r="BA40" s="635"/>
      <c r="BB40" s="635"/>
      <c r="BC40" s="635"/>
      <c r="BD40" s="647"/>
      <c r="BE40" s="647"/>
      <c r="BF40" s="680"/>
      <c r="BG40" s="682" t="s">
        <v>277</v>
      </c>
      <c r="BH40" s="683"/>
      <c r="BI40" s="683"/>
      <c r="BJ40" s="683"/>
      <c r="BK40" s="683"/>
      <c r="BL40" s="91"/>
      <c r="BM40" s="671" t="s">
        <v>278</v>
      </c>
      <c r="BN40" s="671"/>
      <c r="BO40" s="671"/>
      <c r="BP40" s="671"/>
      <c r="BQ40" s="671"/>
      <c r="BR40" s="671"/>
      <c r="BS40" s="671"/>
      <c r="BT40" s="671"/>
      <c r="BU40" s="672"/>
      <c r="BV40" s="634">
        <v>116</v>
      </c>
      <c r="BW40" s="635"/>
      <c r="BX40" s="635"/>
      <c r="BY40" s="635"/>
      <c r="BZ40" s="635"/>
      <c r="CA40" s="635"/>
      <c r="CB40" s="681"/>
      <c r="CD40" s="670" t="s">
        <v>279</v>
      </c>
      <c r="CE40" s="671"/>
      <c r="CF40" s="671"/>
      <c r="CG40" s="671"/>
      <c r="CH40" s="671"/>
      <c r="CI40" s="671"/>
      <c r="CJ40" s="671"/>
      <c r="CK40" s="671"/>
      <c r="CL40" s="671"/>
      <c r="CM40" s="671"/>
      <c r="CN40" s="671"/>
      <c r="CO40" s="671"/>
      <c r="CP40" s="671"/>
      <c r="CQ40" s="672"/>
      <c r="CR40" s="634" t="s">
        <v>66</v>
      </c>
      <c r="CS40" s="635"/>
      <c r="CT40" s="635"/>
      <c r="CU40" s="635"/>
      <c r="CV40" s="635"/>
      <c r="CW40" s="635"/>
      <c r="CX40" s="635"/>
      <c r="CY40" s="636"/>
      <c r="CZ40" s="637" t="s">
        <v>66</v>
      </c>
      <c r="DA40" s="649"/>
      <c r="DB40" s="649"/>
      <c r="DC40" s="650"/>
      <c r="DD40" s="640" t="s">
        <v>66</v>
      </c>
      <c r="DE40" s="635"/>
      <c r="DF40" s="635"/>
      <c r="DG40" s="635"/>
      <c r="DH40" s="635"/>
      <c r="DI40" s="635"/>
      <c r="DJ40" s="635"/>
      <c r="DK40" s="636"/>
      <c r="DL40" s="640" t="s">
        <v>66</v>
      </c>
      <c r="DM40" s="635"/>
      <c r="DN40" s="635"/>
      <c r="DO40" s="635"/>
      <c r="DP40" s="635"/>
      <c r="DQ40" s="635"/>
      <c r="DR40" s="635"/>
      <c r="DS40" s="635"/>
      <c r="DT40" s="635"/>
      <c r="DU40" s="635"/>
      <c r="DV40" s="636"/>
      <c r="DW40" s="637" t="s">
        <v>66</v>
      </c>
      <c r="DX40" s="649"/>
      <c r="DY40" s="649"/>
      <c r="DZ40" s="649"/>
      <c r="EA40" s="649"/>
      <c r="EB40" s="649"/>
      <c r="EC40" s="673"/>
    </row>
    <row r="41" spans="2:133" ht="11.25" customHeight="1" x14ac:dyDescent="0.15">
      <c r="B41" s="631" t="s">
        <v>280</v>
      </c>
      <c r="C41" s="632"/>
      <c r="D41" s="632"/>
      <c r="E41" s="632"/>
      <c r="F41" s="632"/>
      <c r="G41" s="632"/>
      <c r="H41" s="632"/>
      <c r="I41" s="632"/>
      <c r="J41" s="632"/>
      <c r="K41" s="632"/>
      <c r="L41" s="632"/>
      <c r="M41" s="632"/>
      <c r="N41" s="632"/>
      <c r="O41" s="632"/>
      <c r="P41" s="632"/>
      <c r="Q41" s="633"/>
      <c r="R41" s="634">
        <v>199387</v>
      </c>
      <c r="S41" s="635"/>
      <c r="T41" s="635"/>
      <c r="U41" s="635"/>
      <c r="V41" s="635"/>
      <c r="W41" s="635"/>
      <c r="X41" s="635"/>
      <c r="Y41" s="636"/>
      <c r="Z41" s="674">
        <v>3.2</v>
      </c>
      <c r="AA41" s="674"/>
      <c r="AB41" s="674"/>
      <c r="AC41" s="674"/>
      <c r="AD41" s="675" t="s">
        <v>66</v>
      </c>
      <c r="AE41" s="675"/>
      <c r="AF41" s="675"/>
      <c r="AG41" s="675"/>
      <c r="AH41" s="675"/>
      <c r="AI41" s="675"/>
      <c r="AJ41" s="675"/>
      <c r="AK41" s="675"/>
      <c r="AL41" s="637" t="s">
        <v>66</v>
      </c>
      <c r="AM41" s="638"/>
      <c r="AN41" s="638"/>
      <c r="AO41" s="676"/>
      <c r="AQ41" s="677" t="s">
        <v>281</v>
      </c>
      <c r="AR41" s="678"/>
      <c r="AS41" s="678"/>
      <c r="AT41" s="678"/>
      <c r="AU41" s="678"/>
      <c r="AV41" s="678"/>
      <c r="AW41" s="678"/>
      <c r="AX41" s="678"/>
      <c r="AY41" s="679"/>
      <c r="AZ41" s="634">
        <v>129296</v>
      </c>
      <c r="BA41" s="635"/>
      <c r="BB41" s="635"/>
      <c r="BC41" s="635"/>
      <c r="BD41" s="647"/>
      <c r="BE41" s="647"/>
      <c r="BF41" s="680"/>
      <c r="BG41" s="682"/>
      <c r="BH41" s="683"/>
      <c r="BI41" s="683"/>
      <c r="BJ41" s="683"/>
      <c r="BK41" s="683"/>
      <c r="BL41" s="91"/>
      <c r="BM41" s="671" t="s">
        <v>282</v>
      </c>
      <c r="BN41" s="671"/>
      <c r="BO41" s="671"/>
      <c r="BP41" s="671"/>
      <c r="BQ41" s="671"/>
      <c r="BR41" s="671"/>
      <c r="BS41" s="671"/>
      <c r="BT41" s="671"/>
      <c r="BU41" s="672"/>
      <c r="BV41" s="634" t="s">
        <v>66</v>
      </c>
      <c r="BW41" s="635"/>
      <c r="BX41" s="635"/>
      <c r="BY41" s="635"/>
      <c r="BZ41" s="635"/>
      <c r="CA41" s="635"/>
      <c r="CB41" s="681"/>
      <c r="CD41" s="670" t="s">
        <v>283</v>
      </c>
      <c r="CE41" s="671"/>
      <c r="CF41" s="671"/>
      <c r="CG41" s="671"/>
      <c r="CH41" s="671"/>
      <c r="CI41" s="671"/>
      <c r="CJ41" s="671"/>
      <c r="CK41" s="671"/>
      <c r="CL41" s="671"/>
      <c r="CM41" s="671"/>
      <c r="CN41" s="671"/>
      <c r="CO41" s="671"/>
      <c r="CP41" s="671"/>
      <c r="CQ41" s="672"/>
      <c r="CR41" s="634" t="s">
        <v>66</v>
      </c>
      <c r="CS41" s="647"/>
      <c r="CT41" s="647"/>
      <c r="CU41" s="647"/>
      <c r="CV41" s="647"/>
      <c r="CW41" s="647"/>
      <c r="CX41" s="647"/>
      <c r="CY41" s="648"/>
      <c r="CZ41" s="637" t="s">
        <v>66</v>
      </c>
      <c r="DA41" s="649"/>
      <c r="DB41" s="649"/>
      <c r="DC41" s="650"/>
      <c r="DD41" s="640" t="s">
        <v>66</v>
      </c>
      <c r="DE41" s="647"/>
      <c r="DF41" s="647"/>
      <c r="DG41" s="647"/>
      <c r="DH41" s="647"/>
      <c r="DI41" s="647"/>
      <c r="DJ41" s="647"/>
      <c r="DK41" s="648"/>
      <c r="DL41" s="641"/>
      <c r="DM41" s="642"/>
      <c r="DN41" s="642"/>
      <c r="DO41" s="642"/>
      <c r="DP41" s="642"/>
      <c r="DQ41" s="642"/>
      <c r="DR41" s="642"/>
      <c r="DS41" s="642"/>
      <c r="DT41" s="642"/>
      <c r="DU41" s="642"/>
      <c r="DV41" s="643"/>
      <c r="DW41" s="644"/>
      <c r="DX41" s="645"/>
      <c r="DY41" s="645"/>
      <c r="DZ41" s="645"/>
      <c r="EA41" s="645"/>
      <c r="EB41" s="645"/>
      <c r="EC41" s="646"/>
    </row>
    <row r="42" spans="2:133" ht="11.25" customHeight="1" x14ac:dyDescent="0.15">
      <c r="B42" s="615" t="s">
        <v>284</v>
      </c>
      <c r="C42" s="616"/>
      <c r="D42" s="616"/>
      <c r="E42" s="616"/>
      <c r="F42" s="616"/>
      <c r="G42" s="616"/>
      <c r="H42" s="616"/>
      <c r="I42" s="616"/>
      <c r="J42" s="616"/>
      <c r="K42" s="616"/>
      <c r="L42" s="616"/>
      <c r="M42" s="616"/>
      <c r="N42" s="616"/>
      <c r="O42" s="616"/>
      <c r="P42" s="616"/>
      <c r="Q42" s="617"/>
      <c r="R42" s="618">
        <v>6291101</v>
      </c>
      <c r="S42" s="657"/>
      <c r="T42" s="657"/>
      <c r="U42" s="657"/>
      <c r="V42" s="657"/>
      <c r="W42" s="657"/>
      <c r="X42" s="657"/>
      <c r="Y42" s="662"/>
      <c r="Z42" s="663">
        <v>100</v>
      </c>
      <c r="AA42" s="663"/>
      <c r="AB42" s="663"/>
      <c r="AC42" s="663"/>
      <c r="AD42" s="664">
        <v>3868991</v>
      </c>
      <c r="AE42" s="664"/>
      <c r="AF42" s="664"/>
      <c r="AG42" s="664"/>
      <c r="AH42" s="664"/>
      <c r="AI42" s="664"/>
      <c r="AJ42" s="664"/>
      <c r="AK42" s="664"/>
      <c r="AL42" s="621">
        <v>100</v>
      </c>
      <c r="AM42" s="665"/>
      <c r="AN42" s="665"/>
      <c r="AO42" s="666"/>
      <c r="AQ42" s="667" t="s">
        <v>285</v>
      </c>
      <c r="AR42" s="668"/>
      <c r="AS42" s="668"/>
      <c r="AT42" s="668"/>
      <c r="AU42" s="668"/>
      <c r="AV42" s="668"/>
      <c r="AW42" s="668"/>
      <c r="AX42" s="668"/>
      <c r="AY42" s="669"/>
      <c r="AZ42" s="618">
        <v>323384</v>
      </c>
      <c r="BA42" s="657"/>
      <c r="BB42" s="657"/>
      <c r="BC42" s="657"/>
      <c r="BD42" s="619"/>
      <c r="BE42" s="619"/>
      <c r="BF42" s="658"/>
      <c r="BG42" s="684"/>
      <c r="BH42" s="685"/>
      <c r="BI42" s="685"/>
      <c r="BJ42" s="685"/>
      <c r="BK42" s="685"/>
      <c r="BL42" s="92"/>
      <c r="BM42" s="659" t="s">
        <v>286</v>
      </c>
      <c r="BN42" s="659"/>
      <c r="BO42" s="659"/>
      <c r="BP42" s="659"/>
      <c r="BQ42" s="659"/>
      <c r="BR42" s="659"/>
      <c r="BS42" s="659"/>
      <c r="BT42" s="659"/>
      <c r="BU42" s="660"/>
      <c r="BV42" s="618">
        <v>285</v>
      </c>
      <c r="BW42" s="657"/>
      <c r="BX42" s="657"/>
      <c r="BY42" s="657"/>
      <c r="BZ42" s="657"/>
      <c r="CA42" s="657"/>
      <c r="CB42" s="661"/>
      <c r="CD42" s="631" t="s">
        <v>287</v>
      </c>
      <c r="CE42" s="632"/>
      <c r="CF42" s="632"/>
      <c r="CG42" s="632"/>
      <c r="CH42" s="632"/>
      <c r="CI42" s="632"/>
      <c r="CJ42" s="632"/>
      <c r="CK42" s="632"/>
      <c r="CL42" s="632"/>
      <c r="CM42" s="632"/>
      <c r="CN42" s="632"/>
      <c r="CO42" s="632"/>
      <c r="CP42" s="632"/>
      <c r="CQ42" s="633"/>
      <c r="CR42" s="634">
        <v>799266</v>
      </c>
      <c r="CS42" s="635"/>
      <c r="CT42" s="635"/>
      <c r="CU42" s="635"/>
      <c r="CV42" s="635"/>
      <c r="CW42" s="635"/>
      <c r="CX42" s="635"/>
      <c r="CY42" s="636"/>
      <c r="CZ42" s="637">
        <v>13.3</v>
      </c>
      <c r="DA42" s="638"/>
      <c r="DB42" s="638"/>
      <c r="DC42" s="639"/>
      <c r="DD42" s="640">
        <v>314961</v>
      </c>
      <c r="DE42" s="635"/>
      <c r="DF42" s="635"/>
      <c r="DG42" s="635"/>
      <c r="DH42" s="635"/>
      <c r="DI42" s="635"/>
      <c r="DJ42" s="635"/>
      <c r="DK42" s="636"/>
      <c r="DL42" s="641"/>
      <c r="DM42" s="642"/>
      <c r="DN42" s="642"/>
      <c r="DO42" s="642"/>
      <c r="DP42" s="642"/>
      <c r="DQ42" s="642"/>
      <c r="DR42" s="642"/>
      <c r="DS42" s="642"/>
      <c r="DT42" s="642"/>
      <c r="DU42" s="642"/>
      <c r="DV42" s="643"/>
      <c r="DW42" s="644"/>
      <c r="DX42" s="645"/>
      <c r="DY42" s="645"/>
      <c r="DZ42" s="645"/>
      <c r="EA42" s="645"/>
      <c r="EB42" s="645"/>
      <c r="EC42" s="646"/>
    </row>
    <row r="43" spans="2:133" ht="11.25" customHeight="1" x14ac:dyDescent="0.15">
      <c r="BV43" s="93"/>
      <c r="BW43" s="93"/>
      <c r="BX43" s="93"/>
      <c r="BY43" s="93"/>
      <c r="BZ43" s="93"/>
      <c r="CA43" s="93"/>
      <c r="CB43" s="93"/>
      <c r="CD43" s="631" t="s">
        <v>288</v>
      </c>
      <c r="CE43" s="632"/>
      <c r="CF43" s="632"/>
      <c r="CG43" s="632"/>
      <c r="CH43" s="632"/>
      <c r="CI43" s="632"/>
      <c r="CJ43" s="632"/>
      <c r="CK43" s="632"/>
      <c r="CL43" s="632"/>
      <c r="CM43" s="632"/>
      <c r="CN43" s="632"/>
      <c r="CO43" s="632"/>
      <c r="CP43" s="632"/>
      <c r="CQ43" s="633"/>
      <c r="CR43" s="634" t="s">
        <v>66</v>
      </c>
      <c r="CS43" s="647"/>
      <c r="CT43" s="647"/>
      <c r="CU43" s="647"/>
      <c r="CV43" s="647"/>
      <c r="CW43" s="647"/>
      <c r="CX43" s="647"/>
      <c r="CY43" s="648"/>
      <c r="CZ43" s="637" t="s">
        <v>66</v>
      </c>
      <c r="DA43" s="649"/>
      <c r="DB43" s="649"/>
      <c r="DC43" s="650"/>
      <c r="DD43" s="640" t="s">
        <v>66</v>
      </c>
      <c r="DE43" s="647"/>
      <c r="DF43" s="647"/>
      <c r="DG43" s="647"/>
      <c r="DH43" s="647"/>
      <c r="DI43" s="647"/>
      <c r="DJ43" s="647"/>
      <c r="DK43" s="648"/>
      <c r="DL43" s="641"/>
      <c r="DM43" s="642"/>
      <c r="DN43" s="642"/>
      <c r="DO43" s="642"/>
      <c r="DP43" s="642"/>
      <c r="DQ43" s="642"/>
      <c r="DR43" s="642"/>
      <c r="DS43" s="642"/>
      <c r="DT43" s="642"/>
      <c r="DU43" s="642"/>
      <c r="DV43" s="643"/>
      <c r="DW43" s="644"/>
      <c r="DX43" s="645"/>
      <c r="DY43" s="645"/>
      <c r="DZ43" s="645"/>
      <c r="EA43" s="645"/>
      <c r="EB43" s="645"/>
      <c r="EC43" s="646"/>
    </row>
    <row r="44" spans="2:133" ht="11.25" customHeight="1" x14ac:dyDescent="0.15">
      <c r="CD44" s="651" t="s">
        <v>236</v>
      </c>
      <c r="CE44" s="652"/>
      <c r="CF44" s="631" t="s">
        <v>289</v>
      </c>
      <c r="CG44" s="632"/>
      <c r="CH44" s="632"/>
      <c r="CI44" s="632"/>
      <c r="CJ44" s="632"/>
      <c r="CK44" s="632"/>
      <c r="CL44" s="632"/>
      <c r="CM44" s="632"/>
      <c r="CN44" s="632"/>
      <c r="CO44" s="632"/>
      <c r="CP44" s="632"/>
      <c r="CQ44" s="633"/>
      <c r="CR44" s="634">
        <v>687394</v>
      </c>
      <c r="CS44" s="635"/>
      <c r="CT44" s="635"/>
      <c r="CU44" s="635"/>
      <c r="CV44" s="635"/>
      <c r="CW44" s="635"/>
      <c r="CX44" s="635"/>
      <c r="CY44" s="636"/>
      <c r="CZ44" s="637">
        <v>11.5</v>
      </c>
      <c r="DA44" s="638"/>
      <c r="DB44" s="638"/>
      <c r="DC44" s="639"/>
      <c r="DD44" s="640">
        <v>266411</v>
      </c>
      <c r="DE44" s="635"/>
      <c r="DF44" s="635"/>
      <c r="DG44" s="635"/>
      <c r="DH44" s="635"/>
      <c r="DI44" s="635"/>
      <c r="DJ44" s="635"/>
      <c r="DK44" s="636"/>
      <c r="DL44" s="641"/>
      <c r="DM44" s="642"/>
      <c r="DN44" s="642"/>
      <c r="DO44" s="642"/>
      <c r="DP44" s="642"/>
      <c r="DQ44" s="642"/>
      <c r="DR44" s="642"/>
      <c r="DS44" s="642"/>
      <c r="DT44" s="642"/>
      <c r="DU44" s="642"/>
      <c r="DV44" s="643"/>
      <c r="DW44" s="644"/>
      <c r="DX44" s="645"/>
      <c r="DY44" s="645"/>
      <c r="DZ44" s="645"/>
      <c r="EA44" s="645"/>
      <c r="EB44" s="645"/>
      <c r="EC44" s="646"/>
    </row>
    <row r="45" spans="2:133" ht="11.25" customHeight="1" x14ac:dyDescent="0.15">
      <c r="CD45" s="653"/>
      <c r="CE45" s="654"/>
      <c r="CF45" s="631" t="s">
        <v>290</v>
      </c>
      <c r="CG45" s="632"/>
      <c r="CH45" s="632"/>
      <c r="CI45" s="632"/>
      <c r="CJ45" s="632"/>
      <c r="CK45" s="632"/>
      <c r="CL45" s="632"/>
      <c r="CM45" s="632"/>
      <c r="CN45" s="632"/>
      <c r="CO45" s="632"/>
      <c r="CP45" s="632"/>
      <c r="CQ45" s="633"/>
      <c r="CR45" s="634">
        <v>363627</v>
      </c>
      <c r="CS45" s="647"/>
      <c r="CT45" s="647"/>
      <c r="CU45" s="647"/>
      <c r="CV45" s="647"/>
      <c r="CW45" s="647"/>
      <c r="CX45" s="647"/>
      <c r="CY45" s="648"/>
      <c r="CZ45" s="637">
        <v>6.1</v>
      </c>
      <c r="DA45" s="649"/>
      <c r="DB45" s="649"/>
      <c r="DC45" s="650"/>
      <c r="DD45" s="640">
        <v>70444</v>
      </c>
      <c r="DE45" s="647"/>
      <c r="DF45" s="647"/>
      <c r="DG45" s="647"/>
      <c r="DH45" s="647"/>
      <c r="DI45" s="647"/>
      <c r="DJ45" s="647"/>
      <c r="DK45" s="648"/>
      <c r="DL45" s="641"/>
      <c r="DM45" s="642"/>
      <c r="DN45" s="642"/>
      <c r="DO45" s="642"/>
      <c r="DP45" s="642"/>
      <c r="DQ45" s="642"/>
      <c r="DR45" s="642"/>
      <c r="DS45" s="642"/>
      <c r="DT45" s="642"/>
      <c r="DU45" s="642"/>
      <c r="DV45" s="643"/>
      <c r="DW45" s="644"/>
      <c r="DX45" s="645"/>
      <c r="DY45" s="645"/>
      <c r="DZ45" s="645"/>
      <c r="EA45" s="645"/>
      <c r="EB45" s="645"/>
      <c r="EC45" s="646"/>
    </row>
    <row r="46" spans="2:133" ht="11.25" customHeight="1" x14ac:dyDescent="0.15">
      <c r="B46" s="85" t="s">
        <v>291</v>
      </c>
      <c r="C46" s="85"/>
      <c r="D46" s="85"/>
      <c r="E46" s="85"/>
      <c r="F46" s="85"/>
      <c r="G46" s="85"/>
      <c r="H46" s="85"/>
      <c r="I46" s="85"/>
      <c r="J46" s="85"/>
      <c r="K46" s="85"/>
      <c r="L46" s="85"/>
      <c r="M46" s="85"/>
      <c r="N46" s="85"/>
      <c r="O46" s="85"/>
      <c r="P46" s="85"/>
      <c r="Q46" s="85"/>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CD46" s="653"/>
      <c r="CE46" s="654"/>
      <c r="CF46" s="631" t="s">
        <v>292</v>
      </c>
      <c r="CG46" s="632"/>
      <c r="CH46" s="632"/>
      <c r="CI46" s="632"/>
      <c r="CJ46" s="632"/>
      <c r="CK46" s="632"/>
      <c r="CL46" s="632"/>
      <c r="CM46" s="632"/>
      <c r="CN46" s="632"/>
      <c r="CO46" s="632"/>
      <c r="CP46" s="632"/>
      <c r="CQ46" s="633"/>
      <c r="CR46" s="634">
        <v>323302</v>
      </c>
      <c r="CS46" s="635"/>
      <c r="CT46" s="635"/>
      <c r="CU46" s="635"/>
      <c r="CV46" s="635"/>
      <c r="CW46" s="635"/>
      <c r="CX46" s="635"/>
      <c r="CY46" s="636"/>
      <c r="CZ46" s="637">
        <v>5.4</v>
      </c>
      <c r="DA46" s="638"/>
      <c r="DB46" s="638"/>
      <c r="DC46" s="639"/>
      <c r="DD46" s="640">
        <v>195502</v>
      </c>
      <c r="DE46" s="635"/>
      <c r="DF46" s="635"/>
      <c r="DG46" s="635"/>
      <c r="DH46" s="635"/>
      <c r="DI46" s="635"/>
      <c r="DJ46" s="635"/>
      <c r="DK46" s="636"/>
      <c r="DL46" s="641"/>
      <c r="DM46" s="642"/>
      <c r="DN46" s="642"/>
      <c r="DO46" s="642"/>
      <c r="DP46" s="642"/>
      <c r="DQ46" s="642"/>
      <c r="DR46" s="642"/>
      <c r="DS46" s="642"/>
      <c r="DT46" s="642"/>
      <c r="DU46" s="642"/>
      <c r="DV46" s="643"/>
      <c r="DW46" s="644"/>
      <c r="DX46" s="645"/>
      <c r="DY46" s="645"/>
      <c r="DZ46" s="645"/>
      <c r="EA46" s="645"/>
      <c r="EB46" s="645"/>
      <c r="EC46" s="646"/>
    </row>
    <row r="47" spans="2:133" ht="11.25" customHeight="1" x14ac:dyDescent="0.15">
      <c r="B47" s="95" t="s">
        <v>293</v>
      </c>
      <c r="C47" s="85"/>
      <c r="D47" s="85"/>
      <c r="E47" s="85"/>
      <c r="F47" s="85"/>
      <c r="G47" s="85"/>
      <c r="H47" s="85"/>
      <c r="I47" s="85"/>
      <c r="J47" s="85"/>
      <c r="K47" s="85"/>
      <c r="L47" s="85"/>
      <c r="M47" s="85"/>
      <c r="N47" s="85"/>
      <c r="O47" s="85"/>
      <c r="P47" s="85"/>
      <c r="Q47" s="85"/>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653"/>
      <c r="CE47" s="654"/>
      <c r="CF47" s="631" t="s">
        <v>294</v>
      </c>
      <c r="CG47" s="632"/>
      <c r="CH47" s="632"/>
      <c r="CI47" s="632"/>
      <c r="CJ47" s="632"/>
      <c r="CK47" s="632"/>
      <c r="CL47" s="632"/>
      <c r="CM47" s="632"/>
      <c r="CN47" s="632"/>
      <c r="CO47" s="632"/>
      <c r="CP47" s="632"/>
      <c r="CQ47" s="633"/>
      <c r="CR47" s="634">
        <v>111872</v>
      </c>
      <c r="CS47" s="647"/>
      <c r="CT47" s="647"/>
      <c r="CU47" s="647"/>
      <c r="CV47" s="647"/>
      <c r="CW47" s="647"/>
      <c r="CX47" s="647"/>
      <c r="CY47" s="648"/>
      <c r="CZ47" s="637">
        <v>1.9</v>
      </c>
      <c r="DA47" s="649"/>
      <c r="DB47" s="649"/>
      <c r="DC47" s="650"/>
      <c r="DD47" s="640">
        <v>48550</v>
      </c>
      <c r="DE47" s="647"/>
      <c r="DF47" s="647"/>
      <c r="DG47" s="647"/>
      <c r="DH47" s="647"/>
      <c r="DI47" s="647"/>
      <c r="DJ47" s="647"/>
      <c r="DK47" s="648"/>
      <c r="DL47" s="641"/>
      <c r="DM47" s="642"/>
      <c r="DN47" s="642"/>
      <c r="DO47" s="642"/>
      <c r="DP47" s="642"/>
      <c r="DQ47" s="642"/>
      <c r="DR47" s="642"/>
      <c r="DS47" s="642"/>
      <c r="DT47" s="642"/>
      <c r="DU47" s="642"/>
      <c r="DV47" s="643"/>
      <c r="DW47" s="644"/>
      <c r="DX47" s="645"/>
      <c r="DY47" s="645"/>
      <c r="DZ47" s="645"/>
      <c r="EA47" s="645"/>
      <c r="EB47" s="645"/>
      <c r="EC47" s="646"/>
    </row>
    <row r="48" spans="2:133" x14ac:dyDescent="0.15">
      <c r="B48" s="96" t="s">
        <v>295</v>
      </c>
      <c r="CD48" s="655"/>
      <c r="CE48" s="656"/>
      <c r="CF48" s="631" t="s">
        <v>296</v>
      </c>
      <c r="CG48" s="632"/>
      <c r="CH48" s="632"/>
      <c r="CI48" s="632"/>
      <c r="CJ48" s="632"/>
      <c r="CK48" s="632"/>
      <c r="CL48" s="632"/>
      <c r="CM48" s="632"/>
      <c r="CN48" s="632"/>
      <c r="CO48" s="632"/>
      <c r="CP48" s="632"/>
      <c r="CQ48" s="633"/>
      <c r="CR48" s="634" t="s">
        <v>66</v>
      </c>
      <c r="CS48" s="635"/>
      <c r="CT48" s="635"/>
      <c r="CU48" s="635"/>
      <c r="CV48" s="635"/>
      <c r="CW48" s="635"/>
      <c r="CX48" s="635"/>
      <c r="CY48" s="636"/>
      <c r="CZ48" s="637" t="s">
        <v>66</v>
      </c>
      <c r="DA48" s="638"/>
      <c r="DB48" s="638"/>
      <c r="DC48" s="639"/>
      <c r="DD48" s="640" t="s">
        <v>66</v>
      </c>
      <c r="DE48" s="635"/>
      <c r="DF48" s="635"/>
      <c r="DG48" s="635"/>
      <c r="DH48" s="635"/>
      <c r="DI48" s="635"/>
      <c r="DJ48" s="635"/>
      <c r="DK48" s="636"/>
      <c r="DL48" s="641"/>
      <c r="DM48" s="642"/>
      <c r="DN48" s="642"/>
      <c r="DO48" s="642"/>
      <c r="DP48" s="642"/>
      <c r="DQ48" s="642"/>
      <c r="DR48" s="642"/>
      <c r="DS48" s="642"/>
      <c r="DT48" s="642"/>
      <c r="DU48" s="642"/>
      <c r="DV48" s="643"/>
      <c r="DW48" s="644"/>
      <c r="DX48" s="645"/>
      <c r="DY48" s="645"/>
      <c r="DZ48" s="645"/>
      <c r="EA48" s="645"/>
      <c r="EB48" s="645"/>
      <c r="EC48" s="646"/>
    </row>
    <row r="49" spans="82:133" ht="11.25" customHeight="1" x14ac:dyDescent="0.15">
      <c r="CD49" s="615" t="s">
        <v>297</v>
      </c>
      <c r="CE49" s="616"/>
      <c r="CF49" s="616"/>
      <c r="CG49" s="616"/>
      <c r="CH49" s="616"/>
      <c r="CI49" s="616"/>
      <c r="CJ49" s="616"/>
      <c r="CK49" s="616"/>
      <c r="CL49" s="616"/>
      <c r="CM49" s="616"/>
      <c r="CN49" s="616"/>
      <c r="CO49" s="616"/>
      <c r="CP49" s="616"/>
      <c r="CQ49" s="617"/>
      <c r="CR49" s="618">
        <v>5999081</v>
      </c>
      <c r="CS49" s="619"/>
      <c r="CT49" s="619"/>
      <c r="CU49" s="619"/>
      <c r="CV49" s="619"/>
      <c r="CW49" s="619"/>
      <c r="CX49" s="619"/>
      <c r="CY49" s="620"/>
      <c r="CZ49" s="621">
        <v>100</v>
      </c>
      <c r="DA49" s="622"/>
      <c r="DB49" s="622"/>
      <c r="DC49" s="623"/>
      <c r="DD49" s="624">
        <v>4379477</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sheetData>
  <sheetProtection algorithmName="SHA-512" hashValue="uww8repzGrjR8haGPLSi1lHV2397q5+7B8qAHuo11FyZBkS4wGXVrR5otUVkpX0IC2oyQMNCh4Ze08obXJxJug==" saltValue="ZgmisiRY84sZJXSWYrcXp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DD42:DK42"/>
    <mergeCell ref="DL42:DV42"/>
    <mergeCell ref="DW42:EC42"/>
    <mergeCell ref="CD43:CQ43"/>
    <mergeCell ref="CR43:CY43"/>
    <mergeCell ref="CZ43:DC43"/>
    <mergeCell ref="DD43:DK43"/>
    <mergeCell ref="DL43:DV43"/>
    <mergeCell ref="DW43:EC43"/>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298</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64" t="s">
        <v>299</v>
      </c>
      <c r="DK2" s="1165"/>
      <c r="DL2" s="1165"/>
      <c r="DM2" s="1165"/>
      <c r="DN2" s="1165"/>
      <c r="DO2" s="1166"/>
      <c r="DP2" s="105"/>
      <c r="DQ2" s="1164" t="s">
        <v>300</v>
      </c>
      <c r="DR2" s="1165"/>
      <c r="DS2" s="1165"/>
      <c r="DT2" s="1165"/>
      <c r="DU2" s="1165"/>
      <c r="DV2" s="1165"/>
      <c r="DW2" s="1165"/>
      <c r="DX2" s="1165"/>
      <c r="DY2" s="1165"/>
      <c r="DZ2" s="1166"/>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1114" t="s">
        <v>301</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108"/>
      <c r="BA4" s="108"/>
      <c r="BB4" s="108"/>
      <c r="BC4" s="108"/>
      <c r="BD4" s="108"/>
      <c r="BE4" s="109"/>
      <c r="BF4" s="109"/>
      <c r="BG4" s="109"/>
      <c r="BH4" s="109"/>
      <c r="BI4" s="109"/>
      <c r="BJ4" s="109"/>
      <c r="BK4" s="109"/>
      <c r="BL4" s="109"/>
      <c r="BM4" s="109"/>
      <c r="BN4" s="109"/>
      <c r="BO4" s="109"/>
      <c r="BP4" s="109"/>
      <c r="BQ4" s="108" t="s">
        <v>302</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1056" t="s">
        <v>303</v>
      </c>
      <c r="B5" s="1057"/>
      <c r="C5" s="1057"/>
      <c r="D5" s="1057"/>
      <c r="E5" s="1057"/>
      <c r="F5" s="1057"/>
      <c r="G5" s="1057"/>
      <c r="H5" s="1057"/>
      <c r="I5" s="1057"/>
      <c r="J5" s="1057"/>
      <c r="K5" s="1057"/>
      <c r="L5" s="1057"/>
      <c r="M5" s="1057"/>
      <c r="N5" s="1057"/>
      <c r="O5" s="1057"/>
      <c r="P5" s="1058"/>
      <c r="Q5" s="1042" t="s">
        <v>304</v>
      </c>
      <c r="R5" s="1043"/>
      <c r="S5" s="1043"/>
      <c r="T5" s="1043"/>
      <c r="U5" s="1044"/>
      <c r="V5" s="1042" t="s">
        <v>305</v>
      </c>
      <c r="W5" s="1043"/>
      <c r="X5" s="1043"/>
      <c r="Y5" s="1043"/>
      <c r="Z5" s="1044"/>
      <c r="AA5" s="1042" t="s">
        <v>306</v>
      </c>
      <c r="AB5" s="1043"/>
      <c r="AC5" s="1043"/>
      <c r="AD5" s="1043"/>
      <c r="AE5" s="1043"/>
      <c r="AF5" s="1167" t="s">
        <v>307</v>
      </c>
      <c r="AG5" s="1043"/>
      <c r="AH5" s="1043"/>
      <c r="AI5" s="1043"/>
      <c r="AJ5" s="1048"/>
      <c r="AK5" s="1043" t="s">
        <v>308</v>
      </c>
      <c r="AL5" s="1043"/>
      <c r="AM5" s="1043"/>
      <c r="AN5" s="1043"/>
      <c r="AO5" s="1044"/>
      <c r="AP5" s="1042" t="s">
        <v>309</v>
      </c>
      <c r="AQ5" s="1043"/>
      <c r="AR5" s="1043"/>
      <c r="AS5" s="1043"/>
      <c r="AT5" s="1044"/>
      <c r="AU5" s="1042" t="s">
        <v>310</v>
      </c>
      <c r="AV5" s="1043"/>
      <c r="AW5" s="1043"/>
      <c r="AX5" s="1043"/>
      <c r="AY5" s="1048"/>
      <c r="AZ5" s="112"/>
      <c r="BA5" s="112"/>
      <c r="BB5" s="112"/>
      <c r="BC5" s="112"/>
      <c r="BD5" s="112"/>
      <c r="BE5" s="113"/>
      <c r="BF5" s="113"/>
      <c r="BG5" s="113"/>
      <c r="BH5" s="113"/>
      <c r="BI5" s="113"/>
      <c r="BJ5" s="113"/>
      <c r="BK5" s="113"/>
      <c r="BL5" s="113"/>
      <c r="BM5" s="113"/>
      <c r="BN5" s="113"/>
      <c r="BO5" s="113"/>
      <c r="BP5" s="113"/>
      <c r="BQ5" s="1056" t="s">
        <v>311</v>
      </c>
      <c r="BR5" s="1057"/>
      <c r="BS5" s="1057"/>
      <c r="BT5" s="1057"/>
      <c r="BU5" s="1057"/>
      <c r="BV5" s="1057"/>
      <c r="BW5" s="1057"/>
      <c r="BX5" s="1057"/>
      <c r="BY5" s="1057"/>
      <c r="BZ5" s="1057"/>
      <c r="CA5" s="1057"/>
      <c r="CB5" s="1057"/>
      <c r="CC5" s="1057"/>
      <c r="CD5" s="1057"/>
      <c r="CE5" s="1057"/>
      <c r="CF5" s="1057"/>
      <c r="CG5" s="1058"/>
      <c r="CH5" s="1042" t="s">
        <v>312</v>
      </c>
      <c r="CI5" s="1043"/>
      <c r="CJ5" s="1043"/>
      <c r="CK5" s="1043"/>
      <c r="CL5" s="1044"/>
      <c r="CM5" s="1042" t="s">
        <v>313</v>
      </c>
      <c r="CN5" s="1043"/>
      <c r="CO5" s="1043"/>
      <c r="CP5" s="1043"/>
      <c r="CQ5" s="1044"/>
      <c r="CR5" s="1042" t="s">
        <v>314</v>
      </c>
      <c r="CS5" s="1043"/>
      <c r="CT5" s="1043"/>
      <c r="CU5" s="1043"/>
      <c r="CV5" s="1044"/>
      <c r="CW5" s="1042" t="s">
        <v>315</v>
      </c>
      <c r="CX5" s="1043"/>
      <c r="CY5" s="1043"/>
      <c r="CZ5" s="1043"/>
      <c r="DA5" s="1044"/>
      <c r="DB5" s="1042" t="s">
        <v>316</v>
      </c>
      <c r="DC5" s="1043"/>
      <c r="DD5" s="1043"/>
      <c r="DE5" s="1043"/>
      <c r="DF5" s="1044"/>
      <c r="DG5" s="1152" t="s">
        <v>317</v>
      </c>
      <c r="DH5" s="1153"/>
      <c r="DI5" s="1153"/>
      <c r="DJ5" s="1153"/>
      <c r="DK5" s="1154"/>
      <c r="DL5" s="1152" t="s">
        <v>318</v>
      </c>
      <c r="DM5" s="1153"/>
      <c r="DN5" s="1153"/>
      <c r="DO5" s="1153"/>
      <c r="DP5" s="1154"/>
      <c r="DQ5" s="1042" t="s">
        <v>319</v>
      </c>
      <c r="DR5" s="1043"/>
      <c r="DS5" s="1043"/>
      <c r="DT5" s="1043"/>
      <c r="DU5" s="1044"/>
      <c r="DV5" s="1042" t="s">
        <v>310</v>
      </c>
      <c r="DW5" s="1043"/>
      <c r="DX5" s="1043"/>
      <c r="DY5" s="1043"/>
      <c r="DZ5" s="1048"/>
      <c r="EA5" s="110"/>
    </row>
    <row r="6" spans="1:131" s="111" customFormat="1" ht="26.25" customHeight="1" thickBot="1" x14ac:dyDescent="0.2">
      <c r="A6" s="1059"/>
      <c r="B6" s="1060"/>
      <c r="C6" s="1060"/>
      <c r="D6" s="1060"/>
      <c r="E6" s="1060"/>
      <c r="F6" s="1060"/>
      <c r="G6" s="1060"/>
      <c r="H6" s="1060"/>
      <c r="I6" s="1060"/>
      <c r="J6" s="1060"/>
      <c r="K6" s="1060"/>
      <c r="L6" s="1060"/>
      <c r="M6" s="1060"/>
      <c r="N6" s="1060"/>
      <c r="O6" s="1060"/>
      <c r="P6" s="1061"/>
      <c r="Q6" s="1045"/>
      <c r="R6" s="1046"/>
      <c r="S6" s="1046"/>
      <c r="T6" s="1046"/>
      <c r="U6" s="1047"/>
      <c r="V6" s="1045"/>
      <c r="W6" s="1046"/>
      <c r="X6" s="1046"/>
      <c r="Y6" s="1046"/>
      <c r="Z6" s="1047"/>
      <c r="AA6" s="1045"/>
      <c r="AB6" s="1046"/>
      <c r="AC6" s="1046"/>
      <c r="AD6" s="1046"/>
      <c r="AE6" s="1046"/>
      <c r="AF6" s="1168"/>
      <c r="AG6" s="1046"/>
      <c r="AH6" s="1046"/>
      <c r="AI6" s="1046"/>
      <c r="AJ6" s="1049"/>
      <c r="AK6" s="1046"/>
      <c r="AL6" s="1046"/>
      <c r="AM6" s="1046"/>
      <c r="AN6" s="1046"/>
      <c r="AO6" s="1047"/>
      <c r="AP6" s="1045"/>
      <c r="AQ6" s="1046"/>
      <c r="AR6" s="1046"/>
      <c r="AS6" s="1046"/>
      <c r="AT6" s="1047"/>
      <c r="AU6" s="1045"/>
      <c r="AV6" s="1046"/>
      <c r="AW6" s="1046"/>
      <c r="AX6" s="1046"/>
      <c r="AY6" s="1049"/>
      <c r="AZ6" s="108"/>
      <c r="BA6" s="108"/>
      <c r="BB6" s="108"/>
      <c r="BC6" s="108"/>
      <c r="BD6" s="108"/>
      <c r="BE6" s="109"/>
      <c r="BF6" s="109"/>
      <c r="BG6" s="109"/>
      <c r="BH6" s="109"/>
      <c r="BI6" s="109"/>
      <c r="BJ6" s="109"/>
      <c r="BK6" s="109"/>
      <c r="BL6" s="109"/>
      <c r="BM6" s="109"/>
      <c r="BN6" s="109"/>
      <c r="BO6" s="109"/>
      <c r="BP6" s="109"/>
      <c r="BQ6" s="1059"/>
      <c r="BR6" s="1060"/>
      <c r="BS6" s="1060"/>
      <c r="BT6" s="1060"/>
      <c r="BU6" s="1060"/>
      <c r="BV6" s="1060"/>
      <c r="BW6" s="1060"/>
      <c r="BX6" s="1060"/>
      <c r="BY6" s="1060"/>
      <c r="BZ6" s="1060"/>
      <c r="CA6" s="1060"/>
      <c r="CB6" s="1060"/>
      <c r="CC6" s="1060"/>
      <c r="CD6" s="1060"/>
      <c r="CE6" s="1060"/>
      <c r="CF6" s="1060"/>
      <c r="CG6" s="1061"/>
      <c r="CH6" s="1045"/>
      <c r="CI6" s="1046"/>
      <c r="CJ6" s="1046"/>
      <c r="CK6" s="1046"/>
      <c r="CL6" s="1047"/>
      <c r="CM6" s="1045"/>
      <c r="CN6" s="1046"/>
      <c r="CO6" s="1046"/>
      <c r="CP6" s="1046"/>
      <c r="CQ6" s="1047"/>
      <c r="CR6" s="1045"/>
      <c r="CS6" s="1046"/>
      <c r="CT6" s="1046"/>
      <c r="CU6" s="1046"/>
      <c r="CV6" s="1047"/>
      <c r="CW6" s="1045"/>
      <c r="CX6" s="1046"/>
      <c r="CY6" s="1046"/>
      <c r="CZ6" s="1046"/>
      <c r="DA6" s="1047"/>
      <c r="DB6" s="1045"/>
      <c r="DC6" s="1046"/>
      <c r="DD6" s="1046"/>
      <c r="DE6" s="1046"/>
      <c r="DF6" s="1047"/>
      <c r="DG6" s="1155"/>
      <c r="DH6" s="1156"/>
      <c r="DI6" s="1156"/>
      <c r="DJ6" s="1156"/>
      <c r="DK6" s="1157"/>
      <c r="DL6" s="1155"/>
      <c r="DM6" s="1156"/>
      <c r="DN6" s="1156"/>
      <c r="DO6" s="1156"/>
      <c r="DP6" s="1157"/>
      <c r="DQ6" s="1045"/>
      <c r="DR6" s="1046"/>
      <c r="DS6" s="1046"/>
      <c r="DT6" s="1046"/>
      <c r="DU6" s="1047"/>
      <c r="DV6" s="1045"/>
      <c r="DW6" s="1046"/>
      <c r="DX6" s="1046"/>
      <c r="DY6" s="1046"/>
      <c r="DZ6" s="1049"/>
      <c r="EA6" s="110"/>
    </row>
    <row r="7" spans="1:131" s="111" customFormat="1" ht="26.25" customHeight="1" thickTop="1" x14ac:dyDescent="0.15">
      <c r="A7" s="114">
        <v>1</v>
      </c>
      <c r="B7" s="1101" t="s">
        <v>320</v>
      </c>
      <c r="C7" s="1102"/>
      <c r="D7" s="1102"/>
      <c r="E7" s="1102"/>
      <c r="F7" s="1102"/>
      <c r="G7" s="1102"/>
      <c r="H7" s="1102"/>
      <c r="I7" s="1102"/>
      <c r="J7" s="1102"/>
      <c r="K7" s="1102"/>
      <c r="L7" s="1102"/>
      <c r="M7" s="1102"/>
      <c r="N7" s="1102"/>
      <c r="O7" s="1102"/>
      <c r="P7" s="1103"/>
      <c r="Q7" s="1158">
        <v>6287</v>
      </c>
      <c r="R7" s="1159"/>
      <c r="S7" s="1159"/>
      <c r="T7" s="1159"/>
      <c r="U7" s="1159"/>
      <c r="V7" s="1159">
        <v>5996</v>
      </c>
      <c r="W7" s="1159"/>
      <c r="X7" s="1159"/>
      <c r="Y7" s="1159"/>
      <c r="Z7" s="1159"/>
      <c r="AA7" s="1159">
        <v>291</v>
      </c>
      <c r="AB7" s="1159"/>
      <c r="AC7" s="1159"/>
      <c r="AD7" s="1159"/>
      <c r="AE7" s="1160"/>
      <c r="AF7" s="1161">
        <v>252</v>
      </c>
      <c r="AG7" s="1162"/>
      <c r="AH7" s="1162"/>
      <c r="AI7" s="1162"/>
      <c r="AJ7" s="1163"/>
      <c r="AK7" s="1145">
        <v>238</v>
      </c>
      <c r="AL7" s="1146"/>
      <c r="AM7" s="1146"/>
      <c r="AN7" s="1146"/>
      <c r="AO7" s="1146"/>
      <c r="AP7" s="1146">
        <v>5992</v>
      </c>
      <c r="AQ7" s="1146"/>
      <c r="AR7" s="1146"/>
      <c r="AS7" s="1146"/>
      <c r="AT7" s="1146"/>
      <c r="AU7" s="1147"/>
      <c r="AV7" s="1147"/>
      <c r="AW7" s="1147"/>
      <c r="AX7" s="1147"/>
      <c r="AY7" s="1148"/>
      <c r="AZ7" s="108"/>
      <c r="BA7" s="108"/>
      <c r="BB7" s="108"/>
      <c r="BC7" s="108"/>
      <c r="BD7" s="108"/>
      <c r="BE7" s="109"/>
      <c r="BF7" s="109"/>
      <c r="BG7" s="109"/>
      <c r="BH7" s="109"/>
      <c r="BI7" s="109"/>
      <c r="BJ7" s="109"/>
      <c r="BK7" s="109"/>
      <c r="BL7" s="109"/>
      <c r="BM7" s="109"/>
      <c r="BN7" s="109"/>
      <c r="BO7" s="109"/>
      <c r="BP7" s="109"/>
      <c r="BQ7" s="115">
        <v>1</v>
      </c>
      <c r="BR7" s="116"/>
      <c r="BS7" s="1149" t="s">
        <v>321</v>
      </c>
      <c r="BT7" s="1150"/>
      <c r="BU7" s="1150"/>
      <c r="BV7" s="1150"/>
      <c r="BW7" s="1150"/>
      <c r="BX7" s="1150"/>
      <c r="BY7" s="1150"/>
      <c r="BZ7" s="1150"/>
      <c r="CA7" s="1150"/>
      <c r="CB7" s="1150"/>
      <c r="CC7" s="1150"/>
      <c r="CD7" s="1150"/>
      <c r="CE7" s="1150"/>
      <c r="CF7" s="1150"/>
      <c r="CG7" s="1151"/>
      <c r="CH7" s="1142">
        <v>-173</v>
      </c>
      <c r="CI7" s="1143"/>
      <c r="CJ7" s="1143"/>
      <c r="CK7" s="1143"/>
      <c r="CL7" s="1144"/>
      <c r="CM7" s="1142">
        <v>67</v>
      </c>
      <c r="CN7" s="1143"/>
      <c r="CO7" s="1143"/>
      <c r="CP7" s="1143"/>
      <c r="CQ7" s="1144"/>
      <c r="CR7" s="1142">
        <v>4</v>
      </c>
      <c r="CS7" s="1143"/>
      <c r="CT7" s="1143"/>
      <c r="CU7" s="1143"/>
      <c r="CV7" s="1144"/>
      <c r="CW7" s="1142" t="s">
        <v>322</v>
      </c>
      <c r="CX7" s="1143"/>
      <c r="CY7" s="1143"/>
      <c r="CZ7" s="1143"/>
      <c r="DA7" s="1144"/>
      <c r="DB7" s="1142">
        <v>152</v>
      </c>
      <c r="DC7" s="1143"/>
      <c r="DD7" s="1143"/>
      <c r="DE7" s="1143"/>
      <c r="DF7" s="1144"/>
      <c r="DG7" s="1142" t="s">
        <v>322</v>
      </c>
      <c r="DH7" s="1143"/>
      <c r="DI7" s="1143"/>
      <c r="DJ7" s="1143"/>
      <c r="DK7" s="1144"/>
      <c r="DL7" s="1142" t="s">
        <v>322</v>
      </c>
      <c r="DM7" s="1143"/>
      <c r="DN7" s="1143"/>
      <c r="DO7" s="1143"/>
      <c r="DP7" s="1144"/>
      <c r="DQ7" s="1142"/>
      <c r="DR7" s="1143"/>
      <c r="DS7" s="1143"/>
      <c r="DT7" s="1143"/>
      <c r="DU7" s="1144"/>
      <c r="DV7" s="1139"/>
      <c r="DW7" s="1140"/>
      <c r="DX7" s="1140"/>
      <c r="DY7" s="1140"/>
      <c r="DZ7" s="1141"/>
      <c r="EA7" s="110"/>
    </row>
    <row r="8" spans="1:131" s="111" customFormat="1" ht="26.25" customHeight="1" x14ac:dyDescent="0.15">
      <c r="A8" s="117">
        <v>2</v>
      </c>
      <c r="B8" s="1082" t="s">
        <v>323</v>
      </c>
      <c r="C8" s="1083"/>
      <c r="D8" s="1083"/>
      <c r="E8" s="1083"/>
      <c r="F8" s="1083"/>
      <c r="G8" s="1083"/>
      <c r="H8" s="1083"/>
      <c r="I8" s="1083"/>
      <c r="J8" s="1083"/>
      <c r="K8" s="1083"/>
      <c r="L8" s="1083"/>
      <c r="M8" s="1083"/>
      <c r="N8" s="1083"/>
      <c r="O8" s="1083"/>
      <c r="P8" s="1084"/>
      <c r="Q8" s="1094">
        <v>4</v>
      </c>
      <c r="R8" s="1095"/>
      <c r="S8" s="1095"/>
      <c r="T8" s="1095"/>
      <c r="U8" s="1095"/>
      <c r="V8" s="1095">
        <v>3</v>
      </c>
      <c r="W8" s="1095"/>
      <c r="X8" s="1095"/>
      <c r="Y8" s="1095"/>
      <c r="Z8" s="1095"/>
      <c r="AA8" s="1095">
        <v>1</v>
      </c>
      <c r="AB8" s="1095"/>
      <c r="AC8" s="1095"/>
      <c r="AD8" s="1095"/>
      <c r="AE8" s="1096"/>
      <c r="AF8" s="1088">
        <v>1</v>
      </c>
      <c r="AG8" s="1089"/>
      <c r="AH8" s="1089"/>
      <c r="AI8" s="1089"/>
      <c r="AJ8" s="1090"/>
      <c r="AK8" s="1137" t="s">
        <v>322</v>
      </c>
      <c r="AL8" s="1138"/>
      <c r="AM8" s="1138"/>
      <c r="AN8" s="1138"/>
      <c r="AO8" s="1138"/>
      <c r="AP8" s="1138" t="s">
        <v>322</v>
      </c>
      <c r="AQ8" s="1138"/>
      <c r="AR8" s="1138"/>
      <c r="AS8" s="1138"/>
      <c r="AT8" s="1138"/>
      <c r="AU8" s="1135"/>
      <c r="AV8" s="1135"/>
      <c r="AW8" s="1135"/>
      <c r="AX8" s="1135"/>
      <c r="AY8" s="1136"/>
      <c r="AZ8" s="108"/>
      <c r="BA8" s="108"/>
      <c r="BB8" s="108"/>
      <c r="BC8" s="108"/>
      <c r="BD8" s="108"/>
      <c r="BE8" s="109"/>
      <c r="BF8" s="109"/>
      <c r="BG8" s="109"/>
      <c r="BH8" s="109"/>
      <c r="BI8" s="109"/>
      <c r="BJ8" s="109"/>
      <c r="BK8" s="109"/>
      <c r="BL8" s="109"/>
      <c r="BM8" s="109"/>
      <c r="BN8" s="109"/>
      <c r="BO8" s="109"/>
      <c r="BP8" s="109"/>
      <c r="BQ8" s="118">
        <v>2</v>
      </c>
      <c r="BR8" s="119"/>
      <c r="BS8" s="1069"/>
      <c r="BT8" s="1070"/>
      <c r="BU8" s="1070"/>
      <c r="BV8" s="1070"/>
      <c r="BW8" s="1070"/>
      <c r="BX8" s="1070"/>
      <c r="BY8" s="1070"/>
      <c r="BZ8" s="1070"/>
      <c r="CA8" s="1070"/>
      <c r="CB8" s="1070"/>
      <c r="CC8" s="1070"/>
      <c r="CD8" s="1070"/>
      <c r="CE8" s="1070"/>
      <c r="CF8" s="1070"/>
      <c r="CG8" s="1071"/>
      <c r="CH8" s="1050"/>
      <c r="CI8" s="1051"/>
      <c r="CJ8" s="1051"/>
      <c r="CK8" s="1051"/>
      <c r="CL8" s="1052"/>
      <c r="CM8" s="1050"/>
      <c r="CN8" s="1051"/>
      <c r="CO8" s="1051"/>
      <c r="CP8" s="1051"/>
      <c r="CQ8" s="1052"/>
      <c r="CR8" s="1050"/>
      <c r="CS8" s="1051"/>
      <c r="CT8" s="1051"/>
      <c r="CU8" s="1051"/>
      <c r="CV8" s="1052"/>
      <c r="CW8" s="1050"/>
      <c r="CX8" s="1051"/>
      <c r="CY8" s="1051"/>
      <c r="CZ8" s="1051"/>
      <c r="DA8" s="1052"/>
      <c r="DB8" s="1050"/>
      <c r="DC8" s="1051"/>
      <c r="DD8" s="1051"/>
      <c r="DE8" s="1051"/>
      <c r="DF8" s="1052"/>
      <c r="DG8" s="1050"/>
      <c r="DH8" s="1051"/>
      <c r="DI8" s="1051"/>
      <c r="DJ8" s="1051"/>
      <c r="DK8" s="1052"/>
      <c r="DL8" s="1050"/>
      <c r="DM8" s="1051"/>
      <c r="DN8" s="1051"/>
      <c r="DO8" s="1051"/>
      <c r="DP8" s="1052"/>
      <c r="DQ8" s="1050"/>
      <c r="DR8" s="1051"/>
      <c r="DS8" s="1051"/>
      <c r="DT8" s="1051"/>
      <c r="DU8" s="1052"/>
      <c r="DV8" s="1053"/>
      <c r="DW8" s="1054"/>
      <c r="DX8" s="1054"/>
      <c r="DY8" s="1054"/>
      <c r="DZ8" s="1055"/>
      <c r="EA8" s="110"/>
    </row>
    <row r="9" spans="1:131" s="111" customFormat="1" ht="26.25" customHeight="1" x14ac:dyDescent="0.15">
      <c r="A9" s="117">
        <v>3</v>
      </c>
      <c r="B9" s="1082" t="s">
        <v>324</v>
      </c>
      <c r="C9" s="1083"/>
      <c r="D9" s="1083"/>
      <c r="E9" s="1083"/>
      <c r="F9" s="1083"/>
      <c r="G9" s="1083"/>
      <c r="H9" s="1083"/>
      <c r="I9" s="1083"/>
      <c r="J9" s="1083"/>
      <c r="K9" s="1083"/>
      <c r="L9" s="1083"/>
      <c r="M9" s="1083"/>
      <c r="N9" s="1083"/>
      <c r="O9" s="1083"/>
      <c r="P9" s="1084"/>
      <c r="Q9" s="1094">
        <v>5</v>
      </c>
      <c r="R9" s="1095"/>
      <c r="S9" s="1095"/>
      <c r="T9" s="1095"/>
      <c r="U9" s="1095"/>
      <c r="V9" s="1095">
        <v>5</v>
      </c>
      <c r="W9" s="1095"/>
      <c r="X9" s="1095"/>
      <c r="Y9" s="1095"/>
      <c r="Z9" s="1095"/>
      <c r="AA9" s="1095">
        <v>0</v>
      </c>
      <c r="AB9" s="1095"/>
      <c r="AC9" s="1095"/>
      <c r="AD9" s="1095"/>
      <c r="AE9" s="1096"/>
      <c r="AF9" s="1088">
        <v>0</v>
      </c>
      <c r="AG9" s="1089"/>
      <c r="AH9" s="1089"/>
      <c r="AI9" s="1089"/>
      <c r="AJ9" s="1090"/>
      <c r="AK9" s="1137">
        <v>0</v>
      </c>
      <c r="AL9" s="1138"/>
      <c r="AM9" s="1138"/>
      <c r="AN9" s="1138"/>
      <c r="AO9" s="1138"/>
      <c r="AP9" s="1138">
        <v>0</v>
      </c>
      <c r="AQ9" s="1138"/>
      <c r="AR9" s="1138"/>
      <c r="AS9" s="1138"/>
      <c r="AT9" s="1138"/>
      <c r="AU9" s="1135"/>
      <c r="AV9" s="1135"/>
      <c r="AW9" s="1135"/>
      <c r="AX9" s="1135"/>
      <c r="AY9" s="1136"/>
      <c r="AZ9" s="108"/>
      <c r="BA9" s="108"/>
      <c r="BB9" s="108"/>
      <c r="BC9" s="108"/>
      <c r="BD9" s="108"/>
      <c r="BE9" s="109"/>
      <c r="BF9" s="109"/>
      <c r="BG9" s="109"/>
      <c r="BH9" s="109"/>
      <c r="BI9" s="109"/>
      <c r="BJ9" s="109"/>
      <c r="BK9" s="109"/>
      <c r="BL9" s="109"/>
      <c r="BM9" s="109"/>
      <c r="BN9" s="109"/>
      <c r="BO9" s="109"/>
      <c r="BP9" s="109"/>
      <c r="BQ9" s="118">
        <v>3</v>
      </c>
      <c r="BR9" s="119"/>
      <c r="BS9" s="1069"/>
      <c r="BT9" s="1070"/>
      <c r="BU9" s="1070"/>
      <c r="BV9" s="1070"/>
      <c r="BW9" s="1070"/>
      <c r="BX9" s="1070"/>
      <c r="BY9" s="1070"/>
      <c r="BZ9" s="1070"/>
      <c r="CA9" s="1070"/>
      <c r="CB9" s="1070"/>
      <c r="CC9" s="1070"/>
      <c r="CD9" s="1070"/>
      <c r="CE9" s="1070"/>
      <c r="CF9" s="1070"/>
      <c r="CG9" s="1071"/>
      <c r="CH9" s="1050"/>
      <c r="CI9" s="1051"/>
      <c r="CJ9" s="1051"/>
      <c r="CK9" s="1051"/>
      <c r="CL9" s="1052"/>
      <c r="CM9" s="1050"/>
      <c r="CN9" s="1051"/>
      <c r="CO9" s="1051"/>
      <c r="CP9" s="1051"/>
      <c r="CQ9" s="1052"/>
      <c r="CR9" s="1050"/>
      <c r="CS9" s="1051"/>
      <c r="CT9" s="1051"/>
      <c r="CU9" s="1051"/>
      <c r="CV9" s="1052"/>
      <c r="CW9" s="1050"/>
      <c r="CX9" s="1051"/>
      <c r="CY9" s="1051"/>
      <c r="CZ9" s="1051"/>
      <c r="DA9" s="1052"/>
      <c r="DB9" s="1050"/>
      <c r="DC9" s="1051"/>
      <c r="DD9" s="1051"/>
      <c r="DE9" s="1051"/>
      <c r="DF9" s="1052"/>
      <c r="DG9" s="1050"/>
      <c r="DH9" s="1051"/>
      <c r="DI9" s="1051"/>
      <c r="DJ9" s="1051"/>
      <c r="DK9" s="1052"/>
      <c r="DL9" s="1050"/>
      <c r="DM9" s="1051"/>
      <c r="DN9" s="1051"/>
      <c r="DO9" s="1051"/>
      <c r="DP9" s="1052"/>
      <c r="DQ9" s="1050"/>
      <c r="DR9" s="1051"/>
      <c r="DS9" s="1051"/>
      <c r="DT9" s="1051"/>
      <c r="DU9" s="1052"/>
      <c r="DV9" s="1053"/>
      <c r="DW9" s="1054"/>
      <c r="DX9" s="1054"/>
      <c r="DY9" s="1054"/>
      <c r="DZ9" s="1055"/>
      <c r="EA9" s="110"/>
    </row>
    <row r="10" spans="1:131" s="111" customFormat="1" ht="26.25" customHeight="1" x14ac:dyDescent="0.15">
      <c r="A10" s="117">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108"/>
      <c r="BA10" s="108"/>
      <c r="BB10" s="108"/>
      <c r="BC10" s="108"/>
      <c r="BD10" s="108"/>
      <c r="BE10" s="109"/>
      <c r="BF10" s="109"/>
      <c r="BG10" s="109"/>
      <c r="BH10" s="109"/>
      <c r="BI10" s="109"/>
      <c r="BJ10" s="109"/>
      <c r="BK10" s="109"/>
      <c r="BL10" s="109"/>
      <c r="BM10" s="109"/>
      <c r="BN10" s="109"/>
      <c r="BO10" s="109"/>
      <c r="BP10" s="109"/>
      <c r="BQ10" s="118">
        <v>4</v>
      </c>
      <c r="BR10" s="119"/>
      <c r="BS10" s="1069"/>
      <c r="BT10" s="1070"/>
      <c r="BU10" s="1070"/>
      <c r="BV10" s="1070"/>
      <c r="BW10" s="1070"/>
      <c r="BX10" s="1070"/>
      <c r="BY10" s="1070"/>
      <c r="BZ10" s="1070"/>
      <c r="CA10" s="1070"/>
      <c r="CB10" s="1070"/>
      <c r="CC10" s="1070"/>
      <c r="CD10" s="1070"/>
      <c r="CE10" s="1070"/>
      <c r="CF10" s="1070"/>
      <c r="CG10" s="1071"/>
      <c r="CH10" s="1050"/>
      <c r="CI10" s="1051"/>
      <c r="CJ10" s="1051"/>
      <c r="CK10" s="1051"/>
      <c r="CL10" s="1052"/>
      <c r="CM10" s="1050"/>
      <c r="CN10" s="1051"/>
      <c r="CO10" s="1051"/>
      <c r="CP10" s="1051"/>
      <c r="CQ10" s="1052"/>
      <c r="CR10" s="1050"/>
      <c r="CS10" s="1051"/>
      <c r="CT10" s="1051"/>
      <c r="CU10" s="1051"/>
      <c r="CV10" s="1052"/>
      <c r="CW10" s="1050"/>
      <c r="CX10" s="1051"/>
      <c r="CY10" s="1051"/>
      <c r="CZ10" s="1051"/>
      <c r="DA10" s="1052"/>
      <c r="DB10" s="1050"/>
      <c r="DC10" s="1051"/>
      <c r="DD10" s="1051"/>
      <c r="DE10" s="1051"/>
      <c r="DF10" s="1052"/>
      <c r="DG10" s="1050"/>
      <c r="DH10" s="1051"/>
      <c r="DI10" s="1051"/>
      <c r="DJ10" s="1051"/>
      <c r="DK10" s="1052"/>
      <c r="DL10" s="1050"/>
      <c r="DM10" s="1051"/>
      <c r="DN10" s="1051"/>
      <c r="DO10" s="1051"/>
      <c r="DP10" s="1052"/>
      <c r="DQ10" s="1050"/>
      <c r="DR10" s="1051"/>
      <c r="DS10" s="1051"/>
      <c r="DT10" s="1051"/>
      <c r="DU10" s="1052"/>
      <c r="DV10" s="1053"/>
      <c r="DW10" s="1054"/>
      <c r="DX10" s="1054"/>
      <c r="DY10" s="1054"/>
      <c r="DZ10" s="1055"/>
      <c r="EA10" s="110"/>
    </row>
    <row r="11" spans="1:131" s="111" customFormat="1" ht="26.25" customHeight="1" x14ac:dyDescent="0.15">
      <c r="A11" s="117">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108"/>
      <c r="BA11" s="108"/>
      <c r="BB11" s="108"/>
      <c r="BC11" s="108"/>
      <c r="BD11" s="108"/>
      <c r="BE11" s="109"/>
      <c r="BF11" s="109"/>
      <c r="BG11" s="109"/>
      <c r="BH11" s="109"/>
      <c r="BI11" s="109"/>
      <c r="BJ11" s="109"/>
      <c r="BK11" s="109"/>
      <c r="BL11" s="109"/>
      <c r="BM11" s="109"/>
      <c r="BN11" s="109"/>
      <c r="BO11" s="109"/>
      <c r="BP11" s="109"/>
      <c r="BQ11" s="118">
        <v>5</v>
      </c>
      <c r="BR11" s="119"/>
      <c r="BS11" s="1069"/>
      <c r="BT11" s="1070"/>
      <c r="BU11" s="1070"/>
      <c r="BV11" s="1070"/>
      <c r="BW11" s="1070"/>
      <c r="BX11" s="1070"/>
      <c r="BY11" s="1070"/>
      <c r="BZ11" s="1070"/>
      <c r="CA11" s="1070"/>
      <c r="CB11" s="1070"/>
      <c r="CC11" s="1070"/>
      <c r="CD11" s="1070"/>
      <c r="CE11" s="1070"/>
      <c r="CF11" s="1070"/>
      <c r="CG11" s="1071"/>
      <c r="CH11" s="1050"/>
      <c r="CI11" s="1051"/>
      <c r="CJ11" s="1051"/>
      <c r="CK11" s="1051"/>
      <c r="CL11" s="1052"/>
      <c r="CM11" s="1050"/>
      <c r="CN11" s="1051"/>
      <c r="CO11" s="1051"/>
      <c r="CP11" s="1051"/>
      <c r="CQ11" s="1052"/>
      <c r="CR11" s="1050"/>
      <c r="CS11" s="1051"/>
      <c r="CT11" s="1051"/>
      <c r="CU11" s="1051"/>
      <c r="CV11" s="1052"/>
      <c r="CW11" s="1050"/>
      <c r="CX11" s="1051"/>
      <c r="CY11" s="1051"/>
      <c r="CZ11" s="1051"/>
      <c r="DA11" s="1052"/>
      <c r="DB11" s="1050"/>
      <c r="DC11" s="1051"/>
      <c r="DD11" s="1051"/>
      <c r="DE11" s="1051"/>
      <c r="DF11" s="1052"/>
      <c r="DG11" s="1050"/>
      <c r="DH11" s="1051"/>
      <c r="DI11" s="1051"/>
      <c r="DJ11" s="1051"/>
      <c r="DK11" s="1052"/>
      <c r="DL11" s="1050"/>
      <c r="DM11" s="1051"/>
      <c r="DN11" s="1051"/>
      <c r="DO11" s="1051"/>
      <c r="DP11" s="1052"/>
      <c r="DQ11" s="1050"/>
      <c r="DR11" s="1051"/>
      <c r="DS11" s="1051"/>
      <c r="DT11" s="1051"/>
      <c r="DU11" s="1052"/>
      <c r="DV11" s="1053"/>
      <c r="DW11" s="1054"/>
      <c r="DX11" s="1054"/>
      <c r="DY11" s="1054"/>
      <c r="DZ11" s="1055"/>
      <c r="EA11" s="110"/>
    </row>
    <row r="12" spans="1:131" s="111" customFormat="1" ht="26.25" customHeight="1" x14ac:dyDescent="0.15">
      <c r="A12" s="117">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108"/>
      <c r="BA12" s="108"/>
      <c r="BB12" s="108"/>
      <c r="BC12" s="108"/>
      <c r="BD12" s="108"/>
      <c r="BE12" s="109"/>
      <c r="BF12" s="109"/>
      <c r="BG12" s="109"/>
      <c r="BH12" s="109"/>
      <c r="BI12" s="109"/>
      <c r="BJ12" s="109"/>
      <c r="BK12" s="109"/>
      <c r="BL12" s="109"/>
      <c r="BM12" s="109"/>
      <c r="BN12" s="109"/>
      <c r="BO12" s="109"/>
      <c r="BP12" s="109"/>
      <c r="BQ12" s="118">
        <v>6</v>
      </c>
      <c r="BR12" s="119"/>
      <c r="BS12" s="1069"/>
      <c r="BT12" s="1070"/>
      <c r="BU12" s="1070"/>
      <c r="BV12" s="1070"/>
      <c r="BW12" s="1070"/>
      <c r="BX12" s="1070"/>
      <c r="BY12" s="1070"/>
      <c r="BZ12" s="1070"/>
      <c r="CA12" s="1070"/>
      <c r="CB12" s="1070"/>
      <c r="CC12" s="1070"/>
      <c r="CD12" s="1070"/>
      <c r="CE12" s="1070"/>
      <c r="CF12" s="1070"/>
      <c r="CG12" s="1071"/>
      <c r="CH12" s="1050"/>
      <c r="CI12" s="1051"/>
      <c r="CJ12" s="1051"/>
      <c r="CK12" s="1051"/>
      <c r="CL12" s="1052"/>
      <c r="CM12" s="1050"/>
      <c r="CN12" s="1051"/>
      <c r="CO12" s="1051"/>
      <c r="CP12" s="1051"/>
      <c r="CQ12" s="1052"/>
      <c r="CR12" s="1050"/>
      <c r="CS12" s="1051"/>
      <c r="CT12" s="1051"/>
      <c r="CU12" s="1051"/>
      <c r="CV12" s="1052"/>
      <c r="CW12" s="1050"/>
      <c r="CX12" s="1051"/>
      <c r="CY12" s="1051"/>
      <c r="CZ12" s="1051"/>
      <c r="DA12" s="1052"/>
      <c r="DB12" s="1050"/>
      <c r="DC12" s="1051"/>
      <c r="DD12" s="1051"/>
      <c r="DE12" s="1051"/>
      <c r="DF12" s="1052"/>
      <c r="DG12" s="1050"/>
      <c r="DH12" s="1051"/>
      <c r="DI12" s="1051"/>
      <c r="DJ12" s="1051"/>
      <c r="DK12" s="1052"/>
      <c r="DL12" s="1050"/>
      <c r="DM12" s="1051"/>
      <c r="DN12" s="1051"/>
      <c r="DO12" s="1051"/>
      <c r="DP12" s="1052"/>
      <c r="DQ12" s="1050"/>
      <c r="DR12" s="1051"/>
      <c r="DS12" s="1051"/>
      <c r="DT12" s="1051"/>
      <c r="DU12" s="1052"/>
      <c r="DV12" s="1053"/>
      <c r="DW12" s="1054"/>
      <c r="DX12" s="1054"/>
      <c r="DY12" s="1054"/>
      <c r="DZ12" s="1055"/>
      <c r="EA12" s="110"/>
    </row>
    <row r="13" spans="1:131" s="111" customFormat="1" ht="26.25" customHeight="1" x14ac:dyDescent="0.15">
      <c r="A13" s="117">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108"/>
      <c r="BA13" s="108"/>
      <c r="BB13" s="108"/>
      <c r="BC13" s="108"/>
      <c r="BD13" s="108"/>
      <c r="BE13" s="109"/>
      <c r="BF13" s="109"/>
      <c r="BG13" s="109"/>
      <c r="BH13" s="109"/>
      <c r="BI13" s="109"/>
      <c r="BJ13" s="109"/>
      <c r="BK13" s="109"/>
      <c r="BL13" s="109"/>
      <c r="BM13" s="109"/>
      <c r="BN13" s="109"/>
      <c r="BO13" s="109"/>
      <c r="BP13" s="109"/>
      <c r="BQ13" s="118">
        <v>7</v>
      </c>
      <c r="BR13" s="119"/>
      <c r="BS13" s="1069"/>
      <c r="BT13" s="1070"/>
      <c r="BU13" s="1070"/>
      <c r="BV13" s="1070"/>
      <c r="BW13" s="1070"/>
      <c r="BX13" s="1070"/>
      <c r="BY13" s="1070"/>
      <c r="BZ13" s="1070"/>
      <c r="CA13" s="1070"/>
      <c r="CB13" s="1070"/>
      <c r="CC13" s="1070"/>
      <c r="CD13" s="1070"/>
      <c r="CE13" s="1070"/>
      <c r="CF13" s="1070"/>
      <c r="CG13" s="1071"/>
      <c r="CH13" s="1050"/>
      <c r="CI13" s="1051"/>
      <c r="CJ13" s="1051"/>
      <c r="CK13" s="1051"/>
      <c r="CL13" s="1052"/>
      <c r="CM13" s="1050"/>
      <c r="CN13" s="1051"/>
      <c r="CO13" s="1051"/>
      <c r="CP13" s="1051"/>
      <c r="CQ13" s="1052"/>
      <c r="CR13" s="1050"/>
      <c r="CS13" s="1051"/>
      <c r="CT13" s="1051"/>
      <c r="CU13" s="1051"/>
      <c r="CV13" s="1052"/>
      <c r="CW13" s="1050"/>
      <c r="CX13" s="1051"/>
      <c r="CY13" s="1051"/>
      <c r="CZ13" s="1051"/>
      <c r="DA13" s="1052"/>
      <c r="DB13" s="1050"/>
      <c r="DC13" s="1051"/>
      <c r="DD13" s="1051"/>
      <c r="DE13" s="1051"/>
      <c r="DF13" s="1052"/>
      <c r="DG13" s="1050"/>
      <c r="DH13" s="1051"/>
      <c r="DI13" s="1051"/>
      <c r="DJ13" s="1051"/>
      <c r="DK13" s="1052"/>
      <c r="DL13" s="1050"/>
      <c r="DM13" s="1051"/>
      <c r="DN13" s="1051"/>
      <c r="DO13" s="1051"/>
      <c r="DP13" s="1052"/>
      <c r="DQ13" s="1050"/>
      <c r="DR13" s="1051"/>
      <c r="DS13" s="1051"/>
      <c r="DT13" s="1051"/>
      <c r="DU13" s="1052"/>
      <c r="DV13" s="1053"/>
      <c r="DW13" s="1054"/>
      <c r="DX13" s="1054"/>
      <c r="DY13" s="1054"/>
      <c r="DZ13" s="1055"/>
      <c r="EA13" s="110"/>
    </row>
    <row r="14" spans="1:131" s="111" customFormat="1" ht="26.25" customHeight="1" x14ac:dyDescent="0.15">
      <c r="A14" s="117">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108"/>
      <c r="BA14" s="108"/>
      <c r="BB14" s="108"/>
      <c r="BC14" s="108"/>
      <c r="BD14" s="108"/>
      <c r="BE14" s="109"/>
      <c r="BF14" s="109"/>
      <c r="BG14" s="109"/>
      <c r="BH14" s="109"/>
      <c r="BI14" s="109"/>
      <c r="BJ14" s="109"/>
      <c r="BK14" s="109"/>
      <c r="BL14" s="109"/>
      <c r="BM14" s="109"/>
      <c r="BN14" s="109"/>
      <c r="BO14" s="109"/>
      <c r="BP14" s="109"/>
      <c r="BQ14" s="118">
        <v>8</v>
      </c>
      <c r="BR14" s="119"/>
      <c r="BS14" s="1069"/>
      <c r="BT14" s="1070"/>
      <c r="BU14" s="1070"/>
      <c r="BV14" s="1070"/>
      <c r="BW14" s="1070"/>
      <c r="BX14" s="1070"/>
      <c r="BY14" s="1070"/>
      <c r="BZ14" s="1070"/>
      <c r="CA14" s="1070"/>
      <c r="CB14" s="1070"/>
      <c r="CC14" s="1070"/>
      <c r="CD14" s="1070"/>
      <c r="CE14" s="1070"/>
      <c r="CF14" s="1070"/>
      <c r="CG14" s="1071"/>
      <c r="CH14" s="1050"/>
      <c r="CI14" s="1051"/>
      <c r="CJ14" s="1051"/>
      <c r="CK14" s="1051"/>
      <c r="CL14" s="1052"/>
      <c r="CM14" s="1050"/>
      <c r="CN14" s="1051"/>
      <c r="CO14" s="1051"/>
      <c r="CP14" s="1051"/>
      <c r="CQ14" s="1052"/>
      <c r="CR14" s="1050"/>
      <c r="CS14" s="1051"/>
      <c r="CT14" s="1051"/>
      <c r="CU14" s="1051"/>
      <c r="CV14" s="1052"/>
      <c r="CW14" s="1050"/>
      <c r="CX14" s="1051"/>
      <c r="CY14" s="1051"/>
      <c r="CZ14" s="1051"/>
      <c r="DA14" s="1052"/>
      <c r="DB14" s="1050"/>
      <c r="DC14" s="1051"/>
      <c r="DD14" s="1051"/>
      <c r="DE14" s="1051"/>
      <c r="DF14" s="1052"/>
      <c r="DG14" s="1050"/>
      <c r="DH14" s="1051"/>
      <c r="DI14" s="1051"/>
      <c r="DJ14" s="1051"/>
      <c r="DK14" s="1052"/>
      <c r="DL14" s="1050"/>
      <c r="DM14" s="1051"/>
      <c r="DN14" s="1051"/>
      <c r="DO14" s="1051"/>
      <c r="DP14" s="1052"/>
      <c r="DQ14" s="1050"/>
      <c r="DR14" s="1051"/>
      <c r="DS14" s="1051"/>
      <c r="DT14" s="1051"/>
      <c r="DU14" s="1052"/>
      <c r="DV14" s="1053"/>
      <c r="DW14" s="1054"/>
      <c r="DX14" s="1054"/>
      <c r="DY14" s="1054"/>
      <c r="DZ14" s="1055"/>
      <c r="EA14" s="110"/>
    </row>
    <row r="15" spans="1:131" s="111" customFormat="1" ht="26.25" customHeight="1" x14ac:dyDescent="0.15">
      <c r="A15" s="117">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108"/>
      <c r="BA15" s="108"/>
      <c r="BB15" s="108"/>
      <c r="BC15" s="108"/>
      <c r="BD15" s="108"/>
      <c r="BE15" s="109"/>
      <c r="BF15" s="109"/>
      <c r="BG15" s="109"/>
      <c r="BH15" s="109"/>
      <c r="BI15" s="109"/>
      <c r="BJ15" s="109"/>
      <c r="BK15" s="109"/>
      <c r="BL15" s="109"/>
      <c r="BM15" s="109"/>
      <c r="BN15" s="109"/>
      <c r="BO15" s="109"/>
      <c r="BP15" s="109"/>
      <c r="BQ15" s="118">
        <v>9</v>
      </c>
      <c r="BR15" s="119"/>
      <c r="BS15" s="1069"/>
      <c r="BT15" s="1070"/>
      <c r="BU15" s="1070"/>
      <c r="BV15" s="1070"/>
      <c r="BW15" s="1070"/>
      <c r="BX15" s="1070"/>
      <c r="BY15" s="1070"/>
      <c r="BZ15" s="1070"/>
      <c r="CA15" s="1070"/>
      <c r="CB15" s="1070"/>
      <c r="CC15" s="1070"/>
      <c r="CD15" s="1070"/>
      <c r="CE15" s="1070"/>
      <c r="CF15" s="1070"/>
      <c r="CG15" s="1071"/>
      <c r="CH15" s="1050"/>
      <c r="CI15" s="1051"/>
      <c r="CJ15" s="1051"/>
      <c r="CK15" s="1051"/>
      <c r="CL15" s="1052"/>
      <c r="CM15" s="1050"/>
      <c r="CN15" s="1051"/>
      <c r="CO15" s="1051"/>
      <c r="CP15" s="1051"/>
      <c r="CQ15" s="1052"/>
      <c r="CR15" s="1050"/>
      <c r="CS15" s="1051"/>
      <c r="CT15" s="1051"/>
      <c r="CU15" s="1051"/>
      <c r="CV15" s="1052"/>
      <c r="CW15" s="1050"/>
      <c r="CX15" s="1051"/>
      <c r="CY15" s="1051"/>
      <c r="CZ15" s="1051"/>
      <c r="DA15" s="1052"/>
      <c r="DB15" s="1050"/>
      <c r="DC15" s="1051"/>
      <c r="DD15" s="1051"/>
      <c r="DE15" s="1051"/>
      <c r="DF15" s="1052"/>
      <c r="DG15" s="1050"/>
      <c r="DH15" s="1051"/>
      <c r="DI15" s="1051"/>
      <c r="DJ15" s="1051"/>
      <c r="DK15" s="1052"/>
      <c r="DL15" s="1050"/>
      <c r="DM15" s="1051"/>
      <c r="DN15" s="1051"/>
      <c r="DO15" s="1051"/>
      <c r="DP15" s="1052"/>
      <c r="DQ15" s="1050"/>
      <c r="DR15" s="1051"/>
      <c r="DS15" s="1051"/>
      <c r="DT15" s="1051"/>
      <c r="DU15" s="1052"/>
      <c r="DV15" s="1053"/>
      <c r="DW15" s="1054"/>
      <c r="DX15" s="1054"/>
      <c r="DY15" s="1054"/>
      <c r="DZ15" s="1055"/>
      <c r="EA15" s="110"/>
    </row>
    <row r="16" spans="1:131" s="111" customFormat="1" ht="26.25" customHeight="1" x14ac:dyDescent="0.15">
      <c r="A16" s="117">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108"/>
      <c r="BA16" s="108"/>
      <c r="BB16" s="108"/>
      <c r="BC16" s="108"/>
      <c r="BD16" s="108"/>
      <c r="BE16" s="109"/>
      <c r="BF16" s="109"/>
      <c r="BG16" s="109"/>
      <c r="BH16" s="109"/>
      <c r="BI16" s="109"/>
      <c r="BJ16" s="109"/>
      <c r="BK16" s="109"/>
      <c r="BL16" s="109"/>
      <c r="BM16" s="109"/>
      <c r="BN16" s="109"/>
      <c r="BO16" s="109"/>
      <c r="BP16" s="109"/>
      <c r="BQ16" s="118">
        <v>10</v>
      </c>
      <c r="BR16" s="119"/>
      <c r="BS16" s="1069"/>
      <c r="BT16" s="1070"/>
      <c r="BU16" s="1070"/>
      <c r="BV16" s="1070"/>
      <c r="BW16" s="1070"/>
      <c r="BX16" s="1070"/>
      <c r="BY16" s="1070"/>
      <c r="BZ16" s="1070"/>
      <c r="CA16" s="1070"/>
      <c r="CB16" s="1070"/>
      <c r="CC16" s="1070"/>
      <c r="CD16" s="1070"/>
      <c r="CE16" s="1070"/>
      <c r="CF16" s="1070"/>
      <c r="CG16" s="1071"/>
      <c r="CH16" s="1050"/>
      <c r="CI16" s="1051"/>
      <c r="CJ16" s="1051"/>
      <c r="CK16" s="1051"/>
      <c r="CL16" s="1052"/>
      <c r="CM16" s="1050"/>
      <c r="CN16" s="1051"/>
      <c r="CO16" s="1051"/>
      <c r="CP16" s="1051"/>
      <c r="CQ16" s="1052"/>
      <c r="CR16" s="1050"/>
      <c r="CS16" s="1051"/>
      <c r="CT16" s="1051"/>
      <c r="CU16" s="1051"/>
      <c r="CV16" s="1052"/>
      <c r="CW16" s="1050"/>
      <c r="CX16" s="1051"/>
      <c r="CY16" s="1051"/>
      <c r="CZ16" s="1051"/>
      <c r="DA16" s="1052"/>
      <c r="DB16" s="1050"/>
      <c r="DC16" s="1051"/>
      <c r="DD16" s="1051"/>
      <c r="DE16" s="1051"/>
      <c r="DF16" s="1052"/>
      <c r="DG16" s="1050"/>
      <c r="DH16" s="1051"/>
      <c r="DI16" s="1051"/>
      <c r="DJ16" s="1051"/>
      <c r="DK16" s="1052"/>
      <c r="DL16" s="1050"/>
      <c r="DM16" s="1051"/>
      <c r="DN16" s="1051"/>
      <c r="DO16" s="1051"/>
      <c r="DP16" s="1052"/>
      <c r="DQ16" s="1050"/>
      <c r="DR16" s="1051"/>
      <c r="DS16" s="1051"/>
      <c r="DT16" s="1051"/>
      <c r="DU16" s="1052"/>
      <c r="DV16" s="1053"/>
      <c r="DW16" s="1054"/>
      <c r="DX16" s="1054"/>
      <c r="DY16" s="1054"/>
      <c r="DZ16" s="1055"/>
      <c r="EA16" s="110"/>
    </row>
    <row r="17" spans="1:131" s="111" customFormat="1" ht="26.25" customHeight="1" x14ac:dyDescent="0.15">
      <c r="A17" s="117">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108"/>
      <c r="BA17" s="108"/>
      <c r="BB17" s="108"/>
      <c r="BC17" s="108"/>
      <c r="BD17" s="108"/>
      <c r="BE17" s="109"/>
      <c r="BF17" s="109"/>
      <c r="BG17" s="109"/>
      <c r="BH17" s="109"/>
      <c r="BI17" s="109"/>
      <c r="BJ17" s="109"/>
      <c r="BK17" s="109"/>
      <c r="BL17" s="109"/>
      <c r="BM17" s="109"/>
      <c r="BN17" s="109"/>
      <c r="BO17" s="109"/>
      <c r="BP17" s="109"/>
      <c r="BQ17" s="118">
        <v>11</v>
      </c>
      <c r="BR17" s="119"/>
      <c r="BS17" s="1069"/>
      <c r="BT17" s="1070"/>
      <c r="BU17" s="1070"/>
      <c r="BV17" s="1070"/>
      <c r="BW17" s="1070"/>
      <c r="BX17" s="1070"/>
      <c r="BY17" s="1070"/>
      <c r="BZ17" s="1070"/>
      <c r="CA17" s="1070"/>
      <c r="CB17" s="1070"/>
      <c r="CC17" s="1070"/>
      <c r="CD17" s="1070"/>
      <c r="CE17" s="1070"/>
      <c r="CF17" s="1070"/>
      <c r="CG17" s="1071"/>
      <c r="CH17" s="1050"/>
      <c r="CI17" s="1051"/>
      <c r="CJ17" s="1051"/>
      <c r="CK17" s="1051"/>
      <c r="CL17" s="1052"/>
      <c r="CM17" s="1050"/>
      <c r="CN17" s="1051"/>
      <c r="CO17" s="1051"/>
      <c r="CP17" s="1051"/>
      <c r="CQ17" s="1052"/>
      <c r="CR17" s="1050"/>
      <c r="CS17" s="1051"/>
      <c r="CT17" s="1051"/>
      <c r="CU17" s="1051"/>
      <c r="CV17" s="1052"/>
      <c r="CW17" s="1050"/>
      <c r="CX17" s="1051"/>
      <c r="CY17" s="1051"/>
      <c r="CZ17" s="1051"/>
      <c r="DA17" s="1052"/>
      <c r="DB17" s="1050"/>
      <c r="DC17" s="1051"/>
      <c r="DD17" s="1051"/>
      <c r="DE17" s="1051"/>
      <c r="DF17" s="1052"/>
      <c r="DG17" s="1050"/>
      <c r="DH17" s="1051"/>
      <c r="DI17" s="1051"/>
      <c r="DJ17" s="1051"/>
      <c r="DK17" s="1052"/>
      <c r="DL17" s="1050"/>
      <c r="DM17" s="1051"/>
      <c r="DN17" s="1051"/>
      <c r="DO17" s="1051"/>
      <c r="DP17" s="1052"/>
      <c r="DQ17" s="1050"/>
      <c r="DR17" s="1051"/>
      <c r="DS17" s="1051"/>
      <c r="DT17" s="1051"/>
      <c r="DU17" s="1052"/>
      <c r="DV17" s="1053"/>
      <c r="DW17" s="1054"/>
      <c r="DX17" s="1054"/>
      <c r="DY17" s="1054"/>
      <c r="DZ17" s="1055"/>
      <c r="EA17" s="110"/>
    </row>
    <row r="18" spans="1:131" s="111" customFormat="1" ht="26.25" customHeight="1" x14ac:dyDescent="0.15">
      <c r="A18" s="117">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108"/>
      <c r="BA18" s="108"/>
      <c r="BB18" s="108"/>
      <c r="BC18" s="108"/>
      <c r="BD18" s="108"/>
      <c r="BE18" s="109"/>
      <c r="BF18" s="109"/>
      <c r="BG18" s="109"/>
      <c r="BH18" s="109"/>
      <c r="BI18" s="109"/>
      <c r="BJ18" s="109"/>
      <c r="BK18" s="109"/>
      <c r="BL18" s="109"/>
      <c r="BM18" s="109"/>
      <c r="BN18" s="109"/>
      <c r="BO18" s="109"/>
      <c r="BP18" s="109"/>
      <c r="BQ18" s="118">
        <v>12</v>
      </c>
      <c r="BR18" s="119"/>
      <c r="BS18" s="1069"/>
      <c r="BT18" s="1070"/>
      <c r="BU18" s="1070"/>
      <c r="BV18" s="1070"/>
      <c r="BW18" s="1070"/>
      <c r="BX18" s="1070"/>
      <c r="BY18" s="1070"/>
      <c r="BZ18" s="1070"/>
      <c r="CA18" s="1070"/>
      <c r="CB18" s="1070"/>
      <c r="CC18" s="1070"/>
      <c r="CD18" s="1070"/>
      <c r="CE18" s="1070"/>
      <c r="CF18" s="1070"/>
      <c r="CG18" s="1071"/>
      <c r="CH18" s="1050"/>
      <c r="CI18" s="1051"/>
      <c r="CJ18" s="1051"/>
      <c r="CK18" s="1051"/>
      <c r="CL18" s="1052"/>
      <c r="CM18" s="1050"/>
      <c r="CN18" s="1051"/>
      <c r="CO18" s="1051"/>
      <c r="CP18" s="1051"/>
      <c r="CQ18" s="1052"/>
      <c r="CR18" s="1050"/>
      <c r="CS18" s="1051"/>
      <c r="CT18" s="1051"/>
      <c r="CU18" s="1051"/>
      <c r="CV18" s="1052"/>
      <c r="CW18" s="1050"/>
      <c r="CX18" s="1051"/>
      <c r="CY18" s="1051"/>
      <c r="CZ18" s="1051"/>
      <c r="DA18" s="1052"/>
      <c r="DB18" s="1050"/>
      <c r="DC18" s="1051"/>
      <c r="DD18" s="1051"/>
      <c r="DE18" s="1051"/>
      <c r="DF18" s="1052"/>
      <c r="DG18" s="1050"/>
      <c r="DH18" s="1051"/>
      <c r="DI18" s="1051"/>
      <c r="DJ18" s="1051"/>
      <c r="DK18" s="1052"/>
      <c r="DL18" s="1050"/>
      <c r="DM18" s="1051"/>
      <c r="DN18" s="1051"/>
      <c r="DO18" s="1051"/>
      <c r="DP18" s="1052"/>
      <c r="DQ18" s="1050"/>
      <c r="DR18" s="1051"/>
      <c r="DS18" s="1051"/>
      <c r="DT18" s="1051"/>
      <c r="DU18" s="1052"/>
      <c r="DV18" s="1053"/>
      <c r="DW18" s="1054"/>
      <c r="DX18" s="1054"/>
      <c r="DY18" s="1054"/>
      <c r="DZ18" s="1055"/>
      <c r="EA18" s="110"/>
    </row>
    <row r="19" spans="1:131" s="111" customFormat="1" ht="26.25" customHeight="1" x14ac:dyDescent="0.15">
      <c r="A19" s="117">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108"/>
      <c r="BA19" s="108"/>
      <c r="BB19" s="108"/>
      <c r="BC19" s="108"/>
      <c r="BD19" s="108"/>
      <c r="BE19" s="109"/>
      <c r="BF19" s="109"/>
      <c r="BG19" s="109"/>
      <c r="BH19" s="109"/>
      <c r="BI19" s="109"/>
      <c r="BJ19" s="109"/>
      <c r="BK19" s="109"/>
      <c r="BL19" s="109"/>
      <c r="BM19" s="109"/>
      <c r="BN19" s="109"/>
      <c r="BO19" s="109"/>
      <c r="BP19" s="109"/>
      <c r="BQ19" s="118">
        <v>13</v>
      </c>
      <c r="BR19" s="119"/>
      <c r="BS19" s="1069"/>
      <c r="BT19" s="1070"/>
      <c r="BU19" s="1070"/>
      <c r="BV19" s="1070"/>
      <c r="BW19" s="1070"/>
      <c r="BX19" s="1070"/>
      <c r="BY19" s="1070"/>
      <c r="BZ19" s="1070"/>
      <c r="CA19" s="1070"/>
      <c r="CB19" s="1070"/>
      <c r="CC19" s="1070"/>
      <c r="CD19" s="1070"/>
      <c r="CE19" s="1070"/>
      <c r="CF19" s="1070"/>
      <c r="CG19" s="1071"/>
      <c r="CH19" s="1050"/>
      <c r="CI19" s="1051"/>
      <c r="CJ19" s="1051"/>
      <c r="CK19" s="1051"/>
      <c r="CL19" s="1052"/>
      <c r="CM19" s="1050"/>
      <c r="CN19" s="1051"/>
      <c r="CO19" s="1051"/>
      <c r="CP19" s="1051"/>
      <c r="CQ19" s="1052"/>
      <c r="CR19" s="1050"/>
      <c r="CS19" s="1051"/>
      <c r="CT19" s="1051"/>
      <c r="CU19" s="1051"/>
      <c r="CV19" s="1052"/>
      <c r="CW19" s="1050"/>
      <c r="CX19" s="1051"/>
      <c r="CY19" s="1051"/>
      <c r="CZ19" s="1051"/>
      <c r="DA19" s="1052"/>
      <c r="DB19" s="1050"/>
      <c r="DC19" s="1051"/>
      <c r="DD19" s="1051"/>
      <c r="DE19" s="1051"/>
      <c r="DF19" s="1052"/>
      <c r="DG19" s="1050"/>
      <c r="DH19" s="1051"/>
      <c r="DI19" s="1051"/>
      <c r="DJ19" s="1051"/>
      <c r="DK19" s="1052"/>
      <c r="DL19" s="1050"/>
      <c r="DM19" s="1051"/>
      <c r="DN19" s="1051"/>
      <c r="DO19" s="1051"/>
      <c r="DP19" s="1052"/>
      <c r="DQ19" s="1050"/>
      <c r="DR19" s="1051"/>
      <c r="DS19" s="1051"/>
      <c r="DT19" s="1051"/>
      <c r="DU19" s="1052"/>
      <c r="DV19" s="1053"/>
      <c r="DW19" s="1054"/>
      <c r="DX19" s="1054"/>
      <c r="DY19" s="1054"/>
      <c r="DZ19" s="1055"/>
      <c r="EA19" s="110"/>
    </row>
    <row r="20" spans="1:131" s="111" customFormat="1" ht="26.25" customHeight="1" x14ac:dyDescent="0.15">
      <c r="A20" s="117">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108"/>
      <c r="BA20" s="108"/>
      <c r="BB20" s="108"/>
      <c r="BC20" s="108"/>
      <c r="BD20" s="108"/>
      <c r="BE20" s="109"/>
      <c r="BF20" s="109"/>
      <c r="BG20" s="109"/>
      <c r="BH20" s="109"/>
      <c r="BI20" s="109"/>
      <c r="BJ20" s="109"/>
      <c r="BK20" s="109"/>
      <c r="BL20" s="109"/>
      <c r="BM20" s="109"/>
      <c r="BN20" s="109"/>
      <c r="BO20" s="109"/>
      <c r="BP20" s="109"/>
      <c r="BQ20" s="118">
        <v>14</v>
      </c>
      <c r="BR20" s="119"/>
      <c r="BS20" s="1069"/>
      <c r="BT20" s="1070"/>
      <c r="BU20" s="1070"/>
      <c r="BV20" s="1070"/>
      <c r="BW20" s="1070"/>
      <c r="BX20" s="1070"/>
      <c r="BY20" s="1070"/>
      <c r="BZ20" s="1070"/>
      <c r="CA20" s="1070"/>
      <c r="CB20" s="1070"/>
      <c r="CC20" s="1070"/>
      <c r="CD20" s="1070"/>
      <c r="CE20" s="1070"/>
      <c r="CF20" s="1070"/>
      <c r="CG20" s="1071"/>
      <c r="CH20" s="1050"/>
      <c r="CI20" s="1051"/>
      <c r="CJ20" s="1051"/>
      <c r="CK20" s="1051"/>
      <c r="CL20" s="1052"/>
      <c r="CM20" s="1050"/>
      <c r="CN20" s="1051"/>
      <c r="CO20" s="1051"/>
      <c r="CP20" s="1051"/>
      <c r="CQ20" s="1052"/>
      <c r="CR20" s="1050"/>
      <c r="CS20" s="1051"/>
      <c r="CT20" s="1051"/>
      <c r="CU20" s="1051"/>
      <c r="CV20" s="1052"/>
      <c r="CW20" s="1050"/>
      <c r="CX20" s="1051"/>
      <c r="CY20" s="1051"/>
      <c r="CZ20" s="1051"/>
      <c r="DA20" s="1052"/>
      <c r="DB20" s="1050"/>
      <c r="DC20" s="1051"/>
      <c r="DD20" s="1051"/>
      <c r="DE20" s="1051"/>
      <c r="DF20" s="1052"/>
      <c r="DG20" s="1050"/>
      <c r="DH20" s="1051"/>
      <c r="DI20" s="1051"/>
      <c r="DJ20" s="1051"/>
      <c r="DK20" s="1052"/>
      <c r="DL20" s="1050"/>
      <c r="DM20" s="1051"/>
      <c r="DN20" s="1051"/>
      <c r="DO20" s="1051"/>
      <c r="DP20" s="1052"/>
      <c r="DQ20" s="1050"/>
      <c r="DR20" s="1051"/>
      <c r="DS20" s="1051"/>
      <c r="DT20" s="1051"/>
      <c r="DU20" s="1052"/>
      <c r="DV20" s="1053"/>
      <c r="DW20" s="1054"/>
      <c r="DX20" s="1054"/>
      <c r="DY20" s="1054"/>
      <c r="DZ20" s="1055"/>
      <c r="EA20" s="110"/>
    </row>
    <row r="21" spans="1:131" s="111" customFormat="1" ht="26.25" customHeight="1" thickBot="1" x14ac:dyDescent="0.2">
      <c r="A21" s="117">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108"/>
      <c r="BA21" s="108"/>
      <c r="BB21" s="108"/>
      <c r="BC21" s="108"/>
      <c r="BD21" s="108"/>
      <c r="BE21" s="109"/>
      <c r="BF21" s="109"/>
      <c r="BG21" s="109"/>
      <c r="BH21" s="109"/>
      <c r="BI21" s="109"/>
      <c r="BJ21" s="109"/>
      <c r="BK21" s="109"/>
      <c r="BL21" s="109"/>
      <c r="BM21" s="109"/>
      <c r="BN21" s="109"/>
      <c r="BO21" s="109"/>
      <c r="BP21" s="109"/>
      <c r="BQ21" s="118">
        <v>15</v>
      </c>
      <c r="BR21" s="119"/>
      <c r="BS21" s="1069"/>
      <c r="BT21" s="1070"/>
      <c r="BU21" s="1070"/>
      <c r="BV21" s="1070"/>
      <c r="BW21" s="1070"/>
      <c r="BX21" s="1070"/>
      <c r="BY21" s="1070"/>
      <c r="BZ21" s="1070"/>
      <c r="CA21" s="1070"/>
      <c r="CB21" s="1070"/>
      <c r="CC21" s="1070"/>
      <c r="CD21" s="1070"/>
      <c r="CE21" s="1070"/>
      <c r="CF21" s="1070"/>
      <c r="CG21" s="1071"/>
      <c r="CH21" s="1050"/>
      <c r="CI21" s="1051"/>
      <c r="CJ21" s="1051"/>
      <c r="CK21" s="1051"/>
      <c r="CL21" s="1052"/>
      <c r="CM21" s="1050"/>
      <c r="CN21" s="1051"/>
      <c r="CO21" s="1051"/>
      <c r="CP21" s="1051"/>
      <c r="CQ21" s="1052"/>
      <c r="CR21" s="1050"/>
      <c r="CS21" s="1051"/>
      <c r="CT21" s="1051"/>
      <c r="CU21" s="1051"/>
      <c r="CV21" s="1052"/>
      <c r="CW21" s="1050"/>
      <c r="CX21" s="1051"/>
      <c r="CY21" s="1051"/>
      <c r="CZ21" s="1051"/>
      <c r="DA21" s="1052"/>
      <c r="DB21" s="1050"/>
      <c r="DC21" s="1051"/>
      <c r="DD21" s="1051"/>
      <c r="DE21" s="1051"/>
      <c r="DF21" s="1052"/>
      <c r="DG21" s="1050"/>
      <c r="DH21" s="1051"/>
      <c r="DI21" s="1051"/>
      <c r="DJ21" s="1051"/>
      <c r="DK21" s="1052"/>
      <c r="DL21" s="1050"/>
      <c r="DM21" s="1051"/>
      <c r="DN21" s="1051"/>
      <c r="DO21" s="1051"/>
      <c r="DP21" s="1052"/>
      <c r="DQ21" s="1050"/>
      <c r="DR21" s="1051"/>
      <c r="DS21" s="1051"/>
      <c r="DT21" s="1051"/>
      <c r="DU21" s="1052"/>
      <c r="DV21" s="1053"/>
      <c r="DW21" s="1054"/>
      <c r="DX21" s="1054"/>
      <c r="DY21" s="1054"/>
      <c r="DZ21" s="1055"/>
      <c r="EA21" s="110"/>
    </row>
    <row r="22" spans="1:131" s="111" customFormat="1" ht="26.25" customHeight="1" x14ac:dyDescent="0.15">
      <c r="A22" s="117">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325</v>
      </c>
      <c r="BA22" s="1080"/>
      <c r="BB22" s="1080"/>
      <c r="BC22" s="1080"/>
      <c r="BD22" s="1081"/>
      <c r="BE22" s="109"/>
      <c r="BF22" s="109"/>
      <c r="BG22" s="109"/>
      <c r="BH22" s="109"/>
      <c r="BI22" s="109"/>
      <c r="BJ22" s="109"/>
      <c r="BK22" s="109"/>
      <c r="BL22" s="109"/>
      <c r="BM22" s="109"/>
      <c r="BN22" s="109"/>
      <c r="BO22" s="109"/>
      <c r="BP22" s="109"/>
      <c r="BQ22" s="118">
        <v>16</v>
      </c>
      <c r="BR22" s="119"/>
      <c r="BS22" s="1069"/>
      <c r="BT22" s="1070"/>
      <c r="BU22" s="1070"/>
      <c r="BV22" s="1070"/>
      <c r="BW22" s="1070"/>
      <c r="BX22" s="1070"/>
      <c r="BY22" s="1070"/>
      <c r="BZ22" s="1070"/>
      <c r="CA22" s="1070"/>
      <c r="CB22" s="1070"/>
      <c r="CC22" s="1070"/>
      <c r="CD22" s="1070"/>
      <c r="CE22" s="1070"/>
      <c r="CF22" s="1070"/>
      <c r="CG22" s="1071"/>
      <c r="CH22" s="1050"/>
      <c r="CI22" s="1051"/>
      <c r="CJ22" s="1051"/>
      <c r="CK22" s="1051"/>
      <c r="CL22" s="1052"/>
      <c r="CM22" s="1050"/>
      <c r="CN22" s="1051"/>
      <c r="CO22" s="1051"/>
      <c r="CP22" s="1051"/>
      <c r="CQ22" s="1052"/>
      <c r="CR22" s="1050"/>
      <c r="CS22" s="1051"/>
      <c r="CT22" s="1051"/>
      <c r="CU22" s="1051"/>
      <c r="CV22" s="1052"/>
      <c r="CW22" s="1050"/>
      <c r="CX22" s="1051"/>
      <c r="CY22" s="1051"/>
      <c r="CZ22" s="1051"/>
      <c r="DA22" s="1052"/>
      <c r="DB22" s="1050"/>
      <c r="DC22" s="1051"/>
      <c r="DD22" s="1051"/>
      <c r="DE22" s="1051"/>
      <c r="DF22" s="1052"/>
      <c r="DG22" s="1050"/>
      <c r="DH22" s="1051"/>
      <c r="DI22" s="1051"/>
      <c r="DJ22" s="1051"/>
      <c r="DK22" s="1052"/>
      <c r="DL22" s="1050"/>
      <c r="DM22" s="1051"/>
      <c r="DN22" s="1051"/>
      <c r="DO22" s="1051"/>
      <c r="DP22" s="1052"/>
      <c r="DQ22" s="1050"/>
      <c r="DR22" s="1051"/>
      <c r="DS22" s="1051"/>
      <c r="DT22" s="1051"/>
      <c r="DU22" s="1052"/>
      <c r="DV22" s="1053"/>
      <c r="DW22" s="1054"/>
      <c r="DX22" s="1054"/>
      <c r="DY22" s="1054"/>
      <c r="DZ22" s="1055"/>
      <c r="EA22" s="110"/>
    </row>
    <row r="23" spans="1:131" s="111" customFormat="1" ht="26.25" customHeight="1" thickBot="1" x14ac:dyDescent="0.2">
      <c r="A23" s="120" t="s">
        <v>326</v>
      </c>
      <c r="B23" s="993" t="s">
        <v>327</v>
      </c>
      <c r="C23" s="994"/>
      <c r="D23" s="994"/>
      <c r="E23" s="994"/>
      <c r="F23" s="994"/>
      <c r="G23" s="994"/>
      <c r="H23" s="994"/>
      <c r="I23" s="994"/>
      <c r="J23" s="994"/>
      <c r="K23" s="994"/>
      <c r="L23" s="994"/>
      <c r="M23" s="994"/>
      <c r="N23" s="994"/>
      <c r="O23" s="994"/>
      <c r="P23" s="995"/>
      <c r="Q23" s="1119"/>
      <c r="R23" s="1120"/>
      <c r="S23" s="1120"/>
      <c r="T23" s="1120"/>
      <c r="U23" s="1120"/>
      <c r="V23" s="1120"/>
      <c r="W23" s="1120"/>
      <c r="X23" s="1120"/>
      <c r="Y23" s="1120"/>
      <c r="Z23" s="1120"/>
      <c r="AA23" s="1120"/>
      <c r="AB23" s="1120"/>
      <c r="AC23" s="1120"/>
      <c r="AD23" s="1120"/>
      <c r="AE23" s="1121"/>
      <c r="AF23" s="1122">
        <v>253</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66</v>
      </c>
      <c r="BA23" s="1117"/>
      <c r="BB23" s="1117"/>
      <c r="BC23" s="1117"/>
      <c r="BD23" s="1118"/>
      <c r="BE23" s="109"/>
      <c r="BF23" s="109"/>
      <c r="BG23" s="109"/>
      <c r="BH23" s="109"/>
      <c r="BI23" s="109"/>
      <c r="BJ23" s="109"/>
      <c r="BK23" s="109"/>
      <c r="BL23" s="109"/>
      <c r="BM23" s="109"/>
      <c r="BN23" s="109"/>
      <c r="BO23" s="109"/>
      <c r="BP23" s="109"/>
      <c r="BQ23" s="118">
        <v>17</v>
      </c>
      <c r="BR23" s="119"/>
      <c r="BS23" s="1069"/>
      <c r="BT23" s="1070"/>
      <c r="BU23" s="1070"/>
      <c r="BV23" s="1070"/>
      <c r="BW23" s="1070"/>
      <c r="BX23" s="1070"/>
      <c r="BY23" s="1070"/>
      <c r="BZ23" s="1070"/>
      <c r="CA23" s="1070"/>
      <c r="CB23" s="1070"/>
      <c r="CC23" s="1070"/>
      <c r="CD23" s="1070"/>
      <c r="CE23" s="1070"/>
      <c r="CF23" s="1070"/>
      <c r="CG23" s="1071"/>
      <c r="CH23" s="1050"/>
      <c r="CI23" s="1051"/>
      <c r="CJ23" s="1051"/>
      <c r="CK23" s="1051"/>
      <c r="CL23" s="1052"/>
      <c r="CM23" s="1050"/>
      <c r="CN23" s="1051"/>
      <c r="CO23" s="1051"/>
      <c r="CP23" s="1051"/>
      <c r="CQ23" s="1052"/>
      <c r="CR23" s="1050"/>
      <c r="CS23" s="1051"/>
      <c r="CT23" s="1051"/>
      <c r="CU23" s="1051"/>
      <c r="CV23" s="1052"/>
      <c r="CW23" s="1050"/>
      <c r="CX23" s="1051"/>
      <c r="CY23" s="1051"/>
      <c r="CZ23" s="1051"/>
      <c r="DA23" s="1052"/>
      <c r="DB23" s="1050"/>
      <c r="DC23" s="1051"/>
      <c r="DD23" s="1051"/>
      <c r="DE23" s="1051"/>
      <c r="DF23" s="1052"/>
      <c r="DG23" s="1050"/>
      <c r="DH23" s="1051"/>
      <c r="DI23" s="1051"/>
      <c r="DJ23" s="1051"/>
      <c r="DK23" s="1052"/>
      <c r="DL23" s="1050"/>
      <c r="DM23" s="1051"/>
      <c r="DN23" s="1051"/>
      <c r="DO23" s="1051"/>
      <c r="DP23" s="1052"/>
      <c r="DQ23" s="1050"/>
      <c r="DR23" s="1051"/>
      <c r="DS23" s="1051"/>
      <c r="DT23" s="1051"/>
      <c r="DU23" s="1052"/>
      <c r="DV23" s="1053"/>
      <c r="DW23" s="1054"/>
      <c r="DX23" s="1054"/>
      <c r="DY23" s="1054"/>
      <c r="DZ23" s="1055"/>
      <c r="EA23" s="110"/>
    </row>
    <row r="24" spans="1:131" s="111" customFormat="1" ht="26.25" customHeight="1" x14ac:dyDescent="0.15">
      <c r="A24" s="1115" t="s">
        <v>328</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108"/>
      <c r="BA24" s="108"/>
      <c r="BB24" s="108"/>
      <c r="BC24" s="108"/>
      <c r="BD24" s="108"/>
      <c r="BE24" s="109"/>
      <c r="BF24" s="109"/>
      <c r="BG24" s="109"/>
      <c r="BH24" s="109"/>
      <c r="BI24" s="109"/>
      <c r="BJ24" s="109"/>
      <c r="BK24" s="109"/>
      <c r="BL24" s="109"/>
      <c r="BM24" s="109"/>
      <c r="BN24" s="109"/>
      <c r="BO24" s="109"/>
      <c r="BP24" s="109"/>
      <c r="BQ24" s="118">
        <v>18</v>
      </c>
      <c r="BR24" s="119"/>
      <c r="BS24" s="1069"/>
      <c r="BT24" s="1070"/>
      <c r="BU24" s="1070"/>
      <c r="BV24" s="1070"/>
      <c r="BW24" s="1070"/>
      <c r="BX24" s="1070"/>
      <c r="BY24" s="1070"/>
      <c r="BZ24" s="1070"/>
      <c r="CA24" s="1070"/>
      <c r="CB24" s="1070"/>
      <c r="CC24" s="1070"/>
      <c r="CD24" s="1070"/>
      <c r="CE24" s="1070"/>
      <c r="CF24" s="1070"/>
      <c r="CG24" s="1071"/>
      <c r="CH24" s="1050"/>
      <c r="CI24" s="1051"/>
      <c r="CJ24" s="1051"/>
      <c r="CK24" s="1051"/>
      <c r="CL24" s="1052"/>
      <c r="CM24" s="1050"/>
      <c r="CN24" s="1051"/>
      <c r="CO24" s="1051"/>
      <c r="CP24" s="1051"/>
      <c r="CQ24" s="1052"/>
      <c r="CR24" s="1050"/>
      <c r="CS24" s="1051"/>
      <c r="CT24" s="1051"/>
      <c r="CU24" s="1051"/>
      <c r="CV24" s="1052"/>
      <c r="CW24" s="1050"/>
      <c r="CX24" s="1051"/>
      <c r="CY24" s="1051"/>
      <c r="CZ24" s="1051"/>
      <c r="DA24" s="1052"/>
      <c r="DB24" s="1050"/>
      <c r="DC24" s="1051"/>
      <c r="DD24" s="1051"/>
      <c r="DE24" s="1051"/>
      <c r="DF24" s="1052"/>
      <c r="DG24" s="1050"/>
      <c r="DH24" s="1051"/>
      <c r="DI24" s="1051"/>
      <c r="DJ24" s="1051"/>
      <c r="DK24" s="1052"/>
      <c r="DL24" s="1050"/>
      <c r="DM24" s="1051"/>
      <c r="DN24" s="1051"/>
      <c r="DO24" s="1051"/>
      <c r="DP24" s="1052"/>
      <c r="DQ24" s="1050"/>
      <c r="DR24" s="1051"/>
      <c r="DS24" s="1051"/>
      <c r="DT24" s="1051"/>
      <c r="DU24" s="1052"/>
      <c r="DV24" s="1053"/>
      <c r="DW24" s="1054"/>
      <c r="DX24" s="1054"/>
      <c r="DY24" s="1054"/>
      <c r="DZ24" s="1055"/>
      <c r="EA24" s="110"/>
    </row>
    <row r="25" spans="1:131" s="103" customFormat="1" ht="26.25" customHeight="1" thickBot="1" x14ac:dyDescent="0.2">
      <c r="A25" s="1114" t="s">
        <v>329</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108"/>
      <c r="BK25" s="108"/>
      <c r="BL25" s="108"/>
      <c r="BM25" s="108"/>
      <c r="BN25" s="108"/>
      <c r="BO25" s="121"/>
      <c r="BP25" s="121"/>
      <c r="BQ25" s="118">
        <v>19</v>
      </c>
      <c r="BR25" s="119"/>
      <c r="BS25" s="1069"/>
      <c r="BT25" s="1070"/>
      <c r="BU25" s="1070"/>
      <c r="BV25" s="1070"/>
      <c r="BW25" s="1070"/>
      <c r="BX25" s="1070"/>
      <c r="BY25" s="1070"/>
      <c r="BZ25" s="1070"/>
      <c r="CA25" s="1070"/>
      <c r="CB25" s="1070"/>
      <c r="CC25" s="1070"/>
      <c r="CD25" s="1070"/>
      <c r="CE25" s="1070"/>
      <c r="CF25" s="1070"/>
      <c r="CG25" s="1071"/>
      <c r="CH25" s="1050"/>
      <c r="CI25" s="1051"/>
      <c r="CJ25" s="1051"/>
      <c r="CK25" s="1051"/>
      <c r="CL25" s="1052"/>
      <c r="CM25" s="1050"/>
      <c r="CN25" s="1051"/>
      <c r="CO25" s="1051"/>
      <c r="CP25" s="1051"/>
      <c r="CQ25" s="1052"/>
      <c r="CR25" s="1050"/>
      <c r="CS25" s="1051"/>
      <c r="CT25" s="1051"/>
      <c r="CU25" s="1051"/>
      <c r="CV25" s="1052"/>
      <c r="CW25" s="1050"/>
      <c r="CX25" s="1051"/>
      <c r="CY25" s="1051"/>
      <c r="CZ25" s="1051"/>
      <c r="DA25" s="1052"/>
      <c r="DB25" s="1050"/>
      <c r="DC25" s="1051"/>
      <c r="DD25" s="1051"/>
      <c r="DE25" s="1051"/>
      <c r="DF25" s="1052"/>
      <c r="DG25" s="1050"/>
      <c r="DH25" s="1051"/>
      <c r="DI25" s="1051"/>
      <c r="DJ25" s="1051"/>
      <c r="DK25" s="1052"/>
      <c r="DL25" s="1050"/>
      <c r="DM25" s="1051"/>
      <c r="DN25" s="1051"/>
      <c r="DO25" s="1051"/>
      <c r="DP25" s="1052"/>
      <c r="DQ25" s="1050"/>
      <c r="DR25" s="1051"/>
      <c r="DS25" s="1051"/>
      <c r="DT25" s="1051"/>
      <c r="DU25" s="1052"/>
      <c r="DV25" s="1053"/>
      <c r="DW25" s="1054"/>
      <c r="DX25" s="1054"/>
      <c r="DY25" s="1054"/>
      <c r="DZ25" s="1055"/>
      <c r="EA25" s="102"/>
    </row>
    <row r="26" spans="1:131" s="103" customFormat="1" ht="26.25" customHeight="1" x14ac:dyDescent="0.15">
      <c r="A26" s="1056" t="s">
        <v>303</v>
      </c>
      <c r="B26" s="1057"/>
      <c r="C26" s="1057"/>
      <c r="D26" s="1057"/>
      <c r="E26" s="1057"/>
      <c r="F26" s="1057"/>
      <c r="G26" s="1057"/>
      <c r="H26" s="1057"/>
      <c r="I26" s="1057"/>
      <c r="J26" s="1057"/>
      <c r="K26" s="1057"/>
      <c r="L26" s="1057"/>
      <c r="M26" s="1057"/>
      <c r="N26" s="1057"/>
      <c r="O26" s="1057"/>
      <c r="P26" s="1058"/>
      <c r="Q26" s="1042" t="s">
        <v>330</v>
      </c>
      <c r="R26" s="1043"/>
      <c r="S26" s="1043"/>
      <c r="T26" s="1043"/>
      <c r="U26" s="1044"/>
      <c r="V26" s="1042" t="s">
        <v>331</v>
      </c>
      <c r="W26" s="1043"/>
      <c r="X26" s="1043"/>
      <c r="Y26" s="1043"/>
      <c r="Z26" s="1044"/>
      <c r="AA26" s="1042" t="s">
        <v>332</v>
      </c>
      <c r="AB26" s="1043"/>
      <c r="AC26" s="1043"/>
      <c r="AD26" s="1043"/>
      <c r="AE26" s="1043"/>
      <c r="AF26" s="1110" t="s">
        <v>333</v>
      </c>
      <c r="AG26" s="1063"/>
      <c r="AH26" s="1063"/>
      <c r="AI26" s="1063"/>
      <c r="AJ26" s="1111"/>
      <c r="AK26" s="1043" t="s">
        <v>334</v>
      </c>
      <c r="AL26" s="1043"/>
      <c r="AM26" s="1043"/>
      <c r="AN26" s="1043"/>
      <c r="AO26" s="1044"/>
      <c r="AP26" s="1042" t="s">
        <v>335</v>
      </c>
      <c r="AQ26" s="1043"/>
      <c r="AR26" s="1043"/>
      <c r="AS26" s="1043"/>
      <c r="AT26" s="1044"/>
      <c r="AU26" s="1042" t="s">
        <v>336</v>
      </c>
      <c r="AV26" s="1043"/>
      <c r="AW26" s="1043"/>
      <c r="AX26" s="1043"/>
      <c r="AY26" s="1044"/>
      <c r="AZ26" s="1042" t="s">
        <v>337</v>
      </c>
      <c r="BA26" s="1043"/>
      <c r="BB26" s="1043"/>
      <c r="BC26" s="1043"/>
      <c r="BD26" s="1044"/>
      <c r="BE26" s="1042" t="s">
        <v>310</v>
      </c>
      <c r="BF26" s="1043"/>
      <c r="BG26" s="1043"/>
      <c r="BH26" s="1043"/>
      <c r="BI26" s="1048"/>
      <c r="BJ26" s="108"/>
      <c r="BK26" s="108"/>
      <c r="BL26" s="108"/>
      <c r="BM26" s="108"/>
      <c r="BN26" s="108"/>
      <c r="BO26" s="121"/>
      <c r="BP26" s="121"/>
      <c r="BQ26" s="118">
        <v>20</v>
      </c>
      <c r="BR26" s="119"/>
      <c r="BS26" s="1069"/>
      <c r="BT26" s="1070"/>
      <c r="BU26" s="1070"/>
      <c r="BV26" s="1070"/>
      <c r="BW26" s="1070"/>
      <c r="BX26" s="1070"/>
      <c r="BY26" s="1070"/>
      <c r="BZ26" s="1070"/>
      <c r="CA26" s="1070"/>
      <c r="CB26" s="1070"/>
      <c r="CC26" s="1070"/>
      <c r="CD26" s="1070"/>
      <c r="CE26" s="1070"/>
      <c r="CF26" s="1070"/>
      <c r="CG26" s="1071"/>
      <c r="CH26" s="1050"/>
      <c r="CI26" s="1051"/>
      <c r="CJ26" s="1051"/>
      <c r="CK26" s="1051"/>
      <c r="CL26" s="1052"/>
      <c r="CM26" s="1050"/>
      <c r="CN26" s="1051"/>
      <c r="CO26" s="1051"/>
      <c r="CP26" s="1051"/>
      <c r="CQ26" s="1052"/>
      <c r="CR26" s="1050"/>
      <c r="CS26" s="1051"/>
      <c r="CT26" s="1051"/>
      <c r="CU26" s="1051"/>
      <c r="CV26" s="1052"/>
      <c r="CW26" s="1050"/>
      <c r="CX26" s="1051"/>
      <c r="CY26" s="1051"/>
      <c r="CZ26" s="1051"/>
      <c r="DA26" s="1052"/>
      <c r="DB26" s="1050"/>
      <c r="DC26" s="1051"/>
      <c r="DD26" s="1051"/>
      <c r="DE26" s="1051"/>
      <c r="DF26" s="1052"/>
      <c r="DG26" s="1050"/>
      <c r="DH26" s="1051"/>
      <c r="DI26" s="1051"/>
      <c r="DJ26" s="1051"/>
      <c r="DK26" s="1052"/>
      <c r="DL26" s="1050"/>
      <c r="DM26" s="1051"/>
      <c r="DN26" s="1051"/>
      <c r="DO26" s="1051"/>
      <c r="DP26" s="1052"/>
      <c r="DQ26" s="1050"/>
      <c r="DR26" s="1051"/>
      <c r="DS26" s="1051"/>
      <c r="DT26" s="1051"/>
      <c r="DU26" s="1052"/>
      <c r="DV26" s="1053"/>
      <c r="DW26" s="1054"/>
      <c r="DX26" s="1054"/>
      <c r="DY26" s="1054"/>
      <c r="DZ26" s="1055"/>
      <c r="EA26" s="102"/>
    </row>
    <row r="27" spans="1:131" s="103" customFormat="1" ht="26.25" customHeight="1" thickBot="1" x14ac:dyDescent="0.2">
      <c r="A27" s="1059"/>
      <c r="B27" s="1060"/>
      <c r="C27" s="1060"/>
      <c r="D27" s="1060"/>
      <c r="E27" s="1060"/>
      <c r="F27" s="1060"/>
      <c r="G27" s="1060"/>
      <c r="H27" s="1060"/>
      <c r="I27" s="1060"/>
      <c r="J27" s="1060"/>
      <c r="K27" s="1060"/>
      <c r="L27" s="1060"/>
      <c r="M27" s="1060"/>
      <c r="N27" s="1060"/>
      <c r="O27" s="1060"/>
      <c r="P27" s="1061"/>
      <c r="Q27" s="1045"/>
      <c r="R27" s="1046"/>
      <c r="S27" s="1046"/>
      <c r="T27" s="1046"/>
      <c r="U27" s="1047"/>
      <c r="V27" s="1045"/>
      <c r="W27" s="1046"/>
      <c r="X27" s="1046"/>
      <c r="Y27" s="1046"/>
      <c r="Z27" s="1047"/>
      <c r="AA27" s="1045"/>
      <c r="AB27" s="1046"/>
      <c r="AC27" s="1046"/>
      <c r="AD27" s="1046"/>
      <c r="AE27" s="1046"/>
      <c r="AF27" s="1112"/>
      <c r="AG27" s="1066"/>
      <c r="AH27" s="1066"/>
      <c r="AI27" s="1066"/>
      <c r="AJ27" s="1113"/>
      <c r="AK27" s="1046"/>
      <c r="AL27" s="1046"/>
      <c r="AM27" s="1046"/>
      <c r="AN27" s="1046"/>
      <c r="AO27" s="1047"/>
      <c r="AP27" s="1045"/>
      <c r="AQ27" s="1046"/>
      <c r="AR27" s="1046"/>
      <c r="AS27" s="1046"/>
      <c r="AT27" s="1047"/>
      <c r="AU27" s="1045"/>
      <c r="AV27" s="1046"/>
      <c r="AW27" s="1046"/>
      <c r="AX27" s="1046"/>
      <c r="AY27" s="1047"/>
      <c r="AZ27" s="1045"/>
      <c r="BA27" s="1046"/>
      <c r="BB27" s="1046"/>
      <c r="BC27" s="1046"/>
      <c r="BD27" s="1047"/>
      <c r="BE27" s="1045"/>
      <c r="BF27" s="1046"/>
      <c r="BG27" s="1046"/>
      <c r="BH27" s="1046"/>
      <c r="BI27" s="1049"/>
      <c r="BJ27" s="108"/>
      <c r="BK27" s="108"/>
      <c r="BL27" s="108"/>
      <c r="BM27" s="108"/>
      <c r="BN27" s="108"/>
      <c r="BO27" s="121"/>
      <c r="BP27" s="121"/>
      <c r="BQ27" s="118">
        <v>21</v>
      </c>
      <c r="BR27" s="119"/>
      <c r="BS27" s="1069"/>
      <c r="BT27" s="1070"/>
      <c r="BU27" s="1070"/>
      <c r="BV27" s="1070"/>
      <c r="BW27" s="1070"/>
      <c r="BX27" s="1070"/>
      <c r="BY27" s="1070"/>
      <c r="BZ27" s="1070"/>
      <c r="CA27" s="1070"/>
      <c r="CB27" s="1070"/>
      <c r="CC27" s="1070"/>
      <c r="CD27" s="1070"/>
      <c r="CE27" s="1070"/>
      <c r="CF27" s="1070"/>
      <c r="CG27" s="1071"/>
      <c r="CH27" s="1050"/>
      <c r="CI27" s="1051"/>
      <c r="CJ27" s="1051"/>
      <c r="CK27" s="1051"/>
      <c r="CL27" s="1052"/>
      <c r="CM27" s="1050"/>
      <c r="CN27" s="1051"/>
      <c r="CO27" s="1051"/>
      <c r="CP27" s="1051"/>
      <c r="CQ27" s="1052"/>
      <c r="CR27" s="1050"/>
      <c r="CS27" s="1051"/>
      <c r="CT27" s="1051"/>
      <c r="CU27" s="1051"/>
      <c r="CV27" s="1052"/>
      <c r="CW27" s="1050"/>
      <c r="CX27" s="1051"/>
      <c r="CY27" s="1051"/>
      <c r="CZ27" s="1051"/>
      <c r="DA27" s="1052"/>
      <c r="DB27" s="1050"/>
      <c r="DC27" s="1051"/>
      <c r="DD27" s="1051"/>
      <c r="DE27" s="1051"/>
      <c r="DF27" s="1052"/>
      <c r="DG27" s="1050"/>
      <c r="DH27" s="1051"/>
      <c r="DI27" s="1051"/>
      <c r="DJ27" s="1051"/>
      <c r="DK27" s="1052"/>
      <c r="DL27" s="1050"/>
      <c r="DM27" s="1051"/>
      <c r="DN27" s="1051"/>
      <c r="DO27" s="1051"/>
      <c r="DP27" s="1052"/>
      <c r="DQ27" s="1050"/>
      <c r="DR27" s="1051"/>
      <c r="DS27" s="1051"/>
      <c r="DT27" s="1051"/>
      <c r="DU27" s="1052"/>
      <c r="DV27" s="1053"/>
      <c r="DW27" s="1054"/>
      <c r="DX27" s="1054"/>
      <c r="DY27" s="1054"/>
      <c r="DZ27" s="1055"/>
      <c r="EA27" s="102"/>
    </row>
    <row r="28" spans="1:131" s="103" customFormat="1" ht="26.25" customHeight="1" thickTop="1" x14ac:dyDescent="0.15">
      <c r="A28" s="122">
        <v>1</v>
      </c>
      <c r="B28" s="1101" t="s">
        <v>338</v>
      </c>
      <c r="C28" s="1102"/>
      <c r="D28" s="1102"/>
      <c r="E28" s="1102"/>
      <c r="F28" s="1102"/>
      <c r="G28" s="1102"/>
      <c r="H28" s="1102"/>
      <c r="I28" s="1102"/>
      <c r="J28" s="1102"/>
      <c r="K28" s="1102"/>
      <c r="L28" s="1102"/>
      <c r="M28" s="1102"/>
      <c r="N28" s="1102"/>
      <c r="O28" s="1102"/>
      <c r="P28" s="1103"/>
      <c r="Q28" s="1104">
        <v>1771</v>
      </c>
      <c r="R28" s="1105"/>
      <c r="S28" s="1105"/>
      <c r="T28" s="1105"/>
      <c r="U28" s="1105"/>
      <c r="V28" s="1105">
        <v>1711</v>
      </c>
      <c r="W28" s="1105"/>
      <c r="X28" s="1105"/>
      <c r="Y28" s="1105"/>
      <c r="Z28" s="1105"/>
      <c r="AA28" s="1105">
        <v>60</v>
      </c>
      <c r="AB28" s="1105"/>
      <c r="AC28" s="1105"/>
      <c r="AD28" s="1105"/>
      <c r="AE28" s="1106"/>
      <c r="AF28" s="1107">
        <v>60</v>
      </c>
      <c r="AG28" s="1105"/>
      <c r="AH28" s="1105"/>
      <c r="AI28" s="1105"/>
      <c r="AJ28" s="1108"/>
      <c r="AK28" s="1109">
        <v>107</v>
      </c>
      <c r="AL28" s="1097"/>
      <c r="AM28" s="1097"/>
      <c r="AN28" s="1097"/>
      <c r="AO28" s="1097"/>
      <c r="AP28" s="1097" t="s">
        <v>322</v>
      </c>
      <c r="AQ28" s="1097"/>
      <c r="AR28" s="1097"/>
      <c r="AS28" s="1097"/>
      <c r="AT28" s="1097"/>
      <c r="AU28" s="1097" t="s">
        <v>322</v>
      </c>
      <c r="AV28" s="1097"/>
      <c r="AW28" s="1097"/>
      <c r="AX28" s="1097"/>
      <c r="AY28" s="1097"/>
      <c r="AZ28" s="1098" t="s">
        <v>322</v>
      </c>
      <c r="BA28" s="1098"/>
      <c r="BB28" s="1098"/>
      <c r="BC28" s="1098"/>
      <c r="BD28" s="1098"/>
      <c r="BE28" s="1099"/>
      <c r="BF28" s="1099"/>
      <c r="BG28" s="1099"/>
      <c r="BH28" s="1099"/>
      <c r="BI28" s="1100"/>
      <c r="BJ28" s="108"/>
      <c r="BK28" s="108"/>
      <c r="BL28" s="108"/>
      <c r="BM28" s="108"/>
      <c r="BN28" s="108"/>
      <c r="BO28" s="121"/>
      <c r="BP28" s="121"/>
      <c r="BQ28" s="118">
        <v>22</v>
      </c>
      <c r="BR28" s="119"/>
      <c r="BS28" s="1069"/>
      <c r="BT28" s="1070"/>
      <c r="BU28" s="1070"/>
      <c r="BV28" s="1070"/>
      <c r="BW28" s="1070"/>
      <c r="BX28" s="1070"/>
      <c r="BY28" s="1070"/>
      <c r="BZ28" s="1070"/>
      <c r="CA28" s="1070"/>
      <c r="CB28" s="1070"/>
      <c r="CC28" s="1070"/>
      <c r="CD28" s="1070"/>
      <c r="CE28" s="1070"/>
      <c r="CF28" s="1070"/>
      <c r="CG28" s="1071"/>
      <c r="CH28" s="1050"/>
      <c r="CI28" s="1051"/>
      <c r="CJ28" s="1051"/>
      <c r="CK28" s="1051"/>
      <c r="CL28" s="1052"/>
      <c r="CM28" s="1050"/>
      <c r="CN28" s="1051"/>
      <c r="CO28" s="1051"/>
      <c r="CP28" s="1051"/>
      <c r="CQ28" s="1052"/>
      <c r="CR28" s="1050"/>
      <c r="CS28" s="1051"/>
      <c r="CT28" s="1051"/>
      <c r="CU28" s="1051"/>
      <c r="CV28" s="1052"/>
      <c r="CW28" s="1050"/>
      <c r="CX28" s="1051"/>
      <c r="CY28" s="1051"/>
      <c r="CZ28" s="1051"/>
      <c r="DA28" s="1052"/>
      <c r="DB28" s="1050"/>
      <c r="DC28" s="1051"/>
      <c r="DD28" s="1051"/>
      <c r="DE28" s="1051"/>
      <c r="DF28" s="1052"/>
      <c r="DG28" s="1050"/>
      <c r="DH28" s="1051"/>
      <c r="DI28" s="1051"/>
      <c r="DJ28" s="1051"/>
      <c r="DK28" s="1052"/>
      <c r="DL28" s="1050"/>
      <c r="DM28" s="1051"/>
      <c r="DN28" s="1051"/>
      <c r="DO28" s="1051"/>
      <c r="DP28" s="1052"/>
      <c r="DQ28" s="1050"/>
      <c r="DR28" s="1051"/>
      <c r="DS28" s="1051"/>
      <c r="DT28" s="1051"/>
      <c r="DU28" s="1052"/>
      <c r="DV28" s="1053"/>
      <c r="DW28" s="1054"/>
      <c r="DX28" s="1054"/>
      <c r="DY28" s="1054"/>
      <c r="DZ28" s="1055"/>
      <c r="EA28" s="102"/>
    </row>
    <row r="29" spans="1:131" s="103" customFormat="1" ht="26.25" customHeight="1" x14ac:dyDescent="0.15">
      <c r="A29" s="122">
        <v>2</v>
      </c>
      <c r="B29" s="1082" t="s">
        <v>339</v>
      </c>
      <c r="C29" s="1083"/>
      <c r="D29" s="1083"/>
      <c r="E29" s="1083"/>
      <c r="F29" s="1083"/>
      <c r="G29" s="1083"/>
      <c r="H29" s="1083"/>
      <c r="I29" s="1083"/>
      <c r="J29" s="1083"/>
      <c r="K29" s="1083"/>
      <c r="L29" s="1083"/>
      <c r="M29" s="1083"/>
      <c r="N29" s="1083"/>
      <c r="O29" s="1083"/>
      <c r="P29" s="1084"/>
      <c r="Q29" s="1094">
        <v>1068</v>
      </c>
      <c r="R29" s="1095"/>
      <c r="S29" s="1095"/>
      <c r="T29" s="1095"/>
      <c r="U29" s="1095"/>
      <c r="V29" s="1095">
        <v>1049</v>
      </c>
      <c r="W29" s="1095"/>
      <c r="X29" s="1095"/>
      <c r="Y29" s="1095"/>
      <c r="Z29" s="1095"/>
      <c r="AA29" s="1095">
        <v>19</v>
      </c>
      <c r="AB29" s="1095"/>
      <c r="AC29" s="1095"/>
      <c r="AD29" s="1095"/>
      <c r="AE29" s="1096"/>
      <c r="AF29" s="1088">
        <v>19</v>
      </c>
      <c r="AG29" s="1089"/>
      <c r="AH29" s="1089"/>
      <c r="AI29" s="1089"/>
      <c r="AJ29" s="1090"/>
      <c r="AK29" s="1032">
        <v>149</v>
      </c>
      <c r="AL29" s="1020"/>
      <c r="AM29" s="1020"/>
      <c r="AN29" s="1020"/>
      <c r="AO29" s="1020"/>
      <c r="AP29" s="1020" t="s">
        <v>322</v>
      </c>
      <c r="AQ29" s="1020"/>
      <c r="AR29" s="1020"/>
      <c r="AS29" s="1020"/>
      <c r="AT29" s="1020"/>
      <c r="AU29" s="1020" t="s">
        <v>322</v>
      </c>
      <c r="AV29" s="1020"/>
      <c r="AW29" s="1020"/>
      <c r="AX29" s="1020"/>
      <c r="AY29" s="1020"/>
      <c r="AZ29" s="1093" t="s">
        <v>322</v>
      </c>
      <c r="BA29" s="1093"/>
      <c r="BB29" s="1093"/>
      <c r="BC29" s="1093"/>
      <c r="BD29" s="1093"/>
      <c r="BE29" s="1034"/>
      <c r="BF29" s="1034"/>
      <c r="BG29" s="1034"/>
      <c r="BH29" s="1034"/>
      <c r="BI29" s="1035"/>
      <c r="BJ29" s="108"/>
      <c r="BK29" s="108"/>
      <c r="BL29" s="108"/>
      <c r="BM29" s="108"/>
      <c r="BN29" s="108"/>
      <c r="BO29" s="121"/>
      <c r="BP29" s="121"/>
      <c r="BQ29" s="118">
        <v>23</v>
      </c>
      <c r="BR29" s="119"/>
      <c r="BS29" s="1069"/>
      <c r="BT29" s="1070"/>
      <c r="BU29" s="1070"/>
      <c r="BV29" s="1070"/>
      <c r="BW29" s="1070"/>
      <c r="BX29" s="1070"/>
      <c r="BY29" s="1070"/>
      <c r="BZ29" s="1070"/>
      <c r="CA29" s="1070"/>
      <c r="CB29" s="1070"/>
      <c r="CC29" s="1070"/>
      <c r="CD29" s="1070"/>
      <c r="CE29" s="1070"/>
      <c r="CF29" s="1070"/>
      <c r="CG29" s="1071"/>
      <c r="CH29" s="1050"/>
      <c r="CI29" s="1051"/>
      <c r="CJ29" s="1051"/>
      <c r="CK29" s="1051"/>
      <c r="CL29" s="1052"/>
      <c r="CM29" s="1050"/>
      <c r="CN29" s="1051"/>
      <c r="CO29" s="1051"/>
      <c r="CP29" s="1051"/>
      <c r="CQ29" s="1052"/>
      <c r="CR29" s="1050"/>
      <c r="CS29" s="1051"/>
      <c r="CT29" s="1051"/>
      <c r="CU29" s="1051"/>
      <c r="CV29" s="1052"/>
      <c r="CW29" s="1050"/>
      <c r="CX29" s="1051"/>
      <c r="CY29" s="1051"/>
      <c r="CZ29" s="1051"/>
      <c r="DA29" s="1052"/>
      <c r="DB29" s="1050"/>
      <c r="DC29" s="1051"/>
      <c r="DD29" s="1051"/>
      <c r="DE29" s="1051"/>
      <c r="DF29" s="1052"/>
      <c r="DG29" s="1050"/>
      <c r="DH29" s="1051"/>
      <c r="DI29" s="1051"/>
      <c r="DJ29" s="1051"/>
      <c r="DK29" s="1052"/>
      <c r="DL29" s="1050"/>
      <c r="DM29" s="1051"/>
      <c r="DN29" s="1051"/>
      <c r="DO29" s="1051"/>
      <c r="DP29" s="1052"/>
      <c r="DQ29" s="1050"/>
      <c r="DR29" s="1051"/>
      <c r="DS29" s="1051"/>
      <c r="DT29" s="1051"/>
      <c r="DU29" s="1052"/>
      <c r="DV29" s="1053"/>
      <c r="DW29" s="1054"/>
      <c r="DX29" s="1054"/>
      <c r="DY29" s="1054"/>
      <c r="DZ29" s="1055"/>
      <c r="EA29" s="102"/>
    </row>
    <row r="30" spans="1:131" s="103" customFormat="1" ht="26.25" customHeight="1" x14ac:dyDescent="0.15">
      <c r="A30" s="122">
        <v>3</v>
      </c>
      <c r="B30" s="1082" t="s">
        <v>340</v>
      </c>
      <c r="C30" s="1083"/>
      <c r="D30" s="1083"/>
      <c r="E30" s="1083"/>
      <c r="F30" s="1083"/>
      <c r="G30" s="1083"/>
      <c r="H30" s="1083"/>
      <c r="I30" s="1083"/>
      <c r="J30" s="1083"/>
      <c r="K30" s="1083"/>
      <c r="L30" s="1083"/>
      <c r="M30" s="1083"/>
      <c r="N30" s="1083"/>
      <c r="O30" s="1083"/>
      <c r="P30" s="1084"/>
      <c r="Q30" s="1094">
        <v>171</v>
      </c>
      <c r="R30" s="1095"/>
      <c r="S30" s="1095"/>
      <c r="T30" s="1095"/>
      <c r="U30" s="1095"/>
      <c r="V30" s="1095">
        <v>171</v>
      </c>
      <c r="W30" s="1095"/>
      <c r="X30" s="1095"/>
      <c r="Y30" s="1095"/>
      <c r="Z30" s="1095"/>
      <c r="AA30" s="1095">
        <v>0</v>
      </c>
      <c r="AB30" s="1095"/>
      <c r="AC30" s="1095"/>
      <c r="AD30" s="1095"/>
      <c r="AE30" s="1096"/>
      <c r="AF30" s="1088">
        <v>0</v>
      </c>
      <c r="AG30" s="1089"/>
      <c r="AH30" s="1089"/>
      <c r="AI30" s="1089"/>
      <c r="AJ30" s="1090"/>
      <c r="AK30" s="1032">
        <v>41</v>
      </c>
      <c r="AL30" s="1020"/>
      <c r="AM30" s="1020"/>
      <c r="AN30" s="1020"/>
      <c r="AO30" s="1020"/>
      <c r="AP30" s="1020" t="s">
        <v>322</v>
      </c>
      <c r="AQ30" s="1020"/>
      <c r="AR30" s="1020"/>
      <c r="AS30" s="1020"/>
      <c r="AT30" s="1020"/>
      <c r="AU30" s="1020" t="s">
        <v>322</v>
      </c>
      <c r="AV30" s="1020"/>
      <c r="AW30" s="1020"/>
      <c r="AX30" s="1020"/>
      <c r="AY30" s="1020"/>
      <c r="AZ30" s="1093" t="s">
        <v>322</v>
      </c>
      <c r="BA30" s="1093"/>
      <c r="BB30" s="1093"/>
      <c r="BC30" s="1093"/>
      <c r="BD30" s="1093"/>
      <c r="BE30" s="1034"/>
      <c r="BF30" s="1034"/>
      <c r="BG30" s="1034"/>
      <c r="BH30" s="1034"/>
      <c r="BI30" s="1035"/>
      <c r="BJ30" s="108"/>
      <c r="BK30" s="108"/>
      <c r="BL30" s="108"/>
      <c r="BM30" s="108"/>
      <c r="BN30" s="108"/>
      <c r="BO30" s="121"/>
      <c r="BP30" s="121"/>
      <c r="BQ30" s="118">
        <v>24</v>
      </c>
      <c r="BR30" s="119"/>
      <c r="BS30" s="1069"/>
      <c r="BT30" s="1070"/>
      <c r="BU30" s="1070"/>
      <c r="BV30" s="1070"/>
      <c r="BW30" s="1070"/>
      <c r="BX30" s="1070"/>
      <c r="BY30" s="1070"/>
      <c r="BZ30" s="1070"/>
      <c r="CA30" s="1070"/>
      <c r="CB30" s="1070"/>
      <c r="CC30" s="1070"/>
      <c r="CD30" s="1070"/>
      <c r="CE30" s="1070"/>
      <c r="CF30" s="1070"/>
      <c r="CG30" s="1071"/>
      <c r="CH30" s="1050"/>
      <c r="CI30" s="1051"/>
      <c r="CJ30" s="1051"/>
      <c r="CK30" s="1051"/>
      <c r="CL30" s="1052"/>
      <c r="CM30" s="1050"/>
      <c r="CN30" s="1051"/>
      <c r="CO30" s="1051"/>
      <c r="CP30" s="1051"/>
      <c r="CQ30" s="1052"/>
      <c r="CR30" s="1050"/>
      <c r="CS30" s="1051"/>
      <c r="CT30" s="1051"/>
      <c r="CU30" s="1051"/>
      <c r="CV30" s="1052"/>
      <c r="CW30" s="1050"/>
      <c r="CX30" s="1051"/>
      <c r="CY30" s="1051"/>
      <c r="CZ30" s="1051"/>
      <c r="DA30" s="1052"/>
      <c r="DB30" s="1050"/>
      <c r="DC30" s="1051"/>
      <c r="DD30" s="1051"/>
      <c r="DE30" s="1051"/>
      <c r="DF30" s="1052"/>
      <c r="DG30" s="1050"/>
      <c r="DH30" s="1051"/>
      <c r="DI30" s="1051"/>
      <c r="DJ30" s="1051"/>
      <c r="DK30" s="1052"/>
      <c r="DL30" s="1050"/>
      <c r="DM30" s="1051"/>
      <c r="DN30" s="1051"/>
      <c r="DO30" s="1051"/>
      <c r="DP30" s="1052"/>
      <c r="DQ30" s="1050"/>
      <c r="DR30" s="1051"/>
      <c r="DS30" s="1051"/>
      <c r="DT30" s="1051"/>
      <c r="DU30" s="1052"/>
      <c r="DV30" s="1053"/>
      <c r="DW30" s="1054"/>
      <c r="DX30" s="1054"/>
      <c r="DY30" s="1054"/>
      <c r="DZ30" s="1055"/>
      <c r="EA30" s="102"/>
    </row>
    <row r="31" spans="1:131" s="103" customFormat="1" ht="26.25" customHeight="1" x14ac:dyDescent="0.15">
      <c r="A31" s="122">
        <v>4</v>
      </c>
      <c r="B31" s="1082" t="s">
        <v>341</v>
      </c>
      <c r="C31" s="1083"/>
      <c r="D31" s="1083"/>
      <c r="E31" s="1083"/>
      <c r="F31" s="1083"/>
      <c r="G31" s="1083"/>
      <c r="H31" s="1083"/>
      <c r="I31" s="1083"/>
      <c r="J31" s="1083"/>
      <c r="K31" s="1083"/>
      <c r="L31" s="1083"/>
      <c r="M31" s="1083"/>
      <c r="N31" s="1083"/>
      <c r="O31" s="1083"/>
      <c r="P31" s="1084"/>
      <c r="Q31" s="1094">
        <v>178</v>
      </c>
      <c r="R31" s="1095"/>
      <c r="S31" s="1095"/>
      <c r="T31" s="1095"/>
      <c r="U31" s="1095"/>
      <c r="V31" s="1095">
        <v>151</v>
      </c>
      <c r="W31" s="1095"/>
      <c r="X31" s="1095"/>
      <c r="Y31" s="1095"/>
      <c r="Z31" s="1095"/>
      <c r="AA31" s="1095">
        <v>27</v>
      </c>
      <c r="AB31" s="1095"/>
      <c r="AC31" s="1095"/>
      <c r="AD31" s="1095"/>
      <c r="AE31" s="1096"/>
      <c r="AF31" s="1088">
        <v>868</v>
      </c>
      <c r="AG31" s="1089"/>
      <c r="AH31" s="1089"/>
      <c r="AI31" s="1089"/>
      <c r="AJ31" s="1090"/>
      <c r="AK31" s="1032">
        <v>3</v>
      </c>
      <c r="AL31" s="1020"/>
      <c r="AM31" s="1020"/>
      <c r="AN31" s="1020"/>
      <c r="AO31" s="1020"/>
      <c r="AP31" s="1020">
        <v>389</v>
      </c>
      <c r="AQ31" s="1020"/>
      <c r="AR31" s="1020"/>
      <c r="AS31" s="1020"/>
      <c r="AT31" s="1020"/>
      <c r="AU31" s="1020">
        <v>31</v>
      </c>
      <c r="AV31" s="1020"/>
      <c r="AW31" s="1020"/>
      <c r="AX31" s="1020"/>
      <c r="AY31" s="1020"/>
      <c r="AZ31" s="1093" t="s">
        <v>322</v>
      </c>
      <c r="BA31" s="1093"/>
      <c r="BB31" s="1093"/>
      <c r="BC31" s="1093"/>
      <c r="BD31" s="1093"/>
      <c r="BE31" s="1034" t="s">
        <v>342</v>
      </c>
      <c r="BF31" s="1034"/>
      <c r="BG31" s="1034"/>
      <c r="BH31" s="1034"/>
      <c r="BI31" s="1035"/>
      <c r="BJ31" s="108"/>
      <c r="BK31" s="108"/>
      <c r="BL31" s="108"/>
      <c r="BM31" s="108"/>
      <c r="BN31" s="108"/>
      <c r="BO31" s="121"/>
      <c r="BP31" s="121"/>
      <c r="BQ31" s="118">
        <v>25</v>
      </c>
      <c r="BR31" s="119"/>
      <c r="BS31" s="1069"/>
      <c r="BT31" s="1070"/>
      <c r="BU31" s="1070"/>
      <c r="BV31" s="1070"/>
      <c r="BW31" s="1070"/>
      <c r="BX31" s="1070"/>
      <c r="BY31" s="1070"/>
      <c r="BZ31" s="1070"/>
      <c r="CA31" s="1070"/>
      <c r="CB31" s="1070"/>
      <c r="CC31" s="1070"/>
      <c r="CD31" s="1070"/>
      <c r="CE31" s="1070"/>
      <c r="CF31" s="1070"/>
      <c r="CG31" s="1071"/>
      <c r="CH31" s="1050"/>
      <c r="CI31" s="1051"/>
      <c r="CJ31" s="1051"/>
      <c r="CK31" s="1051"/>
      <c r="CL31" s="1052"/>
      <c r="CM31" s="1050"/>
      <c r="CN31" s="1051"/>
      <c r="CO31" s="1051"/>
      <c r="CP31" s="1051"/>
      <c r="CQ31" s="1052"/>
      <c r="CR31" s="1050"/>
      <c r="CS31" s="1051"/>
      <c r="CT31" s="1051"/>
      <c r="CU31" s="1051"/>
      <c r="CV31" s="1052"/>
      <c r="CW31" s="1050"/>
      <c r="CX31" s="1051"/>
      <c r="CY31" s="1051"/>
      <c r="CZ31" s="1051"/>
      <c r="DA31" s="1052"/>
      <c r="DB31" s="1050"/>
      <c r="DC31" s="1051"/>
      <c r="DD31" s="1051"/>
      <c r="DE31" s="1051"/>
      <c r="DF31" s="1052"/>
      <c r="DG31" s="1050"/>
      <c r="DH31" s="1051"/>
      <c r="DI31" s="1051"/>
      <c r="DJ31" s="1051"/>
      <c r="DK31" s="1052"/>
      <c r="DL31" s="1050"/>
      <c r="DM31" s="1051"/>
      <c r="DN31" s="1051"/>
      <c r="DO31" s="1051"/>
      <c r="DP31" s="1052"/>
      <c r="DQ31" s="1050"/>
      <c r="DR31" s="1051"/>
      <c r="DS31" s="1051"/>
      <c r="DT31" s="1051"/>
      <c r="DU31" s="1052"/>
      <c r="DV31" s="1053"/>
      <c r="DW31" s="1054"/>
      <c r="DX31" s="1054"/>
      <c r="DY31" s="1054"/>
      <c r="DZ31" s="1055"/>
      <c r="EA31" s="102"/>
    </row>
    <row r="32" spans="1:131" s="103" customFormat="1" ht="26.25" customHeight="1" x14ac:dyDescent="0.15">
      <c r="A32" s="122">
        <v>5</v>
      </c>
      <c r="B32" s="1082" t="s">
        <v>343</v>
      </c>
      <c r="C32" s="1083"/>
      <c r="D32" s="1083"/>
      <c r="E32" s="1083"/>
      <c r="F32" s="1083"/>
      <c r="G32" s="1083"/>
      <c r="H32" s="1083"/>
      <c r="I32" s="1083"/>
      <c r="J32" s="1083"/>
      <c r="K32" s="1083"/>
      <c r="L32" s="1083"/>
      <c r="M32" s="1083"/>
      <c r="N32" s="1083"/>
      <c r="O32" s="1083"/>
      <c r="P32" s="1084"/>
      <c r="Q32" s="1094">
        <v>767</v>
      </c>
      <c r="R32" s="1095"/>
      <c r="S32" s="1095"/>
      <c r="T32" s="1095"/>
      <c r="U32" s="1095"/>
      <c r="V32" s="1095">
        <v>737</v>
      </c>
      <c r="W32" s="1095"/>
      <c r="X32" s="1095"/>
      <c r="Y32" s="1095"/>
      <c r="Z32" s="1095"/>
      <c r="AA32" s="1095">
        <v>30</v>
      </c>
      <c r="AB32" s="1095"/>
      <c r="AC32" s="1095"/>
      <c r="AD32" s="1095"/>
      <c r="AE32" s="1096"/>
      <c r="AF32" s="1088">
        <v>30</v>
      </c>
      <c r="AG32" s="1089"/>
      <c r="AH32" s="1089"/>
      <c r="AI32" s="1089"/>
      <c r="AJ32" s="1090"/>
      <c r="AK32" s="1032">
        <v>207</v>
      </c>
      <c r="AL32" s="1020"/>
      <c r="AM32" s="1020"/>
      <c r="AN32" s="1020"/>
      <c r="AO32" s="1020"/>
      <c r="AP32" s="1020">
        <v>5099</v>
      </c>
      <c r="AQ32" s="1020"/>
      <c r="AR32" s="1020"/>
      <c r="AS32" s="1020"/>
      <c r="AT32" s="1020"/>
      <c r="AU32" s="1020">
        <v>2942</v>
      </c>
      <c r="AV32" s="1020"/>
      <c r="AW32" s="1020"/>
      <c r="AX32" s="1020"/>
      <c r="AY32" s="1020"/>
      <c r="AZ32" s="1093" t="s">
        <v>322</v>
      </c>
      <c r="BA32" s="1093"/>
      <c r="BB32" s="1093"/>
      <c r="BC32" s="1093"/>
      <c r="BD32" s="1093"/>
      <c r="BE32" s="1034" t="s">
        <v>344</v>
      </c>
      <c r="BF32" s="1034"/>
      <c r="BG32" s="1034"/>
      <c r="BH32" s="1034"/>
      <c r="BI32" s="1035"/>
      <c r="BJ32" s="108"/>
      <c r="BK32" s="108"/>
      <c r="BL32" s="108"/>
      <c r="BM32" s="108"/>
      <c r="BN32" s="108"/>
      <c r="BO32" s="121"/>
      <c r="BP32" s="121"/>
      <c r="BQ32" s="118">
        <v>26</v>
      </c>
      <c r="BR32" s="119"/>
      <c r="BS32" s="1069"/>
      <c r="BT32" s="1070"/>
      <c r="BU32" s="1070"/>
      <c r="BV32" s="1070"/>
      <c r="BW32" s="1070"/>
      <c r="BX32" s="1070"/>
      <c r="BY32" s="1070"/>
      <c r="BZ32" s="1070"/>
      <c r="CA32" s="1070"/>
      <c r="CB32" s="1070"/>
      <c r="CC32" s="1070"/>
      <c r="CD32" s="1070"/>
      <c r="CE32" s="1070"/>
      <c r="CF32" s="1070"/>
      <c r="CG32" s="1071"/>
      <c r="CH32" s="1050"/>
      <c r="CI32" s="1051"/>
      <c r="CJ32" s="1051"/>
      <c r="CK32" s="1051"/>
      <c r="CL32" s="1052"/>
      <c r="CM32" s="1050"/>
      <c r="CN32" s="1051"/>
      <c r="CO32" s="1051"/>
      <c r="CP32" s="1051"/>
      <c r="CQ32" s="1052"/>
      <c r="CR32" s="1050"/>
      <c r="CS32" s="1051"/>
      <c r="CT32" s="1051"/>
      <c r="CU32" s="1051"/>
      <c r="CV32" s="1052"/>
      <c r="CW32" s="1050"/>
      <c r="CX32" s="1051"/>
      <c r="CY32" s="1051"/>
      <c r="CZ32" s="1051"/>
      <c r="DA32" s="1052"/>
      <c r="DB32" s="1050"/>
      <c r="DC32" s="1051"/>
      <c r="DD32" s="1051"/>
      <c r="DE32" s="1051"/>
      <c r="DF32" s="1052"/>
      <c r="DG32" s="1050"/>
      <c r="DH32" s="1051"/>
      <c r="DI32" s="1051"/>
      <c r="DJ32" s="1051"/>
      <c r="DK32" s="1052"/>
      <c r="DL32" s="1050"/>
      <c r="DM32" s="1051"/>
      <c r="DN32" s="1051"/>
      <c r="DO32" s="1051"/>
      <c r="DP32" s="1052"/>
      <c r="DQ32" s="1050"/>
      <c r="DR32" s="1051"/>
      <c r="DS32" s="1051"/>
      <c r="DT32" s="1051"/>
      <c r="DU32" s="1052"/>
      <c r="DV32" s="1053"/>
      <c r="DW32" s="1054"/>
      <c r="DX32" s="1054"/>
      <c r="DY32" s="1054"/>
      <c r="DZ32" s="1055"/>
      <c r="EA32" s="102"/>
    </row>
    <row r="33" spans="1:131" s="103" customFormat="1" ht="26.25" customHeight="1" x14ac:dyDescent="0.15">
      <c r="A33" s="122">
        <v>6</v>
      </c>
      <c r="B33" s="1082" t="s">
        <v>345</v>
      </c>
      <c r="C33" s="1083"/>
      <c r="D33" s="1083"/>
      <c r="E33" s="1083"/>
      <c r="F33" s="1083"/>
      <c r="G33" s="1083"/>
      <c r="H33" s="1083"/>
      <c r="I33" s="1083"/>
      <c r="J33" s="1083"/>
      <c r="K33" s="1083"/>
      <c r="L33" s="1083"/>
      <c r="M33" s="1083"/>
      <c r="N33" s="1083"/>
      <c r="O33" s="1083"/>
      <c r="P33" s="1084"/>
      <c r="Q33" s="1094">
        <v>29</v>
      </c>
      <c r="R33" s="1095"/>
      <c r="S33" s="1095"/>
      <c r="T33" s="1095"/>
      <c r="U33" s="1095"/>
      <c r="V33" s="1095">
        <v>27</v>
      </c>
      <c r="W33" s="1095"/>
      <c r="X33" s="1095"/>
      <c r="Y33" s="1095"/>
      <c r="Z33" s="1095"/>
      <c r="AA33" s="1095">
        <v>2</v>
      </c>
      <c r="AB33" s="1095"/>
      <c r="AC33" s="1095"/>
      <c r="AD33" s="1095"/>
      <c r="AE33" s="1096"/>
      <c r="AF33" s="1088">
        <v>2</v>
      </c>
      <c r="AG33" s="1089"/>
      <c r="AH33" s="1089"/>
      <c r="AI33" s="1089"/>
      <c r="AJ33" s="1090"/>
      <c r="AK33" s="1032">
        <v>20</v>
      </c>
      <c r="AL33" s="1020"/>
      <c r="AM33" s="1020"/>
      <c r="AN33" s="1020"/>
      <c r="AO33" s="1020"/>
      <c r="AP33" s="1020">
        <v>104</v>
      </c>
      <c r="AQ33" s="1020"/>
      <c r="AR33" s="1020"/>
      <c r="AS33" s="1020"/>
      <c r="AT33" s="1020"/>
      <c r="AU33" s="1020">
        <v>104</v>
      </c>
      <c r="AV33" s="1020"/>
      <c r="AW33" s="1020"/>
      <c r="AX33" s="1020"/>
      <c r="AY33" s="1020"/>
      <c r="AZ33" s="1093" t="s">
        <v>322</v>
      </c>
      <c r="BA33" s="1093"/>
      <c r="BB33" s="1093"/>
      <c r="BC33" s="1093"/>
      <c r="BD33" s="1093"/>
      <c r="BE33" s="1034" t="s">
        <v>344</v>
      </c>
      <c r="BF33" s="1034"/>
      <c r="BG33" s="1034"/>
      <c r="BH33" s="1034"/>
      <c r="BI33" s="1035"/>
      <c r="BJ33" s="108"/>
      <c r="BK33" s="108"/>
      <c r="BL33" s="108"/>
      <c r="BM33" s="108"/>
      <c r="BN33" s="108"/>
      <c r="BO33" s="121"/>
      <c r="BP33" s="121"/>
      <c r="BQ33" s="118">
        <v>27</v>
      </c>
      <c r="BR33" s="119"/>
      <c r="BS33" s="1069"/>
      <c r="BT33" s="1070"/>
      <c r="BU33" s="1070"/>
      <c r="BV33" s="1070"/>
      <c r="BW33" s="1070"/>
      <c r="BX33" s="1070"/>
      <c r="BY33" s="1070"/>
      <c r="BZ33" s="1070"/>
      <c r="CA33" s="1070"/>
      <c r="CB33" s="1070"/>
      <c r="CC33" s="1070"/>
      <c r="CD33" s="1070"/>
      <c r="CE33" s="1070"/>
      <c r="CF33" s="1070"/>
      <c r="CG33" s="1071"/>
      <c r="CH33" s="1050"/>
      <c r="CI33" s="1051"/>
      <c r="CJ33" s="1051"/>
      <c r="CK33" s="1051"/>
      <c r="CL33" s="1052"/>
      <c r="CM33" s="1050"/>
      <c r="CN33" s="1051"/>
      <c r="CO33" s="1051"/>
      <c r="CP33" s="1051"/>
      <c r="CQ33" s="1052"/>
      <c r="CR33" s="1050"/>
      <c r="CS33" s="1051"/>
      <c r="CT33" s="1051"/>
      <c r="CU33" s="1051"/>
      <c r="CV33" s="1052"/>
      <c r="CW33" s="1050"/>
      <c r="CX33" s="1051"/>
      <c r="CY33" s="1051"/>
      <c r="CZ33" s="1051"/>
      <c r="DA33" s="1052"/>
      <c r="DB33" s="1050"/>
      <c r="DC33" s="1051"/>
      <c r="DD33" s="1051"/>
      <c r="DE33" s="1051"/>
      <c r="DF33" s="1052"/>
      <c r="DG33" s="1050"/>
      <c r="DH33" s="1051"/>
      <c r="DI33" s="1051"/>
      <c r="DJ33" s="1051"/>
      <c r="DK33" s="1052"/>
      <c r="DL33" s="1050"/>
      <c r="DM33" s="1051"/>
      <c r="DN33" s="1051"/>
      <c r="DO33" s="1051"/>
      <c r="DP33" s="1052"/>
      <c r="DQ33" s="1050"/>
      <c r="DR33" s="1051"/>
      <c r="DS33" s="1051"/>
      <c r="DT33" s="1051"/>
      <c r="DU33" s="1052"/>
      <c r="DV33" s="1053"/>
      <c r="DW33" s="1054"/>
      <c r="DX33" s="1054"/>
      <c r="DY33" s="1054"/>
      <c r="DZ33" s="1055"/>
      <c r="EA33" s="102"/>
    </row>
    <row r="34" spans="1:131" s="103" customFormat="1" ht="26.25" customHeight="1" x14ac:dyDescent="0.15">
      <c r="A34" s="122">
        <v>7</v>
      </c>
      <c r="B34" s="1082" t="s">
        <v>346</v>
      </c>
      <c r="C34" s="1083"/>
      <c r="D34" s="1083"/>
      <c r="E34" s="1083"/>
      <c r="F34" s="1083"/>
      <c r="G34" s="1083"/>
      <c r="H34" s="1083"/>
      <c r="I34" s="1083"/>
      <c r="J34" s="1083"/>
      <c r="K34" s="1083"/>
      <c r="L34" s="1083"/>
      <c r="M34" s="1083"/>
      <c r="N34" s="1083"/>
      <c r="O34" s="1083"/>
      <c r="P34" s="1084"/>
      <c r="Q34" s="1094">
        <v>12</v>
      </c>
      <c r="R34" s="1095"/>
      <c r="S34" s="1095"/>
      <c r="T34" s="1095"/>
      <c r="U34" s="1095"/>
      <c r="V34" s="1095">
        <v>11</v>
      </c>
      <c r="W34" s="1095"/>
      <c r="X34" s="1095"/>
      <c r="Y34" s="1095"/>
      <c r="Z34" s="1095"/>
      <c r="AA34" s="1095">
        <v>1</v>
      </c>
      <c r="AB34" s="1095"/>
      <c r="AC34" s="1095"/>
      <c r="AD34" s="1095"/>
      <c r="AE34" s="1096"/>
      <c r="AF34" s="1088">
        <v>1</v>
      </c>
      <c r="AG34" s="1089"/>
      <c r="AH34" s="1089"/>
      <c r="AI34" s="1089"/>
      <c r="AJ34" s="1090"/>
      <c r="AK34" s="1032">
        <v>7</v>
      </c>
      <c r="AL34" s="1020"/>
      <c r="AM34" s="1020"/>
      <c r="AN34" s="1020"/>
      <c r="AO34" s="1020"/>
      <c r="AP34" s="1020">
        <v>61</v>
      </c>
      <c r="AQ34" s="1020"/>
      <c r="AR34" s="1020"/>
      <c r="AS34" s="1020"/>
      <c r="AT34" s="1020"/>
      <c r="AU34" s="1020">
        <v>42</v>
      </c>
      <c r="AV34" s="1020"/>
      <c r="AW34" s="1020"/>
      <c r="AX34" s="1020"/>
      <c r="AY34" s="1020"/>
      <c r="AZ34" s="1093" t="s">
        <v>322</v>
      </c>
      <c r="BA34" s="1093"/>
      <c r="BB34" s="1093"/>
      <c r="BC34" s="1093"/>
      <c r="BD34" s="1093"/>
      <c r="BE34" s="1034" t="s">
        <v>344</v>
      </c>
      <c r="BF34" s="1034"/>
      <c r="BG34" s="1034"/>
      <c r="BH34" s="1034"/>
      <c r="BI34" s="1035"/>
      <c r="BJ34" s="108"/>
      <c r="BK34" s="108"/>
      <c r="BL34" s="108"/>
      <c r="BM34" s="108"/>
      <c r="BN34" s="108"/>
      <c r="BO34" s="121"/>
      <c r="BP34" s="121"/>
      <c r="BQ34" s="118">
        <v>28</v>
      </c>
      <c r="BR34" s="119"/>
      <c r="BS34" s="1069"/>
      <c r="BT34" s="1070"/>
      <c r="BU34" s="1070"/>
      <c r="BV34" s="1070"/>
      <c r="BW34" s="1070"/>
      <c r="BX34" s="1070"/>
      <c r="BY34" s="1070"/>
      <c r="BZ34" s="1070"/>
      <c r="CA34" s="1070"/>
      <c r="CB34" s="1070"/>
      <c r="CC34" s="1070"/>
      <c r="CD34" s="1070"/>
      <c r="CE34" s="1070"/>
      <c r="CF34" s="1070"/>
      <c r="CG34" s="1071"/>
      <c r="CH34" s="1050"/>
      <c r="CI34" s="1051"/>
      <c r="CJ34" s="1051"/>
      <c r="CK34" s="1051"/>
      <c r="CL34" s="1052"/>
      <c r="CM34" s="1050"/>
      <c r="CN34" s="1051"/>
      <c r="CO34" s="1051"/>
      <c r="CP34" s="1051"/>
      <c r="CQ34" s="1052"/>
      <c r="CR34" s="1050"/>
      <c r="CS34" s="1051"/>
      <c r="CT34" s="1051"/>
      <c r="CU34" s="1051"/>
      <c r="CV34" s="1052"/>
      <c r="CW34" s="1050"/>
      <c r="CX34" s="1051"/>
      <c r="CY34" s="1051"/>
      <c r="CZ34" s="1051"/>
      <c r="DA34" s="1052"/>
      <c r="DB34" s="1050"/>
      <c r="DC34" s="1051"/>
      <c r="DD34" s="1051"/>
      <c r="DE34" s="1051"/>
      <c r="DF34" s="1052"/>
      <c r="DG34" s="1050"/>
      <c r="DH34" s="1051"/>
      <c r="DI34" s="1051"/>
      <c r="DJ34" s="1051"/>
      <c r="DK34" s="1052"/>
      <c r="DL34" s="1050"/>
      <c r="DM34" s="1051"/>
      <c r="DN34" s="1051"/>
      <c r="DO34" s="1051"/>
      <c r="DP34" s="1052"/>
      <c r="DQ34" s="1050"/>
      <c r="DR34" s="1051"/>
      <c r="DS34" s="1051"/>
      <c r="DT34" s="1051"/>
      <c r="DU34" s="1052"/>
      <c r="DV34" s="1053"/>
      <c r="DW34" s="1054"/>
      <c r="DX34" s="1054"/>
      <c r="DY34" s="1054"/>
      <c r="DZ34" s="1055"/>
      <c r="EA34" s="102"/>
    </row>
    <row r="35" spans="1:131" s="103" customFormat="1" ht="26.25" customHeight="1" x14ac:dyDescent="0.15">
      <c r="A35" s="122">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2"/>
      <c r="AL35" s="1020"/>
      <c r="AM35" s="1020"/>
      <c r="AN35" s="1020"/>
      <c r="AO35" s="1020"/>
      <c r="AP35" s="1020"/>
      <c r="AQ35" s="1020"/>
      <c r="AR35" s="1020"/>
      <c r="AS35" s="1020"/>
      <c r="AT35" s="1020"/>
      <c r="AU35" s="1020"/>
      <c r="AV35" s="1020"/>
      <c r="AW35" s="1020"/>
      <c r="AX35" s="1020"/>
      <c r="AY35" s="1020"/>
      <c r="AZ35" s="1093"/>
      <c r="BA35" s="1093"/>
      <c r="BB35" s="1093"/>
      <c r="BC35" s="1093"/>
      <c r="BD35" s="1093"/>
      <c r="BE35" s="1034"/>
      <c r="BF35" s="1034"/>
      <c r="BG35" s="1034"/>
      <c r="BH35" s="1034"/>
      <c r="BI35" s="1035"/>
      <c r="BJ35" s="108"/>
      <c r="BK35" s="108"/>
      <c r="BL35" s="108"/>
      <c r="BM35" s="108"/>
      <c r="BN35" s="108"/>
      <c r="BO35" s="121"/>
      <c r="BP35" s="121"/>
      <c r="BQ35" s="118">
        <v>29</v>
      </c>
      <c r="BR35" s="119"/>
      <c r="BS35" s="1069"/>
      <c r="BT35" s="1070"/>
      <c r="BU35" s="1070"/>
      <c r="BV35" s="1070"/>
      <c r="BW35" s="1070"/>
      <c r="BX35" s="1070"/>
      <c r="BY35" s="1070"/>
      <c r="BZ35" s="1070"/>
      <c r="CA35" s="1070"/>
      <c r="CB35" s="1070"/>
      <c r="CC35" s="1070"/>
      <c r="CD35" s="1070"/>
      <c r="CE35" s="1070"/>
      <c r="CF35" s="1070"/>
      <c r="CG35" s="1071"/>
      <c r="CH35" s="1050"/>
      <c r="CI35" s="1051"/>
      <c r="CJ35" s="1051"/>
      <c r="CK35" s="1051"/>
      <c r="CL35" s="1052"/>
      <c r="CM35" s="1050"/>
      <c r="CN35" s="1051"/>
      <c r="CO35" s="1051"/>
      <c r="CP35" s="1051"/>
      <c r="CQ35" s="1052"/>
      <c r="CR35" s="1050"/>
      <c r="CS35" s="1051"/>
      <c r="CT35" s="1051"/>
      <c r="CU35" s="1051"/>
      <c r="CV35" s="1052"/>
      <c r="CW35" s="1050"/>
      <c r="CX35" s="1051"/>
      <c r="CY35" s="1051"/>
      <c r="CZ35" s="1051"/>
      <c r="DA35" s="1052"/>
      <c r="DB35" s="1050"/>
      <c r="DC35" s="1051"/>
      <c r="DD35" s="1051"/>
      <c r="DE35" s="1051"/>
      <c r="DF35" s="1052"/>
      <c r="DG35" s="1050"/>
      <c r="DH35" s="1051"/>
      <c r="DI35" s="1051"/>
      <c r="DJ35" s="1051"/>
      <c r="DK35" s="1052"/>
      <c r="DL35" s="1050"/>
      <c r="DM35" s="1051"/>
      <c r="DN35" s="1051"/>
      <c r="DO35" s="1051"/>
      <c r="DP35" s="1052"/>
      <c r="DQ35" s="1050"/>
      <c r="DR35" s="1051"/>
      <c r="DS35" s="1051"/>
      <c r="DT35" s="1051"/>
      <c r="DU35" s="1052"/>
      <c r="DV35" s="1053"/>
      <c r="DW35" s="1054"/>
      <c r="DX35" s="1054"/>
      <c r="DY35" s="1054"/>
      <c r="DZ35" s="1055"/>
      <c r="EA35" s="102"/>
    </row>
    <row r="36" spans="1:131" s="103" customFormat="1" ht="26.25" customHeight="1" x14ac:dyDescent="0.15">
      <c r="A36" s="122">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2"/>
      <c r="AL36" s="1020"/>
      <c r="AM36" s="1020"/>
      <c r="AN36" s="1020"/>
      <c r="AO36" s="1020"/>
      <c r="AP36" s="1020"/>
      <c r="AQ36" s="1020"/>
      <c r="AR36" s="1020"/>
      <c r="AS36" s="1020"/>
      <c r="AT36" s="1020"/>
      <c r="AU36" s="1020"/>
      <c r="AV36" s="1020"/>
      <c r="AW36" s="1020"/>
      <c r="AX36" s="1020"/>
      <c r="AY36" s="1020"/>
      <c r="AZ36" s="1093"/>
      <c r="BA36" s="1093"/>
      <c r="BB36" s="1093"/>
      <c r="BC36" s="1093"/>
      <c r="BD36" s="1093"/>
      <c r="BE36" s="1034"/>
      <c r="BF36" s="1034"/>
      <c r="BG36" s="1034"/>
      <c r="BH36" s="1034"/>
      <c r="BI36" s="1035"/>
      <c r="BJ36" s="108"/>
      <c r="BK36" s="108"/>
      <c r="BL36" s="108"/>
      <c r="BM36" s="108"/>
      <c r="BN36" s="108"/>
      <c r="BO36" s="121"/>
      <c r="BP36" s="121"/>
      <c r="BQ36" s="118">
        <v>30</v>
      </c>
      <c r="BR36" s="119"/>
      <c r="BS36" s="1069"/>
      <c r="BT36" s="1070"/>
      <c r="BU36" s="1070"/>
      <c r="BV36" s="1070"/>
      <c r="BW36" s="1070"/>
      <c r="BX36" s="1070"/>
      <c r="BY36" s="1070"/>
      <c r="BZ36" s="1070"/>
      <c r="CA36" s="1070"/>
      <c r="CB36" s="1070"/>
      <c r="CC36" s="1070"/>
      <c r="CD36" s="1070"/>
      <c r="CE36" s="1070"/>
      <c r="CF36" s="1070"/>
      <c r="CG36" s="1071"/>
      <c r="CH36" s="1050"/>
      <c r="CI36" s="1051"/>
      <c r="CJ36" s="1051"/>
      <c r="CK36" s="1051"/>
      <c r="CL36" s="1052"/>
      <c r="CM36" s="1050"/>
      <c r="CN36" s="1051"/>
      <c r="CO36" s="1051"/>
      <c r="CP36" s="1051"/>
      <c r="CQ36" s="1052"/>
      <c r="CR36" s="1050"/>
      <c r="CS36" s="1051"/>
      <c r="CT36" s="1051"/>
      <c r="CU36" s="1051"/>
      <c r="CV36" s="1052"/>
      <c r="CW36" s="1050"/>
      <c r="CX36" s="1051"/>
      <c r="CY36" s="1051"/>
      <c r="CZ36" s="1051"/>
      <c r="DA36" s="1052"/>
      <c r="DB36" s="1050"/>
      <c r="DC36" s="1051"/>
      <c r="DD36" s="1051"/>
      <c r="DE36" s="1051"/>
      <c r="DF36" s="1052"/>
      <c r="DG36" s="1050"/>
      <c r="DH36" s="1051"/>
      <c r="DI36" s="1051"/>
      <c r="DJ36" s="1051"/>
      <c r="DK36" s="1052"/>
      <c r="DL36" s="1050"/>
      <c r="DM36" s="1051"/>
      <c r="DN36" s="1051"/>
      <c r="DO36" s="1051"/>
      <c r="DP36" s="1052"/>
      <c r="DQ36" s="1050"/>
      <c r="DR36" s="1051"/>
      <c r="DS36" s="1051"/>
      <c r="DT36" s="1051"/>
      <c r="DU36" s="1052"/>
      <c r="DV36" s="1053"/>
      <c r="DW36" s="1054"/>
      <c r="DX36" s="1054"/>
      <c r="DY36" s="1054"/>
      <c r="DZ36" s="1055"/>
      <c r="EA36" s="102"/>
    </row>
    <row r="37" spans="1:131" s="103" customFormat="1" ht="26.25" customHeight="1" x14ac:dyDescent="0.15">
      <c r="A37" s="122">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2"/>
      <c r="AL37" s="1020"/>
      <c r="AM37" s="1020"/>
      <c r="AN37" s="1020"/>
      <c r="AO37" s="1020"/>
      <c r="AP37" s="1020"/>
      <c r="AQ37" s="1020"/>
      <c r="AR37" s="1020"/>
      <c r="AS37" s="1020"/>
      <c r="AT37" s="1020"/>
      <c r="AU37" s="1020"/>
      <c r="AV37" s="1020"/>
      <c r="AW37" s="1020"/>
      <c r="AX37" s="1020"/>
      <c r="AY37" s="1020"/>
      <c r="AZ37" s="1093"/>
      <c r="BA37" s="1093"/>
      <c r="BB37" s="1093"/>
      <c r="BC37" s="1093"/>
      <c r="BD37" s="1093"/>
      <c r="BE37" s="1034"/>
      <c r="BF37" s="1034"/>
      <c r="BG37" s="1034"/>
      <c r="BH37" s="1034"/>
      <c r="BI37" s="1035"/>
      <c r="BJ37" s="108"/>
      <c r="BK37" s="108"/>
      <c r="BL37" s="108"/>
      <c r="BM37" s="108"/>
      <c r="BN37" s="108"/>
      <c r="BO37" s="121"/>
      <c r="BP37" s="121"/>
      <c r="BQ37" s="118">
        <v>31</v>
      </c>
      <c r="BR37" s="119"/>
      <c r="BS37" s="1069"/>
      <c r="BT37" s="1070"/>
      <c r="BU37" s="1070"/>
      <c r="BV37" s="1070"/>
      <c r="BW37" s="1070"/>
      <c r="BX37" s="1070"/>
      <c r="BY37" s="1070"/>
      <c r="BZ37" s="1070"/>
      <c r="CA37" s="1070"/>
      <c r="CB37" s="1070"/>
      <c r="CC37" s="1070"/>
      <c r="CD37" s="1070"/>
      <c r="CE37" s="1070"/>
      <c r="CF37" s="1070"/>
      <c r="CG37" s="1071"/>
      <c r="CH37" s="1050"/>
      <c r="CI37" s="1051"/>
      <c r="CJ37" s="1051"/>
      <c r="CK37" s="1051"/>
      <c r="CL37" s="1052"/>
      <c r="CM37" s="1050"/>
      <c r="CN37" s="1051"/>
      <c r="CO37" s="1051"/>
      <c r="CP37" s="1051"/>
      <c r="CQ37" s="1052"/>
      <c r="CR37" s="1050"/>
      <c r="CS37" s="1051"/>
      <c r="CT37" s="1051"/>
      <c r="CU37" s="1051"/>
      <c r="CV37" s="1052"/>
      <c r="CW37" s="1050"/>
      <c r="CX37" s="1051"/>
      <c r="CY37" s="1051"/>
      <c r="CZ37" s="1051"/>
      <c r="DA37" s="1052"/>
      <c r="DB37" s="1050"/>
      <c r="DC37" s="1051"/>
      <c r="DD37" s="1051"/>
      <c r="DE37" s="1051"/>
      <c r="DF37" s="1052"/>
      <c r="DG37" s="1050"/>
      <c r="DH37" s="1051"/>
      <c r="DI37" s="1051"/>
      <c r="DJ37" s="1051"/>
      <c r="DK37" s="1052"/>
      <c r="DL37" s="1050"/>
      <c r="DM37" s="1051"/>
      <c r="DN37" s="1051"/>
      <c r="DO37" s="1051"/>
      <c r="DP37" s="1052"/>
      <c r="DQ37" s="1050"/>
      <c r="DR37" s="1051"/>
      <c r="DS37" s="1051"/>
      <c r="DT37" s="1051"/>
      <c r="DU37" s="1052"/>
      <c r="DV37" s="1053"/>
      <c r="DW37" s="1054"/>
      <c r="DX37" s="1054"/>
      <c r="DY37" s="1054"/>
      <c r="DZ37" s="1055"/>
      <c r="EA37" s="102"/>
    </row>
    <row r="38" spans="1:131" s="103" customFormat="1" ht="26.25" customHeight="1" x14ac:dyDescent="0.15">
      <c r="A38" s="122">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2"/>
      <c r="AL38" s="1020"/>
      <c r="AM38" s="1020"/>
      <c r="AN38" s="1020"/>
      <c r="AO38" s="1020"/>
      <c r="AP38" s="1020"/>
      <c r="AQ38" s="1020"/>
      <c r="AR38" s="1020"/>
      <c r="AS38" s="1020"/>
      <c r="AT38" s="1020"/>
      <c r="AU38" s="1020"/>
      <c r="AV38" s="1020"/>
      <c r="AW38" s="1020"/>
      <c r="AX38" s="1020"/>
      <c r="AY38" s="1020"/>
      <c r="AZ38" s="1093"/>
      <c r="BA38" s="1093"/>
      <c r="BB38" s="1093"/>
      <c r="BC38" s="1093"/>
      <c r="BD38" s="1093"/>
      <c r="BE38" s="1034"/>
      <c r="BF38" s="1034"/>
      <c r="BG38" s="1034"/>
      <c r="BH38" s="1034"/>
      <c r="BI38" s="1035"/>
      <c r="BJ38" s="108"/>
      <c r="BK38" s="108"/>
      <c r="BL38" s="108"/>
      <c r="BM38" s="108"/>
      <c r="BN38" s="108"/>
      <c r="BO38" s="121"/>
      <c r="BP38" s="121"/>
      <c r="BQ38" s="118">
        <v>32</v>
      </c>
      <c r="BR38" s="119"/>
      <c r="BS38" s="1069"/>
      <c r="BT38" s="1070"/>
      <c r="BU38" s="1070"/>
      <c r="BV38" s="1070"/>
      <c r="BW38" s="1070"/>
      <c r="BX38" s="1070"/>
      <c r="BY38" s="1070"/>
      <c r="BZ38" s="1070"/>
      <c r="CA38" s="1070"/>
      <c r="CB38" s="1070"/>
      <c r="CC38" s="1070"/>
      <c r="CD38" s="1070"/>
      <c r="CE38" s="1070"/>
      <c r="CF38" s="1070"/>
      <c r="CG38" s="1071"/>
      <c r="CH38" s="1050"/>
      <c r="CI38" s="1051"/>
      <c r="CJ38" s="1051"/>
      <c r="CK38" s="1051"/>
      <c r="CL38" s="1052"/>
      <c r="CM38" s="1050"/>
      <c r="CN38" s="1051"/>
      <c r="CO38" s="1051"/>
      <c r="CP38" s="1051"/>
      <c r="CQ38" s="1052"/>
      <c r="CR38" s="1050"/>
      <c r="CS38" s="1051"/>
      <c r="CT38" s="1051"/>
      <c r="CU38" s="1051"/>
      <c r="CV38" s="1052"/>
      <c r="CW38" s="1050"/>
      <c r="CX38" s="1051"/>
      <c r="CY38" s="1051"/>
      <c r="CZ38" s="1051"/>
      <c r="DA38" s="1052"/>
      <c r="DB38" s="1050"/>
      <c r="DC38" s="1051"/>
      <c r="DD38" s="1051"/>
      <c r="DE38" s="1051"/>
      <c r="DF38" s="1052"/>
      <c r="DG38" s="1050"/>
      <c r="DH38" s="1051"/>
      <c r="DI38" s="1051"/>
      <c r="DJ38" s="1051"/>
      <c r="DK38" s="1052"/>
      <c r="DL38" s="1050"/>
      <c r="DM38" s="1051"/>
      <c r="DN38" s="1051"/>
      <c r="DO38" s="1051"/>
      <c r="DP38" s="1052"/>
      <c r="DQ38" s="1050"/>
      <c r="DR38" s="1051"/>
      <c r="DS38" s="1051"/>
      <c r="DT38" s="1051"/>
      <c r="DU38" s="1052"/>
      <c r="DV38" s="1053"/>
      <c r="DW38" s="1054"/>
      <c r="DX38" s="1054"/>
      <c r="DY38" s="1054"/>
      <c r="DZ38" s="1055"/>
      <c r="EA38" s="102"/>
    </row>
    <row r="39" spans="1:131" s="103" customFormat="1" ht="26.25" customHeight="1" x14ac:dyDescent="0.15">
      <c r="A39" s="122">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2"/>
      <c r="AL39" s="1020"/>
      <c r="AM39" s="1020"/>
      <c r="AN39" s="1020"/>
      <c r="AO39" s="1020"/>
      <c r="AP39" s="1020"/>
      <c r="AQ39" s="1020"/>
      <c r="AR39" s="1020"/>
      <c r="AS39" s="1020"/>
      <c r="AT39" s="1020"/>
      <c r="AU39" s="1020"/>
      <c r="AV39" s="1020"/>
      <c r="AW39" s="1020"/>
      <c r="AX39" s="1020"/>
      <c r="AY39" s="1020"/>
      <c r="AZ39" s="1093"/>
      <c r="BA39" s="1093"/>
      <c r="BB39" s="1093"/>
      <c r="BC39" s="1093"/>
      <c r="BD39" s="1093"/>
      <c r="BE39" s="1034"/>
      <c r="BF39" s="1034"/>
      <c r="BG39" s="1034"/>
      <c r="BH39" s="1034"/>
      <c r="BI39" s="1035"/>
      <c r="BJ39" s="108"/>
      <c r="BK39" s="108"/>
      <c r="BL39" s="108"/>
      <c r="BM39" s="108"/>
      <c r="BN39" s="108"/>
      <c r="BO39" s="121"/>
      <c r="BP39" s="121"/>
      <c r="BQ39" s="118">
        <v>33</v>
      </c>
      <c r="BR39" s="119"/>
      <c r="BS39" s="1069"/>
      <c r="BT39" s="1070"/>
      <c r="BU39" s="1070"/>
      <c r="BV39" s="1070"/>
      <c r="BW39" s="1070"/>
      <c r="BX39" s="1070"/>
      <c r="BY39" s="1070"/>
      <c r="BZ39" s="1070"/>
      <c r="CA39" s="1070"/>
      <c r="CB39" s="1070"/>
      <c r="CC39" s="1070"/>
      <c r="CD39" s="1070"/>
      <c r="CE39" s="1070"/>
      <c r="CF39" s="1070"/>
      <c r="CG39" s="1071"/>
      <c r="CH39" s="1050"/>
      <c r="CI39" s="1051"/>
      <c r="CJ39" s="1051"/>
      <c r="CK39" s="1051"/>
      <c r="CL39" s="1052"/>
      <c r="CM39" s="1050"/>
      <c r="CN39" s="1051"/>
      <c r="CO39" s="1051"/>
      <c r="CP39" s="1051"/>
      <c r="CQ39" s="1052"/>
      <c r="CR39" s="1050"/>
      <c r="CS39" s="1051"/>
      <c r="CT39" s="1051"/>
      <c r="CU39" s="1051"/>
      <c r="CV39" s="1052"/>
      <c r="CW39" s="1050"/>
      <c r="CX39" s="1051"/>
      <c r="CY39" s="1051"/>
      <c r="CZ39" s="1051"/>
      <c r="DA39" s="1052"/>
      <c r="DB39" s="1050"/>
      <c r="DC39" s="1051"/>
      <c r="DD39" s="1051"/>
      <c r="DE39" s="1051"/>
      <c r="DF39" s="1052"/>
      <c r="DG39" s="1050"/>
      <c r="DH39" s="1051"/>
      <c r="DI39" s="1051"/>
      <c r="DJ39" s="1051"/>
      <c r="DK39" s="1052"/>
      <c r="DL39" s="1050"/>
      <c r="DM39" s="1051"/>
      <c r="DN39" s="1051"/>
      <c r="DO39" s="1051"/>
      <c r="DP39" s="1052"/>
      <c r="DQ39" s="1050"/>
      <c r="DR39" s="1051"/>
      <c r="DS39" s="1051"/>
      <c r="DT39" s="1051"/>
      <c r="DU39" s="1052"/>
      <c r="DV39" s="1053"/>
      <c r="DW39" s="1054"/>
      <c r="DX39" s="1054"/>
      <c r="DY39" s="1054"/>
      <c r="DZ39" s="1055"/>
      <c r="EA39" s="102"/>
    </row>
    <row r="40" spans="1:131" s="103" customFormat="1" ht="26.25" customHeight="1" x14ac:dyDescent="0.15">
      <c r="A40" s="117">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2"/>
      <c r="AL40" s="1020"/>
      <c r="AM40" s="1020"/>
      <c r="AN40" s="1020"/>
      <c r="AO40" s="1020"/>
      <c r="AP40" s="1020"/>
      <c r="AQ40" s="1020"/>
      <c r="AR40" s="1020"/>
      <c r="AS40" s="1020"/>
      <c r="AT40" s="1020"/>
      <c r="AU40" s="1020"/>
      <c r="AV40" s="1020"/>
      <c r="AW40" s="1020"/>
      <c r="AX40" s="1020"/>
      <c r="AY40" s="1020"/>
      <c r="AZ40" s="1093"/>
      <c r="BA40" s="1093"/>
      <c r="BB40" s="1093"/>
      <c r="BC40" s="1093"/>
      <c r="BD40" s="1093"/>
      <c r="BE40" s="1034"/>
      <c r="BF40" s="1034"/>
      <c r="BG40" s="1034"/>
      <c r="BH40" s="1034"/>
      <c r="BI40" s="1035"/>
      <c r="BJ40" s="108"/>
      <c r="BK40" s="108"/>
      <c r="BL40" s="108"/>
      <c r="BM40" s="108"/>
      <c r="BN40" s="108"/>
      <c r="BO40" s="121"/>
      <c r="BP40" s="121"/>
      <c r="BQ40" s="118">
        <v>34</v>
      </c>
      <c r="BR40" s="119"/>
      <c r="BS40" s="1069"/>
      <c r="BT40" s="1070"/>
      <c r="BU40" s="1070"/>
      <c r="BV40" s="1070"/>
      <c r="BW40" s="1070"/>
      <c r="BX40" s="1070"/>
      <c r="BY40" s="1070"/>
      <c r="BZ40" s="1070"/>
      <c r="CA40" s="1070"/>
      <c r="CB40" s="1070"/>
      <c r="CC40" s="1070"/>
      <c r="CD40" s="1070"/>
      <c r="CE40" s="1070"/>
      <c r="CF40" s="1070"/>
      <c r="CG40" s="1071"/>
      <c r="CH40" s="1050"/>
      <c r="CI40" s="1051"/>
      <c r="CJ40" s="1051"/>
      <c r="CK40" s="1051"/>
      <c r="CL40" s="1052"/>
      <c r="CM40" s="1050"/>
      <c r="CN40" s="1051"/>
      <c r="CO40" s="1051"/>
      <c r="CP40" s="1051"/>
      <c r="CQ40" s="1052"/>
      <c r="CR40" s="1050"/>
      <c r="CS40" s="1051"/>
      <c r="CT40" s="1051"/>
      <c r="CU40" s="1051"/>
      <c r="CV40" s="1052"/>
      <c r="CW40" s="1050"/>
      <c r="CX40" s="1051"/>
      <c r="CY40" s="1051"/>
      <c r="CZ40" s="1051"/>
      <c r="DA40" s="1052"/>
      <c r="DB40" s="1050"/>
      <c r="DC40" s="1051"/>
      <c r="DD40" s="1051"/>
      <c r="DE40" s="1051"/>
      <c r="DF40" s="1052"/>
      <c r="DG40" s="1050"/>
      <c r="DH40" s="1051"/>
      <c r="DI40" s="1051"/>
      <c r="DJ40" s="1051"/>
      <c r="DK40" s="1052"/>
      <c r="DL40" s="1050"/>
      <c r="DM40" s="1051"/>
      <c r="DN40" s="1051"/>
      <c r="DO40" s="1051"/>
      <c r="DP40" s="1052"/>
      <c r="DQ40" s="1050"/>
      <c r="DR40" s="1051"/>
      <c r="DS40" s="1051"/>
      <c r="DT40" s="1051"/>
      <c r="DU40" s="1052"/>
      <c r="DV40" s="1053"/>
      <c r="DW40" s="1054"/>
      <c r="DX40" s="1054"/>
      <c r="DY40" s="1054"/>
      <c r="DZ40" s="1055"/>
      <c r="EA40" s="102"/>
    </row>
    <row r="41" spans="1:131" s="103" customFormat="1" ht="26.25" customHeight="1" x14ac:dyDescent="0.15">
      <c r="A41" s="117">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2"/>
      <c r="AL41" s="1020"/>
      <c r="AM41" s="1020"/>
      <c r="AN41" s="1020"/>
      <c r="AO41" s="1020"/>
      <c r="AP41" s="1020"/>
      <c r="AQ41" s="1020"/>
      <c r="AR41" s="1020"/>
      <c r="AS41" s="1020"/>
      <c r="AT41" s="1020"/>
      <c r="AU41" s="1020"/>
      <c r="AV41" s="1020"/>
      <c r="AW41" s="1020"/>
      <c r="AX41" s="1020"/>
      <c r="AY41" s="1020"/>
      <c r="AZ41" s="1093"/>
      <c r="BA41" s="1093"/>
      <c r="BB41" s="1093"/>
      <c r="BC41" s="1093"/>
      <c r="BD41" s="1093"/>
      <c r="BE41" s="1034"/>
      <c r="BF41" s="1034"/>
      <c r="BG41" s="1034"/>
      <c r="BH41" s="1034"/>
      <c r="BI41" s="1035"/>
      <c r="BJ41" s="108"/>
      <c r="BK41" s="108"/>
      <c r="BL41" s="108"/>
      <c r="BM41" s="108"/>
      <c r="BN41" s="108"/>
      <c r="BO41" s="121"/>
      <c r="BP41" s="121"/>
      <c r="BQ41" s="118">
        <v>35</v>
      </c>
      <c r="BR41" s="119"/>
      <c r="BS41" s="1069"/>
      <c r="BT41" s="1070"/>
      <c r="BU41" s="1070"/>
      <c r="BV41" s="1070"/>
      <c r="BW41" s="1070"/>
      <c r="BX41" s="1070"/>
      <c r="BY41" s="1070"/>
      <c r="BZ41" s="1070"/>
      <c r="CA41" s="1070"/>
      <c r="CB41" s="1070"/>
      <c r="CC41" s="1070"/>
      <c r="CD41" s="1070"/>
      <c r="CE41" s="1070"/>
      <c r="CF41" s="1070"/>
      <c r="CG41" s="1071"/>
      <c r="CH41" s="1050"/>
      <c r="CI41" s="1051"/>
      <c r="CJ41" s="1051"/>
      <c r="CK41" s="1051"/>
      <c r="CL41" s="1052"/>
      <c r="CM41" s="1050"/>
      <c r="CN41" s="1051"/>
      <c r="CO41" s="1051"/>
      <c r="CP41" s="1051"/>
      <c r="CQ41" s="1052"/>
      <c r="CR41" s="1050"/>
      <c r="CS41" s="1051"/>
      <c r="CT41" s="1051"/>
      <c r="CU41" s="1051"/>
      <c r="CV41" s="1052"/>
      <c r="CW41" s="1050"/>
      <c r="CX41" s="1051"/>
      <c r="CY41" s="1051"/>
      <c r="CZ41" s="1051"/>
      <c r="DA41" s="1052"/>
      <c r="DB41" s="1050"/>
      <c r="DC41" s="1051"/>
      <c r="DD41" s="1051"/>
      <c r="DE41" s="1051"/>
      <c r="DF41" s="1052"/>
      <c r="DG41" s="1050"/>
      <c r="DH41" s="1051"/>
      <c r="DI41" s="1051"/>
      <c r="DJ41" s="1051"/>
      <c r="DK41" s="1052"/>
      <c r="DL41" s="1050"/>
      <c r="DM41" s="1051"/>
      <c r="DN41" s="1051"/>
      <c r="DO41" s="1051"/>
      <c r="DP41" s="1052"/>
      <c r="DQ41" s="1050"/>
      <c r="DR41" s="1051"/>
      <c r="DS41" s="1051"/>
      <c r="DT41" s="1051"/>
      <c r="DU41" s="1052"/>
      <c r="DV41" s="1053"/>
      <c r="DW41" s="1054"/>
      <c r="DX41" s="1054"/>
      <c r="DY41" s="1054"/>
      <c r="DZ41" s="1055"/>
      <c r="EA41" s="102"/>
    </row>
    <row r="42" spans="1:131" s="103" customFormat="1" ht="26.25" customHeight="1" x14ac:dyDescent="0.15">
      <c r="A42" s="117">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2"/>
      <c r="AL42" s="1020"/>
      <c r="AM42" s="1020"/>
      <c r="AN42" s="1020"/>
      <c r="AO42" s="1020"/>
      <c r="AP42" s="1020"/>
      <c r="AQ42" s="1020"/>
      <c r="AR42" s="1020"/>
      <c r="AS42" s="1020"/>
      <c r="AT42" s="1020"/>
      <c r="AU42" s="1020"/>
      <c r="AV42" s="1020"/>
      <c r="AW42" s="1020"/>
      <c r="AX42" s="1020"/>
      <c r="AY42" s="1020"/>
      <c r="AZ42" s="1093"/>
      <c r="BA42" s="1093"/>
      <c r="BB42" s="1093"/>
      <c r="BC42" s="1093"/>
      <c r="BD42" s="1093"/>
      <c r="BE42" s="1034"/>
      <c r="BF42" s="1034"/>
      <c r="BG42" s="1034"/>
      <c r="BH42" s="1034"/>
      <c r="BI42" s="1035"/>
      <c r="BJ42" s="108"/>
      <c r="BK42" s="108"/>
      <c r="BL42" s="108"/>
      <c r="BM42" s="108"/>
      <c r="BN42" s="108"/>
      <c r="BO42" s="121"/>
      <c r="BP42" s="121"/>
      <c r="BQ42" s="118">
        <v>36</v>
      </c>
      <c r="BR42" s="119"/>
      <c r="BS42" s="1069"/>
      <c r="BT42" s="1070"/>
      <c r="BU42" s="1070"/>
      <c r="BV42" s="1070"/>
      <c r="BW42" s="1070"/>
      <c r="BX42" s="1070"/>
      <c r="BY42" s="1070"/>
      <c r="BZ42" s="1070"/>
      <c r="CA42" s="1070"/>
      <c r="CB42" s="1070"/>
      <c r="CC42" s="1070"/>
      <c r="CD42" s="1070"/>
      <c r="CE42" s="1070"/>
      <c r="CF42" s="1070"/>
      <c r="CG42" s="1071"/>
      <c r="CH42" s="1050"/>
      <c r="CI42" s="1051"/>
      <c r="CJ42" s="1051"/>
      <c r="CK42" s="1051"/>
      <c r="CL42" s="1052"/>
      <c r="CM42" s="1050"/>
      <c r="CN42" s="1051"/>
      <c r="CO42" s="1051"/>
      <c r="CP42" s="1051"/>
      <c r="CQ42" s="1052"/>
      <c r="CR42" s="1050"/>
      <c r="CS42" s="1051"/>
      <c r="CT42" s="1051"/>
      <c r="CU42" s="1051"/>
      <c r="CV42" s="1052"/>
      <c r="CW42" s="1050"/>
      <c r="CX42" s="1051"/>
      <c r="CY42" s="1051"/>
      <c r="CZ42" s="1051"/>
      <c r="DA42" s="1052"/>
      <c r="DB42" s="1050"/>
      <c r="DC42" s="1051"/>
      <c r="DD42" s="1051"/>
      <c r="DE42" s="1051"/>
      <c r="DF42" s="1052"/>
      <c r="DG42" s="1050"/>
      <c r="DH42" s="1051"/>
      <c r="DI42" s="1051"/>
      <c r="DJ42" s="1051"/>
      <c r="DK42" s="1052"/>
      <c r="DL42" s="1050"/>
      <c r="DM42" s="1051"/>
      <c r="DN42" s="1051"/>
      <c r="DO42" s="1051"/>
      <c r="DP42" s="1052"/>
      <c r="DQ42" s="1050"/>
      <c r="DR42" s="1051"/>
      <c r="DS42" s="1051"/>
      <c r="DT42" s="1051"/>
      <c r="DU42" s="1052"/>
      <c r="DV42" s="1053"/>
      <c r="DW42" s="1054"/>
      <c r="DX42" s="1054"/>
      <c r="DY42" s="1054"/>
      <c r="DZ42" s="1055"/>
      <c r="EA42" s="102"/>
    </row>
    <row r="43" spans="1:131" s="103" customFormat="1" ht="26.25" customHeight="1" x14ac:dyDescent="0.15">
      <c r="A43" s="117">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2"/>
      <c r="AL43" s="1020"/>
      <c r="AM43" s="1020"/>
      <c r="AN43" s="1020"/>
      <c r="AO43" s="1020"/>
      <c r="AP43" s="1020"/>
      <c r="AQ43" s="1020"/>
      <c r="AR43" s="1020"/>
      <c r="AS43" s="1020"/>
      <c r="AT43" s="1020"/>
      <c r="AU43" s="1020"/>
      <c r="AV43" s="1020"/>
      <c r="AW43" s="1020"/>
      <c r="AX43" s="1020"/>
      <c r="AY43" s="1020"/>
      <c r="AZ43" s="1093"/>
      <c r="BA43" s="1093"/>
      <c r="BB43" s="1093"/>
      <c r="BC43" s="1093"/>
      <c r="BD43" s="1093"/>
      <c r="BE43" s="1034"/>
      <c r="BF43" s="1034"/>
      <c r="BG43" s="1034"/>
      <c r="BH43" s="1034"/>
      <c r="BI43" s="1035"/>
      <c r="BJ43" s="108"/>
      <c r="BK43" s="108"/>
      <c r="BL43" s="108"/>
      <c r="BM43" s="108"/>
      <c r="BN43" s="108"/>
      <c r="BO43" s="121"/>
      <c r="BP43" s="121"/>
      <c r="BQ43" s="118">
        <v>37</v>
      </c>
      <c r="BR43" s="119"/>
      <c r="BS43" s="1069"/>
      <c r="BT43" s="1070"/>
      <c r="BU43" s="1070"/>
      <c r="BV43" s="1070"/>
      <c r="BW43" s="1070"/>
      <c r="BX43" s="1070"/>
      <c r="BY43" s="1070"/>
      <c r="BZ43" s="1070"/>
      <c r="CA43" s="1070"/>
      <c r="CB43" s="1070"/>
      <c r="CC43" s="1070"/>
      <c r="CD43" s="1070"/>
      <c r="CE43" s="1070"/>
      <c r="CF43" s="1070"/>
      <c r="CG43" s="1071"/>
      <c r="CH43" s="1050"/>
      <c r="CI43" s="1051"/>
      <c r="CJ43" s="1051"/>
      <c r="CK43" s="1051"/>
      <c r="CL43" s="1052"/>
      <c r="CM43" s="1050"/>
      <c r="CN43" s="1051"/>
      <c r="CO43" s="1051"/>
      <c r="CP43" s="1051"/>
      <c r="CQ43" s="1052"/>
      <c r="CR43" s="1050"/>
      <c r="CS43" s="1051"/>
      <c r="CT43" s="1051"/>
      <c r="CU43" s="1051"/>
      <c r="CV43" s="1052"/>
      <c r="CW43" s="1050"/>
      <c r="CX43" s="1051"/>
      <c r="CY43" s="1051"/>
      <c r="CZ43" s="1051"/>
      <c r="DA43" s="1052"/>
      <c r="DB43" s="1050"/>
      <c r="DC43" s="1051"/>
      <c r="DD43" s="1051"/>
      <c r="DE43" s="1051"/>
      <c r="DF43" s="1052"/>
      <c r="DG43" s="1050"/>
      <c r="DH43" s="1051"/>
      <c r="DI43" s="1051"/>
      <c r="DJ43" s="1051"/>
      <c r="DK43" s="1052"/>
      <c r="DL43" s="1050"/>
      <c r="DM43" s="1051"/>
      <c r="DN43" s="1051"/>
      <c r="DO43" s="1051"/>
      <c r="DP43" s="1052"/>
      <c r="DQ43" s="1050"/>
      <c r="DR43" s="1051"/>
      <c r="DS43" s="1051"/>
      <c r="DT43" s="1051"/>
      <c r="DU43" s="1052"/>
      <c r="DV43" s="1053"/>
      <c r="DW43" s="1054"/>
      <c r="DX43" s="1054"/>
      <c r="DY43" s="1054"/>
      <c r="DZ43" s="1055"/>
      <c r="EA43" s="102"/>
    </row>
    <row r="44" spans="1:131" s="103" customFormat="1" ht="26.25" customHeight="1" x14ac:dyDescent="0.15">
      <c r="A44" s="117">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2"/>
      <c r="AL44" s="1020"/>
      <c r="AM44" s="1020"/>
      <c r="AN44" s="1020"/>
      <c r="AO44" s="1020"/>
      <c r="AP44" s="1020"/>
      <c r="AQ44" s="1020"/>
      <c r="AR44" s="1020"/>
      <c r="AS44" s="1020"/>
      <c r="AT44" s="1020"/>
      <c r="AU44" s="1020"/>
      <c r="AV44" s="1020"/>
      <c r="AW44" s="1020"/>
      <c r="AX44" s="1020"/>
      <c r="AY44" s="1020"/>
      <c r="AZ44" s="1093"/>
      <c r="BA44" s="1093"/>
      <c r="BB44" s="1093"/>
      <c r="BC44" s="1093"/>
      <c r="BD44" s="1093"/>
      <c r="BE44" s="1034"/>
      <c r="BF44" s="1034"/>
      <c r="BG44" s="1034"/>
      <c r="BH44" s="1034"/>
      <c r="BI44" s="1035"/>
      <c r="BJ44" s="108"/>
      <c r="BK44" s="108"/>
      <c r="BL44" s="108"/>
      <c r="BM44" s="108"/>
      <c r="BN44" s="108"/>
      <c r="BO44" s="121"/>
      <c r="BP44" s="121"/>
      <c r="BQ44" s="118">
        <v>38</v>
      </c>
      <c r="BR44" s="119"/>
      <c r="BS44" s="1069"/>
      <c r="BT44" s="1070"/>
      <c r="BU44" s="1070"/>
      <c r="BV44" s="1070"/>
      <c r="BW44" s="1070"/>
      <c r="BX44" s="1070"/>
      <c r="BY44" s="1070"/>
      <c r="BZ44" s="1070"/>
      <c r="CA44" s="1070"/>
      <c r="CB44" s="1070"/>
      <c r="CC44" s="1070"/>
      <c r="CD44" s="1070"/>
      <c r="CE44" s="1070"/>
      <c r="CF44" s="1070"/>
      <c r="CG44" s="1071"/>
      <c r="CH44" s="1050"/>
      <c r="CI44" s="1051"/>
      <c r="CJ44" s="1051"/>
      <c r="CK44" s="1051"/>
      <c r="CL44" s="1052"/>
      <c r="CM44" s="1050"/>
      <c r="CN44" s="1051"/>
      <c r="CO44" s="1051"/>
      <c r="CP44" s="1051"/>
      <c r="CQ44" s="1052"/>
      <c r="CR44" s="1050"/>
      <c r="CS44" s="1051"/>
      <c r="CT44" s="1051"/>
      <c r="CU44" s="1051"/>
      <c r="CV44" s="1052"/>
      <c r="CW44" s="1050"/>
      <c r="CX44" s="1051"/>
      <c r="CY44" s="1051"/>
      <c r="CZ44" s="1051"/>
      <c r="DA44" s="1052"/>
      <c r="DB44" s="1050"/>
      <c r="DC44" s="1051"/>
      <c r="DD44" s="1051"/>
      <c r="DE44" s="1051"/>
      <c r="DF44" s="1052"/>
      <c r="DG44" s="1050"/>
      <c r="DH44" s="1051"/>
      <c r="DI44" s="1051"/>
      <c r="DJ44" s="1051"/>
      <c r="DK44" s="1052"/>
      <c r="DL44" s="1050"/>
      <c r="DM44" s="1051"/>
      <c r="DN44" s="1051"/>
      <c r="DO44" s="1051"/>
      <c r="DP44" s="1052"/>
      <c r="DQ44" s="1050"/>
      <c r="DR44" s="1051"/>
      <c r="DS44" s="1051"/>
      <c r="DT44" s="1051"/>
      <c r="DU44" s="1052"/>
      <c r="DV44" s="1053"/>
      <c r="DW44" s="1054"/>
      <c r="DX44" s="1054"/>
      <c r="DY44" s="1054"/>
      <c r="DZ44" s="1055"/>
      <c r="EA44" s="102"/>
    </row>
    <row r="45" spans="1:131" s="103" customFormat="1" ht="26.25" customHeight="1" x14ac:dyDescent="0.15">
      <c r="A45" s="117">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2"/>
      <c r="AL45" s="1020"/>
      <c r="AM45" s="1020"/>
      <c r="AN45" s="1020"/>
      <c r="AO45" s="1020"/>
      <c r="AP45" s="1020"/>
      <c r="AQ45" s="1020"/>
      <c r="AR45" s="1020"/>
      <c r="AS45" s="1020"/>
      <c r="AT45" s="1020"/>
      <c r="AU45" s="1020"/>
      <c r="AV45" s="1020"/>
      <c r="AW45" s="1020"/>
      <c r="AX45" s="1020"/>
      <c r="AY45" s="1020"/>
      <c r="AZ45" s="1093"/>
      <c r="BA45" s="1093"/>
      <c r="BB45" s="1093"/>
      <c r="BC45" s="1093"/>
      <c r="BD45" s="1093"/>
      <c r="BE45" s="1034"/>
      <c r="BF45" s="1034"/>
      <c r="BG45" s="1034"/>
      <c r="BH45" s="1034"/>
      <c r="BI45" s="1035"/>
      <c r="BJ45" s="108"/>
      <c r="BK45" s="108"/>
      <c r="BL45" s="108"/>
      <c r="BM45" s="108"/>
      <c r="BN45" s="108"/>
      <c r="BO45" s="121"/>
      <c r="BP45" s="121"/>
      <c r="BQ45" s="118">
        <v>39</v>
      </c>
      <c r="BR45" s="119"/>
      <c r="BS45" s="1069"/>
      <c r="BT45" s="1070"/>
      <c r="BU45" s="1070"/>
      <c r="BV45" s="1070"/>
      <c r="BW45" s="1070"/>
      <c r="BX45" s="1070"/>
      <c r="BY45" s="1070"/>
      <c r="BZ45" s="1070"/>
      <c r="CA45" s="1070"/>
      <c r="CB45" s="1070"/>
      <c r="CC45" s="1070"/>
      <c r="CD45" s="1070"/>
      <c r="CE45" s="1070"/>
      <c r="CF45" s="1070"/>
      <c r="CG45" s="1071"/>
      <c r="CH45" s="1050"/>
      <c r="CI45" s="1051"/>
      <c r="CJ45" s="1051"/>
      <c r="CK45" s="1051"/>
      <c r="CL45" s="1052"/>
      <c r="CM45" s="1050"/>
      <c r="CN45" s="1051"/>
      <c r="CO45" s="1051"/>
      <c r="CP45" s="1051"/>
      <c r="CQ45" s="1052"/>
      <c r="CR45" s="1050"/>
      <c r="CS45" s="1051"/>
      <c r="CT45" s="1051"/>
      <c r="CU45" s="1051"/>
      <c r="CV45" s="1052"/>
      <c r="CW45" s="1050"/>
      <c r="CX45" s="1051"/>
      <c r="CY45" s="1051"/>
      <c r="CZ45" s="1051"/>
      <c r="DA45" s="1052"/>
      <c r="DB45" s="1050"/>
      <c r="DC45" s="1051"/>
      <c r="DD45" s="1051"/>
      <c r="DE45" s="1051"/>
      <c r="DF45" s="1052"/>
      <c r="DG45" s="1050"/>
      <c r="DH45" s="1051"/>
      <c r="DI45" s="1051"/>
      <c r="DJ45" s="1051"/>
      <c r="DK45" s="1052"/>
      <c r="DL45" s="1050"/>
      <c r="DM45" s="1051"/>
      <c r="DN45" s="1051"/>
      <c r="DO45" s="1051"/>
      <c r="DP45" s="1052"/>
      <c r="DQ45" s="1050"/>
      <c r="DR45" s="1051"/>
      <c r="DS45" s="1051"/>
      <c r="DT45" s="1051"/>
      <c r="DU45" s="1052"/>
      <c r="DV45" s="1053"/>
      <c r="DW45" s="1054"/>
      <c r="DX45" s="1054"/>
      <c r="DY45" s="1054"/>
      <c r="DZ45" s="1055"/>
      <c r="EA45" s="102"/>
    </row>
    <row r="46" spans="1:131" s="103" customFormat="1" ht="26.25" customHeight="1" x14ac:dyDescent="0.15">
      <c r="A46" s="117">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2"/>
      <c r="AL46" s="1020"/>
      <c r="AM46" s="1020"/>
      <c r="AN46" s="1020"/>
      <c r="AO46" s="1020"/>
      <c r="AP46" s="1020"/>
      <c r="AQ46" s="1020"/>
      <c r="AR46" s="1020"/>
      <c r="AS46" s="1020"/>
      <c r="AT46" s="1020"/>
      <c r="AU46" s="1020"/>
      <c r="AV46" s="1020"/>
      <c r="AW46" s="1020"/>
      <c r="AX46" s="1020"/>
      <c r="AY46" s="1020"/>
      <c r="AZ46" s="1093"/>
      <c r="BA46" s="1093"/>
      <c r="BB46" s="1093"/>
      <c r="BC46" s="1093"/>
      <c r="BD46" s="1093"/>
      <c r="BE46" s="1034"/>
      <c r="BF46" s="1034"/>
      <c r="BG46" s="1034"/>
      <c r="BH46" s="1034"/>
      <c r="BI46" s="1035"/>
      <c r="BJ46" s="108"/>
      <c r="BK46" s="108"/>
      <c r="BL46" s="108"/>
      <c r="BM46" s="108"/>
      <c r="BN46" s="108"/>
      <c r="BO46" s="121"/>
      <c r="BP46" s="121"/>
      <c r="BQ46" s="118">
        <v>40</v>
      </c>
      <c r="BR46" s="119"/>
      <c r="BS46" s="1069"/>
      <c r="BT46" s="1070"/>
      <c r="BU46" s="1070"/>
      <c r="BV46" s="1070"/>
      <c r="BW46" s="1070"/>
      <c r="BX46" s="1070"/>
      <c r="BY46" s="1070"/>
      <c r="BZ46" s="1070"/>
      <c r="CA46" s="1070"/>
      <c r="CB46" s="1070"/>
      <c r="CC46" s="1070"/>
      <c r="CD46" s="1070"/>
      <c r="CE46" s="1070"/>
      <c r="CF46" s="1070"/>
      <c r="CG46" s="1071"/>
      <c r="CH46" s="1050"/>
      <c r="CI46" s="1051"/>
      <c r="CJ46" s="1051"/>
      <c r="CK46" s="1051"/>
      <c r="CL46" s="1052"/>
      <c r="CM46" s="1050"/>
      <c r="CN46" s="1051"/>
      <c r="CO46" s="1051"/>
      <c r="CP46" s="1051"/>
      <c r="CQ46" s="1052"/>
      <c r="CR46" s="1050"/>
      <c r="CS46" s="1051"/>
      <c r="CT46" s="1051"/>
      <c r="CU46" s="1051"/>
      <c r="CV46" s="1052"/>
      <c r="CW46" s="1050"/>
      <c r="CX46" s="1051"/>
      <c r="CY46" s="1051"/>
      <c r="CZ46" s="1051"/>
      <c r="DA46" s="1052"/>
      <c r="DB46" s="1050"/>
      <c r="DC46" s="1051"/>
      <c r="DD46" s="1051"/>
      <c r="DE46" s="1051"/>
      <c r="DF46" s="1052"/>
      <c r="DG46" s="1050"/>
      <c r="DH46" s="1051"/>
      <c r="DI46" s="1051"/>
      <c r="DJ46" s="1051"/>
      <c r="DK46" s="1052"/>
      <c r="DL46" s="1050"/>
      <c r="DM46" s="1051"/>
      <c r="DN46" s="1051"/>
      <c r="DO46" s="1051"/>
      <c r="DP46" s="1052"/>
      <c r="DQ46" s="1050"/>
      <c r="DR46" s="1051"/>
      <c r="DS46" s="1051"/>
      <c r="DT46" s="1051"/>
      <c r="DU46" s="1052"/>
      <c r="DV46" s="1053"/>
      <c r="DW46" s="1054"/>
      <c r="DX46" s="1054"/>
      <c r="DY46" s="1054"/>
      <c r="DZ46" s="1055"/>
      <c r="EA46" s="102"/>
    </row>
    <row r="47" spans="1:131" s="103" customFormat="1" ht="26.25" customHeight="1" x14ac:dyDescent="0.15">
      <c r="A47" s="117">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2"/>
      <c r="AL47" s="1020"/>
      <c r="AM47" s="1020"/>
      <c r="AN47" s="1020"/>
      <c r="AO47" s="1020"/>
      <c r="AP47" s="1020"/>
      <c r="AQ47" s="1020"/>
      <c r="AR47" s="1020"/>
      <c r="AS47" s="1020"/>
      <c r="AT47" s="1020"/>
      <c r="AU47" s="1020"/>
      <c r="AV47" s="1020"/>
      <c r="AW47" s="1020"/>
      <c r="AX47" s="1020"/>
      <c r="AY47" s="1020"/>
      <c r="AZ47" s="1093"/>
      <c r="BA47" s="1093"/>
      <c r="BB47" s="1093"/>
      <c r="BC47" s="1093"/>
      <c r="BD47" s="1093"/>
      <c r="BE47" s="1034"/>
      <c r="BF47" s="1034"/>
      <c r="BG47" s="1034"/>
      <c r="BH47" s="1034"/>
      <c r="BI47" s="1035"/>
      <c r="BJ47" s="108"/>
      <c r="BK47" s="108"/>
      <c r="BL47" s="108"/>
      <c r="BM47" s="108"/>
      <c r="BN47" s="108"/>
      <c r="BO47" s="121"/>
      <c r="BP47" s="121"/>
      <c r="BQ47" s="118">
        <v>41</v>
      </c>
      <c r="BR47" s="119"/>
      <c r="BS47" s="1069"/>
      <c r="BT47" s="1070"/>
      <c r="BU47" s="1070"/>
      <c r="BV47" s="1070"/>
      <c r="BW47" s="1070"/>
      <c r="BX47" s="1070"/>
      <c r="BY47" s="1070"/>
      <c r="BZ47" s="1070"/>
      <c r="CA47" s="1070"/>
      <c r="CB47" s="1070"/>
      <c r="CC47" s="1070"/>
      <c r="CD47" s="1070"/>
      <c r="CE47" s="1070"/>
      <c r="CF47" s="1070"/>
      <c r="CG47" s="1071"/>
      <c r="CH47" s="1050"/>
      <c r="CI47" s="1051"/>
      <c r="CJ47" s="1051"/>
      <c r="CK47" s="1051"/>
      <c r="CL47" s="1052"/>
      <c r="CM47" s="1050"/>
      <c r="CN47" s="1051"/>
      <c r="CO47" s="1051"/>
      <c r="CP47" s="1051"/>
      <c r="CQ47" s="1052"/>
      <c r="CR47" s="1050"/>
      <c r="CS47" s="1051"/>
      <c r="CT47" s="1051"/>
      <c r="CU47" s="1051"/>
      <c r="CV47" s="1052"/>
      <c r="CW47" s="1050"/>
      <c r="CX47" s="1051"/>
      <c r="CY47" s="1051"/>
      <c r="CZ47" s="1051"/>
      <c r="DA47" s="1052"/>
      <c r="DB47" s="1050"/>
      <c r="DC47" s="1051"/>
      <c r="DD47" s="1051"/>
      <c r="DE47" s="1051"/>
      <c r="DF47" s="1052"/>
      <c r="DG47" s="1050"/>
      <c r="DH47" s="1051"/>
      <c r="DI47" s="1051"/>
      <c r="DJ47" s="1051"/>
      <c r="DK47" s="1052"/>
      <c r="DL47" s="1050"/>
      <c r="DM47" s="1051"/>
      <c r="DN47" s="1051"/>
      <c r="DO47" s="1051"/>
      <c r="DP47" s="1052"/>
      <c r="DQ47" s="1050"/>
      <c r="DR47" s="1051"/>
      <c r="DS47" s="1051"/>
      <c r="DT47" s="1051"/>
      <c r="DU47" s="1052"/>
      <c r="DV47" s="1053"/>
      <c r="DW47" s="1054"/>
      <c r="DX47" s="1054"/>
      <c r="DY47" s="1054"/>
      <c r="DZ47" s="1055"/>
      <c r="EA47" s="102"/>
    </row>
    <row r="48" spans="1:131" s="103" customFormat="1" ht="26.25" customHeight="1" x14ac:dyDescent="0.15">
      <c r="A48" s="117">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2"/>
      <c r="AL48" s="1020"/>
      <c r="AM48" s="1020"/>
      <c r="AN48" s="1020"/>
      <c r="AO48" s="1020"/>
      <c r="AP48" s="1020"/>
      <c r="AQ48" s="1020"/>
      <c r="AR48" s="1020"/>
      <c r="AS48" s="1020"/>
      <c r="AT48" s="1020"/>
      <c r="AU48" s="1020"/>
      <c r="AV48" s="1020"/>
      <c r="AW48" s="1020"/>
      <c r="AX48" s="1020"/>
      <c r="AY48" s="1020"/>
      <c r="AZ48" s="1093"/>
      <c r="BA48" s="1093"/>
      <c r="BB48" s="1093"/>
      <c r="BC48" s="1093"/>
      <c r="BD48" s="1093"/>
      <c r="BE48" s="1034"/>
      <c r="BF48" s="1034"/>
      <c r="BG48" s="1034"/>
      <c r="BH48" s="1034"/>
      <c r="BI48" s="1035"/>
      <c r="BJ48" s="108"/>
      <c r="BK48" s="108"/>
      <c r="BL48" s="108"/>
      <c r="BM48" s="108"/>
      <c r="BN48" s="108"/>
      <c r="BO48" s="121"/>
      <c r="BP48" s="121"/>
      <c r="BQ48" s="118">
        <v>42</v>
      </c>
      <c r="BR48" s="119"/>
      <c r="BS48" s="1069"/>
      <c r="BT48" s="1070"/>
      <c r="BU48" s="1070"/>
      <c r="BV48" s="1070"/>
      <c r="BW48" s="1070"/>
      <c r="BX48" s="1070"/>
      <c r="BY48" s="1070"/>
      <c r="BZ48" s="1070"/>
      <c r="CA48" s="1070"/>
      <c r="CB48" s="1070"/>
      <c r="CC48" s="1070"/>
      <c r="CD48" s="1070"/>
      <c r="CE48" s="1070"/>
      <c r="CF48" s="1070"/>
      <c r="CG48" s="1071"/>
      <c r="CH48" s="1050"/>
      <c r="CI48" s="1051"/>
      <c r="CJ48" s="1051"/>
      <c r="CK48" s="1051"/>
      <c r="CL48" s="1052"/>
      <c r="CM48" s="1050"/>
      <c r="CN48" s="1051"/>
      <c r="CO48" s="1051"/>
      <c r="CP48" s="1051"/>
      <c r="CQ48" s="1052"/>
      <c r="CR48" s="1050"/>
      <c r="CS48" s="1051"/>
      <c r="CT48" s="1051"/>
      <c r="CU48" s="1051"/>
      <c r="CV48" s="1052"/>
      <c r="CW48" s="1050"/>
      <c r="CX48" s="1051"/>
      <c r="CY48" s="1051"/>
      <c r="CZ48" s="1051"/>
      <c r="DA48" s="1052"/>
      <c r="DB48" s="1050"/>
      <c r="DC48" s="1051"/>
      <c r="DD48" s="1051"/>
      <c r="DE48" s="1051"/>
      <c r="DF48" s="1052"/>
      <c r="DG48" s="1050"/>
      <c r="DH48" s="1051"/>
      <c r="DI48" s="1051"/>
      <c r="DJ48" s="1051"/>
      <c r="DK48" s="1052"/>
      <c r="DL48" s="1050"/>
      <c r="DM48" s="1051"/>
      <c r="DN48" s="1051"/>
      <c r="DO48" s="1051"/>
      <c r="DP48" s="1052"/>
      <c r="DQ48" s="1050"/>
      <c r="DR48" s="1051"/>
      <c r="DS48" s="1051"/>
      <c r="DT48" s="1051"/>
      <c r="DU48" s="1052"/>
      <c r="DV48" s="1053"/>
      <c r="DW48" s="1054"/>
      <c r="DX48" s="1054"/>
      <c r="DY48" s="1054"/>
      <c r="DZ48" s="1055"/>
      <c r="EA48" s="102"/>
    </row>
    <row r="49" spans="1:131" s="103" customFormat="1" ht="26.25" customHeight="1" x14ac:dyDescent="0.15">
      <c r="A49" s="117">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2"/>
      <c r="AL49" s="1020"/>
      <c r="AM49" s="1020"/>
      <c r="AN49" s="1020"/>
      <c r="AO49" s="1020"/>
      <c r="AP49" s="1020"/>
      <c r="AQ49" s="1020"/>
      <c r="AR49" s="1020"/>
      <c r="AS49" s="1020"/>
      <c r="AT49" s="1020"/>
      <c r="AU49" s="1020"/>
      <c r="AV49" s="1020"/>
      <c r="AW49" s="1020"/>
      <c r="AX49" s="1020"/>
      <c r="AY49" s="1020"/>
      <c r="AZ49" s="1093"/>
      <c r="BA49" s="1093"/>
      <c r="BB49" s="1093"/>
      <c r="BC49" s="1093"/>
      <c r="BD49" s="1093"/>
      <c r="BE49" s="1034"/>
      <c r="BF49" s="1034"/>
      <c r="BG49" s="1034"/>
      <c r="BH49" s="1034"/>
      <c r="BI49" s="1035"/>
      <c r="BJ49" s="108"/>
      <c r="BK49" s="108"/>
      <c r="BL49" s="108"/>
      <c r="BM49" s="108"/>
      <c r="BN49" s="108"/>
      <c r="BO49" s="121"/>
      <c r="BP49" s="121"/>
      <c r="BQ49" s="118">
        <v>43</v>
      </c>
      <c r="BR49" s="119"/>
      <c r="BS49" s="1069"/>
      <c r="BT49" s="1070"/>
      <c r="BU49" s="1070"/>
      <c r="BV49" s="1070"/>
      <c r="BW49" s="1070"/>
      <c r="BX49" s="1070"/>
      <c r="BY49" s="1070"/>
      <c r="BZ49" s="1070"/>
      <c r="CA49" s="1070"/>
      <c r="CB49" s="1070"/>
      <c r="CC49" s="1070"/>
      <c r="CD49" s="1070"/>
      <c r="CE49" s="1070"/>
      <c r="CF49" s="1070"/>
      <c r="CG49" s="1071"/>
      <c r="CH49" s="1050"/>
      <c r="CI49" s="1051"/>
      <c r="CJ49" s="1051"/>
      <c r="CK49" s="1051"/>
      <c r="CL49" s="1052"/>
      <c r="CM49" s="1050"/>
      <c r="CN49" s="1051"/>
      <c r="CO49" s="1051"/>
      <c r="CP49" s="1051"/>
      <c r="CQ49" s="1052"/>
      <c r="CR49" s="1050"/>
      <c r="CS49" s="1051"/>
      <c r="CT49" s="1051"/>
      <c r="CU49" s="1051"/>
      <c r="CV49" s="1052"/>
      <c r="CW49" s="1050"/>
      <c r="CX49" s="1051"/>
      <c r="CY49" s="1051"/>
      <c r="CZ49" s="1051"/>
      <c r="DA49" s="1052"/>
      <c r="DB49" s="1050"/>
      <c r="DC49" s="1051"/>
      <c r="DD49" s="1051"/>
      <c r="DE49" s="1051"/>
      <c r="DF49" s="1052"/>
      <c r="DG49" s="1050"/>
      <c r="DH49" s="1051"/>
      <c r="DI49" s="1051"/>
      <c r="DJ49" s="1051"/>
      <c r="DK49" s="1052"/>
      <c r="DL49" s="1050"/>
      <c r="DM49" s="1051"/>
      <c r="DN49" s="1051"/>
      <c r="DO49" s="1051"/>
      <c r="DP49" s="1052"/>
      <c r="DQ49" s="1050"/>
      <c r="DR49" s="1051"/>
      <c r="DS49" s="1051"/>
      <c r="DT49" s="1051"/>
      <c r="DU49" s="1052"/>
      <c r="DV49" s="1053"/>
      <c r="DW49" s="1054"/>
      <c r="DX49" s="1054"/>
      <c r="DY49" s="1054"/>
      <c r="DZ49" s="1055"/>
      <c r="EA49" s="102"/>
    </row>
    <row r="50" spans="1:131" s="103" customFormat="1" ht="26.25" customHeight="1" x14ac:dyDescent="0.15">
      <c r="A50" s="117">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34"/>
      <c r="BF50" s="1034"/>
      <c r="BG50" s="1034"/>
      <c r="BH50" s="1034"/>
      <c r="BI50" s="1035"/>
      <c r="BJ50" s="108"/>
      <c r="BK50" s="108"/>
      <c r="BL50" s="108"/>
      <c r="BM50" s="108"/>
      <c r="BN50" s="108"/>
      <c r="BO50" s="121"/>
      <c r="BP50" s="121"/>
      <c r="BQ50" s="118">
        <v>44</v>
      </c>
      <c r="BR50" s="119"/>
      <c r="BS50" s="1069"/>
      <c r="BT50" s="1070"/>
      <c r="BU50" s="1070"/>
      <c r="BV50" s="1070"/>
      <c r="BW50" s="1070"/>
      <c r="BX50" s="1070"/>
      <c r="BY50" s="1070"/>
      <c r="BZ50" s="1070"/>
      <c r="CA50" s="1070"/>
      <c r="CB50" s="1070"/>
      <c r="CC50" s="1070"/>
      <c r="CD50" s="1070"/>
      <c r="CE50" s="1070"/>
      <c r="CF50" s="1070"/>
      <c r="CG50" s="1071"/>
      <c r="CH50" s="1050"/>
      <c r="CI50" s="1051"/>
      <c r="CJ50" s="1051"/>
      <c r="CK50" s="1051"/>
      <c r="CL50" s="1052"/>
      <c r="CM50" s="1050"/>
      <c r="CN50" s="1051"/>
      <c r="CO50" s="1051"/>
      <c r="CP50" s="1051"/>
      <c r="CQ50" s="1052"/>
      <c r="CR50" s="1050"/>
      <c r="CS50" s="1051"/>
      <c r="CT50" s="1051"/>
      <c r="CU50" s="1051"/>
      <c r="CV50" s="1052"/>
      <c r="CW50" s="1050"/>
      <c r="CX50" s="1051"/>
      <c r="CY50" s="1051"/>
      <c r="CZ50" s="1051"/>
      <c r="DA50" s="1052"/>
      <c r="DB50" s="1050"/>
      <c r="DC50" s="1051"/>
      <c r="DD50" s="1051"/>
      <c r="DE50" s="1051"/>
      <c r="DF50" s="1052"/>
      <c r="DG50" s="1050"/>
      <c r="DH50" s="1051"/>
      <c r="DI50" s="1051"/>
      <c r="DJ50" s="1051"/>
      <c r="DK50" s="1052"/>
      <c r="DL50" s="1050"/>
      <c r="DM50" s="1051"/>
      <c r="DN50" s="1051"/>
      <c r="DO50" s="1051"/>
      <c r="DP50" s="1052"/>
      <c r="DQ50" s="1050"/>
      <c r="DR50" s="1051"/>
      <c r="DS50" s="1051"/>
      <c r="DT50" s="1051"/>
      <c r="DU50" s="1052"/>
      <c r="DV50" s="1053"/>
      <c r="DW50" s="1054"/>
      <c r="DX50" s="1054"/>
      <c r="DY50" s="1054"/>
      <c r="DZ50" s="1055"/>
      <c r="EA50" s="102"/>
    </row>
    <row r="51" spans="1:131" s="103" customFormat="1" ht="26.25" customHeight="1" x14ac:dyDescent="0.15">
      <c r="A51" s="117">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34"/>
      <c r="BF51" s="1034"/>
      <c r="BG51" s="1034"/>
      <c r="BH51" s="1034"/>
      <c r="BI51" s="1035"/>
      <c r="BJ51" s="108"/>
      <c r="BK51" s="108"/>
      <c r="BL51" s="108"/>
      <c r="BM51" s="108"/>
      <c r="BN51" s="108"/>
      <c r="BO51" s="121"/>
      <c r="BP51" s="121"/>
      <c r="BQ51" s="118">
        <v>45</v>
      </c>
      <c r="BR51" s="119"/>
      <c r="BS51" s="1069"/>
      <c r="BT51" s="1070"/>
      <c r="BU51" s="1070"/>
      <c r="BV51" s="1070"/>
      <c r="BW51" s="1070"/>
      <c r="BX51" s="1070"/>
      <c r="BY51" s="1070"/>
      <c r="BZ51" s="1070"/>
      <c r="CA51" s="1070"/>
      <c r="CB51" s="1070"/>
      <c r="CC51" s="1070"/>
      <c r="CD51" s="1070"/>
      <c r="CE51" s="1070"/>
      <c r="CF51" s="1070"/>
      <c r="CG51" s="1071"/>
      <c r="CH51" s="1050"/>
      <c r="CI51" s="1051"/>
      <c r="CJ51" s="1051"/>
      <c r="CK51" s="1051"/>
      <c r="CL51" s="1052"/>
      <c r="CM51" s="1050"/>
      <c r="CN51" s="1051"/>
      <c r="CO51" s="1051"/>
      <c r="CP51" s="1051"/>
      <c r="CQ51" s="1052"/>
      <c r="CR51" s="1050"/>
      <c r="CS51" s="1051"/>
      <c r="CT51" s="1051"/>
      <c r="CU51" s="1051"/>
      <c r="CV51" s="1052"/>
      <c r="CW51" s="1050"/>
      <c r="CX51" s="1051"/>
      <c r="CY51" s="1051"/>
      <c r="CZ51" s="1051"/>
      <c r="DA51" s="1052"/>
      <c r="DB51" s="1050"/>
      <c r="DC51" s="1051"/>
      <c r="DD51" s="1051"/>
      <c r="DE51" s="1051"/>
      <c r="DF51" s="1052"/>
      <c r="DG51" s="1050"/>
      <c r="DH51" s="1051"/>
      <c r="DI51" s="1051"/>
      <c r="DJ51" s="1051"/>
      <c r="DK51" s="1052"/>
      <c r="DL51" s="1050"/>
      <c r="DM51" s="1051"/>
      <c r="DN51" s="1051"/>
      <c r="DO51" s="1051"/>
      <c r="DP51" s="1052"/>
      <c r="DQ51" s="1050"/>
      <c r="DR51" s="1051"/>
      <c r="DS51" s="1051"/>
      <c r="DT51" s="1051"/>
      <c r="DU51" s="1052"/>
      <c r="DV51" s="1053"/>
      <c r="DW51" s="1054"/>
      <c r="DX51" s="1054"/>
      <c r="DY51" s="1054"/>
      <c r="DZ51" s="1055"/>
      <c r="EA51" s="102"/>
    </row>
    <row r="52" spans="1:131" s="103" customFormat="1" ht="26.25" customHeight="1" x14ac:dyDescent="0.15">
      <c r="A52" s="117">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34"/>
      <c r="BF52" s="1034"/>
      <c r="BG52" s="1034"/>
      <c r="BH52" s="1034"/>
      <c r="BI52" s="1035"/>
      <c r="BJ52" s="108"/>
      <c r="BK52" s="108"/>
      <c r="BL52" s="108"/>
      <c r="BM52" s="108"/>
      <c r="BN52" s="108"/>
      <c r="BO52" s="121"/>
      <c r="BP52" s="121"/>
      <c r="BQ52" s="118">
        <v>46</v>
      </c>
      <c r="BR52" s="119"/>
      <c r="BS52" s="1069"/>
      <c r="BT52" s="1070"/>
      <c r="BU52" s="1070"/>
      <c r="BV52" s="1070"/>
      <c r="BW52" s="1070"/>
      <c r="BX52" s="1070"/>
      <c r="BY52" s="1070"/>
      <c r="BZ52" s="1070"/>
      <c r="CA52" s="1070"/>
      <c r="CB52" s="1070"/>
      <c r="CC52" s="1070"/>
      <c r="CD52" s="1070"/>
      <c r="CE52" s="1070"/>
      <c r="CF52" s="1070"/>
      <c r="CG52" s="1071"/>
      <c r="CH52" s="1050"/>
      <c r="CI52" s="1051"/>
      <c r="CJ52" s="1051"/>
      <c r="CK52" s="1051"/>
      <c r="CL52" s="1052"/>
      <c r="CM52" s="1050"/>
      <c r="CN52" s="1051"/>
      <c r="CO52" s="1051"/>
      <c r="CP52" s="1051"/>
      <c r="CQ52" s="1052"/>
      <c r="CR52" s="1050"/>
      <c r="CS52" s="1051"/>
      <c r="CT52" s="1051"/>
      <c r="CU52" s="1051"/>
      <c r="CV52" s="1052"/>
      <c r="CW52" s="1050"/>
      <c r="CX52" s="1051"/>
      <c r="CY52" s="1051"/>
      <c r="CZ52" s="1051"/>
      <c r="DA52" s="1052"/>
      <c r="DB52" s="1050"/>
      <c r="DC52" s="1051"/>
      <c r="DD52" s="1051"/>
      <c r="DE52" s="1051"/>
      <c r="DF52" s="1052"/>
      <c r="DG52" s="1050"/>
      <c r="DH52" s="1051"/>
      <c r="DI52" s="1051"/>
      <c r="DJ52" s="1051"/>
      <c r="DK52" s="1052"/>
      <c r="DL52" s="1050"/>
      <c r="DM52" s="1051"/>
      <c r="DN52" s="1051"/>
      <c r="DO52" s="1051"/>
      <c r="DP52" s="1052"/>
      <c r="DQ52" s="1050"/>
      <c r="DR52" s="1051"/>
      <c r="DS52" s="1051"/>
      <c r="DT52" s="1051"/>
      <c r="DU52" s="1052"/>
      <c r="DV52" s="1053"/>
      <c r="DW52" s="1054"/>
      <c r="DX52" s="1054"/>
      <c r="DY52" s="1054"/>
      <c r="DZ52" s="1055"/>
      <c r="EA52" s="102"/>
    </row>
    <row r="53" spans="1:131" s="103" customFormat="1" ht="26.25" customHeight="1" x14ac:dyDescent="0.15">
      <c r="A53" s="117">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34"/>
      <c r="BF53" s="1034"/>
      <c r="BG53" s="1034"/>
      <c r="BH53" s="1034"/>
      <c r="BI53" s="1035"/>
      <c r="BJ53" s="108"/>
      <c r="BK53" s="108"/>
      <c r="BL53" s="108"/>
      <c r="BM53" s="108"/>
      <c r="BN53" s="108"/>
      <c r="BO53" s="121"/>
      <c r="BP53" s="121"/>
      <c r="BQ53" s="118">
        <v>47</v>
      </c>
      <c r="BR53" s="119"/>
      <c r="BS53" s="1069"/>
      <c r="BT53" s="1070"/>
      <c r="BU53" s="1070"/>
      <c r="BV53" s="1070"/>
      <c r="BW53" s="1070"/>
      <c r="BX53" s="1070"/>
      <c r="BY53" s="1070"/>
      <c r="BZ53" s="1070"/>
      <c r="CA53" s="1070"/>
      <c r="CB53" s="1070"/>
      <c r="CC53" s="1070"/>
      <c r="CD53" s="1070"/>
      <c r="CE53" s="1070"/>
      <c r="CF53" s="1070"/>
      <c r="CG53" s="1071"/>
      <c r="CH53" s="1050"/>
      <c r="CI53" s="1051"/>
      <c r="CJ53" s="1051"/>
      <c r="CK53" s="1051"/>
      <c r="CL53" s="1052"/>
      <c r="CM53" s="1050"/>
      <c r="CN53" s="1051"/>
      <c r="CO53" s="1051"/>
      <c r="CP53" s="1051"/>
      <c r="CQ53" s="1052"/>
      <c r="CR53" s="1050"/>
      <c r="CS53" s="1051"/>
      <c r="CT53" s="1051"/>
      <c r="CU53" s="1051"/>
      <c r="CV53" s="1052"/>
      <c r="CW53" s="1050"/>
      <c r="CX53" s="1051"/>
      <c r="CY53" s="1051"/>
      <c r="CZ53" s="1051"/>
      <c r="DA53" s="1052"/>
      <c r="DB53" s="1050"/>
      <c r="DC53" s="1051"/>
      <c r="DD53" s="1051"/>
      <c r="DE53" s="1051"/>
      <c r="DF53" s="1052"/>
      <c r="DG53" s="1050"/>
      <c r="DH53" s="1051"/>
      <c r="DI53" s="1051"/>
      <c r="DJ53" s="1051"/>
      <c r="DK53" s="1052"/>
      <c r="DL53" s="1050"/>
      <c r="DM53" s="1051"/>
      <c r="DN53" s="1051"/>
      <c r="DO53" s="1051"/>
      <c r="DP53" s="1052"/>
      <c r="DQ53" s="1050"/>
      <c r="DR53" s="1051"/>
      <c r="DS53" s="1051"/>
      <c r="DT53" s="1051"/>
      <c r="DU53" s="1052"/>
      <c r="DV53" s="1053"/>
      <c r="DW53" s="1054"/>
      <c r="DX53" s="1054"/>
      <c r="DY53" s="1054"/>
      <c r="DZ53" s="1055"/>
      <c r="EA53" s="102"/>
    </row>
    <row r="54" spans="1:131" s="103" customFormat="1" ht="26.25" customHeight="1" x14ac:dyDescent="0.15">
      <c r="A54" s="117">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34"/>
      <c r="BF54" s="1034"/>
      <c r="BG54" s="1034"/>
      <c r="BH54" s="1034"/>
      <c r="BI54" s="1035"/>
      <c r="BJ54" s="108"/>
      <c r="BK54" s="108"/>
      <c r="BL54" s="108"/>
      <c r="BM54" s="108"/>
      <c r="BN54" s="108"/>
      <c r="BO54" s="121"/>
      <c r="BP54" s="121"/>
      <c r="BQ54" s="118">
        <v>48</v>
      </c>
      <c r="BR54" s="119"/>
      <c r="BS54" s="1069"/>
      <c r="BT54" s="1070"/>
      <c r="BU54" s="1070"/>
      <c r="BV54" s="1070"/>
      <c r="BW54" s="1070"/>
      <c r="BX54" s="1070"/>
      <c r="BY54" s="1070"/>
      <c r="BZ54" s="1070"/>
      <c r="CA54" s="1070"/>
      <c r="CB54" s="1070"/>
      <c r="CC54" s="1070"/>
      <c r="CD54" s="1070"/>
      <c r="CE54" s="1070"/>
      <c r="CF54" s="1070"/>
      <c r="CG54" s="1071"/>
      <c r="CH54" s="1050"/>
      <c r="CI54" s="1051"/>
      <c r="CJ54" s="1051"/>
      <c r="CK54" s="1051"/>
      <c r="CL54" s="1052"/>
      <c r="CM54" s="1050"/>
      <c r="CN54" s="1051"/>
      <c r="CO54" s="1051"/>
      <c r="CP54" s="1051"/>
      <c r="CQ54" s="1052"/>
      <c r="CR54" s="1050"/>
      <c r="CS54" s="1051"/>
      <c r="CT54" s="1051"/>
      <c r="CU54" s="1051"/>
      <c r="CV54" s="1052"/>
      <c r="CW54" s="1050"/>
      <c r="CX54" s="1051"/>
      <c r="CY54" s="1051"/>
      <c r="CZ54" s="1051"/>
      <c r="DA54" s="1052"/>
      <c r="DB54" s="1050"/>
      <c r="DC54" s="1051"/>
      <c r="DD54" s="1051"/>
      <c r="DE54" s="1051"/>
      <c r="DF54" s="1052"/>
      <c r="DG54" s="1050"/>
      <c r="DH54" s="1051"/>
      <c r="DI54" s="1051"/>
      <c r="DJ54" s="1051"/>
      <c r="DK54" s="1052"/>
      <c r="DL54" s="1050"/>
      <c r="DM54" s="1051"/>
      <c r="DN54" s="1051"/>
      <c r="DO54" s="1051"/>
      <c r="DP54" s="1052"/>
      <c r="DQ54" s="1050"/>
      <c r="DR54" s="1051"/>
      <c r="DS54" s="1051"/>
      <c r="DT54" s="1051"/>
      <c r="DU54" s="1052"/>
      <c r="DV54" s="1053"/>
      <c r="DW54" s="1054"/>
      <c r="DX54" s="1054"/>
      <c r="DY54" s="1054"/>
      <c r="DZ54" s="1055"/>
      <c r="EA54" s="102"/>
    </row>
    <row r="55" spans="1:131" s="103" customFormat="1" ht="26.25" customHeight="1" x14ac:dyDescent="0.15">
      <c r="A55" s="117">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34"/>
      <c r="BF55" s="1034"/>
      <c r="BG55" s="1034"/>
      <c r="BH55" s="1034"/>
      <c r="BI55" s="1035"/>
      <c r="BJ55" s="108"/>
      <c r="BK55" s="108"/>
      <c r="BL55" s="108"/>
      <c r="BM55" s="108"/>
      <c r="BN55" s="108"/>
      <c r="BO55" s="121"/>
      <c r="BP55" s="121"/>
      <c r="BQ55" s="118">
        <v>49</v>
      </c>
      <c r="BR55" s="119"/>
      <c r="BS55" s="1069"/>
      <c r="BT55" s="1070"/>
      <c r="BU55" s="1070"/>
      <c r="BV55" s="1070"/>
      <c r="BW55" s="1070"/>
      <c r="BX55" s="1070"/>
      <c r="BY55" s="1070"/>
      <c r="BZ55" s="1070"/>
      <c r="CA55" s="1070"/>
      <c r="CB55" s="1070"/>
      <c r="CC55" s="1070"/>
      <c r="CD55" s="1070"/>
      <c r="CE55" s="1070"/>
      <c r="CF55" s="1070"/>
      <c r="CG55" s="1071"/>
      <c r="CH55" s="1050"/>
      <c r="CI55" s="1051"/>
      <c r="CJ55" s="1051"/>
      <c r="CK55" s="1051"/>
      <c r="CL55" s="1052"/>
      <c r="CM55" s="1050"/>
      <c r="CN55" s="1051"/>
      <c r="CO55" s="1051"/>
      <c r="CP55" s="1051"/>
      <c r="CQ55" s="1052"/>
      <c r="CR55" s="1050"/>
      <c r="CS55" s="1051"/>
      <c r="CT55" s="1051"/>
      <c r="CU55" s="1051"/>
      <c r="CV55" s="1052"/>
      <c r="CW55" s="1050"/>
      <c r="CX55" s="1051"/>
      <c r="CY55" s="1051"/>
      <c r="CZ55" s="1051"/>
      <c r="DA55" s="1052"/>
      <c r="DB55" s="1050"/>
      <c r="DC55" s="1051"/>
      <c r="DD55" s="1051"/>
      <c r="DE55" s="1051"/>
      <c r="DF55" s="1052"/>
      <c r="DG55" s="1050"/>
      <c r="DH55" s="1051"/>
      <c r="DI55" s="1051"/>
      <c r="DJ55" s="1051"/>
      <c r="DK55" s="1052"/>
      <c r="DL55" s="1050"/>
      <c r="DM55" s="1051"/>
      <c r="DN55" s="1051"/>
      <c r="DO55" s="1051"/>
      <c r="DP55" s="1052"/>
      <c r="DQ55" s="1050"/>
      <c r="DR55" s="1051"/>
      <c r="DS55" s="1051"/>
      <c r="DT55" s="1051"/>
      <c r="DU55" s="1052"/>
      <c r="DV55" s="1053"/>
      <c r="DW55" s="1054"/>
      <c r="DX55" s="1054"/>
      <c r="DY55" s="1054"/>
      <c r="DZ55" s="1055"/>
      <c r="EA55" s="102"/>
    </row>
    <row r="56" spans="1:131" s="103" customFormat="1" ht="26.25" customHeight="1" x14ac:dyDescent="0.15">
      <c r="A56" s="117">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34"/>
      <c r="BF56" s="1034"/>
      <c r="BG56" s="1034"/>
      <c r="BH56" s="1034"/>
      <c r="BI56" s="1035"/>
      <c r="BJ56" s="108"/>
      <c r="BK56" s="108"/>
      <c r="BL56" s="108"/>
      <c r="BM56" s="108"/>
      <c r="BN56" s="108"/>
      <c r="BO56" s="121"/>
      <c r="BP56" s="121"/>
      <c r="BQ56" s="118">
        <v>50</v>
      </c>
      <c r="BR56" s="119"/>
      <c r="BS56" s="1069"/>
      <c r="BT56" s="1070"/>
      <c r="BU56" s="1070"/>
      <c r="BV56" s="1070"/>
      <c r="BW56" s="1070"/>
      <c r="BX56" s="1070"/>
      <c r="BY56" s="1070"/>
      <c r="BZ56" s="1070"/>
      <c r="CA56" s="1070"/>
      <c r="CB56" s="1070"/>
      <c r="CC56" s="1070"/>
      <c r="CD56" s="1070"/>
      <c r="CE56" s="1070"/>
      <c r="CF56" s="1070"/>
      <c r="CG56" s="1071"/>
      <c r="CH56" s="1050"/>
      <c r="CI56" s="1051"/>
      <c r="CJ56" s="1051"/>
      <c r="CK56" s="1051"/>
      <c r="CL56" s="1052"/>
      <c r="CM56" s="1050"/>
      <c r="CN56" s="1051"/>
      <c r="CO56" s="1051"/>
      <c r="CP56" s="1051"/>
      <c r="CQ56" s="1052"/>
      <c r="CR56" s="1050"/>
      <c r="CS56" s="1051"/>
      <c r="CT56" s="1051"/>
      <c r="CU56" s="1051"/>
      <c r="CV56" s="1052"/>
      <c r="CW56" s="1050"/>
      <c r="CX56" s="1051"/>
      <c r="CY56" s="1051"/>
      <c r="CZ56" s="1051"/>
      <c r="DA56" s="1052"/>
      <c r="DB56" s="1050"/>
      <c r="DC56" s="1051"/>
      <c r="DD56" s="1051"/>
      <c r="DE56" s="1051"/>
      <c r="DF56" s="1052"/>
      <c r="DG56" s="1050"/>
      <c r="DH56" s="1051"/>
      <c r="DI56" s="1051"/>
      <c r="DJ56" s="1051"/>
      <c r="DK56" s="1052"/>
      <c r="DL56" s="1050"/>
      <c r="DM56" s="1051"/>
      <c r="DN56" s="1051"/>
      <c r="DO56" s="1051"/>
      <c r="DP56" s="1052"/>
      <c r="DQ56" s="1050"/>
      <c r="DR56" s="1051"/>
      <c r="DS56" s="1051"/>
      <c r="DT56" s="1051"/>
      <c r="DU56" s="1052"/>
      <c r="DV56" s="1053"/>
      <c r="DW56" s="1054"/>
      <c r="DX56" s="1054"/>
      <c r="DY56" s="1054"/>
      <c r="DZ56" s="1055"/>
      <c r="EA56" s="102"/>
    </row>
    <row r="57" spans="1:131" s="103" customFormat="1" ht="26.25" customHeight="1" x14ac:dyDescent="0.15">
      <c r="A57" s="117">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34"/>
      <c r="BF57" s="1034"/>
      <c r="BG57" s="1034"/>
      <c r="BH57" s="1034"/>
      <c r="BI57" s="1035"/>
      <c r="BJ57" s="108"/>
      <c r="BK57" s="108"/>
      <c r="BL57" s="108"/>
      <c r="BM57" s="108"/>
      <c r="BN57" s="108"/>
      <c r="BO57" s="121"/>
      <c r="BP57" s="121"/>
      <c r="BQ57" s="118">
        <v>51</v>
      </c>
      <c r="BR57" s="119"/>
      <c r="BS57" s="1069"/>
      <c r="BT57" s="1070"/>
      <c r="BU57" s="1070"/>
      <c r="BV57" s="1070"/>
      <c r="BW57" s="1070"/>
      <c r="BX57" s="1070"/>
      <c r="BY57" s="1070"/>
      <c r="BZ57" s="1070"/>
      <c r="CA57" s="1070"/>
      <c r="CB57" s="1070"/>
      <c r="CC57" s="1070"/>
      <c r="CD57" s="1070"/>
      <c r="CE57" s="1070"/>
      <c r="CF57" s="1070"/>
      <c r="CG57" s="1071"/>
      <c r="CH57" s="1050"/>
      <c r="CI57" s="1051"/>
      <c r="CJ57" s="1051"/>
      <c r="CK57" s="1051"/>
      <c r="CL57" s="1052"/>
      <c r="CM57" s="1050"/>
      <c r="CN57" s="1051"/>
      <c r="CO57" s="1051"/>
      <c r="CP57" s="1051"/>
      <c r="CQ57" s="1052"/>
      <c r="CR57" s="1050"/>
      <c r="CS57" s="1051"/>
      <c r="CT57" s="1051"/>
      <c r="CU57" s="1051"/>
      <c r="CV57" s="1052"/>
      <c r="CW57" s="1050"/>
      <c r="CX57" s="1051"/>
      <c r="CY57" s="1051"/>
      <c r="CZ57" s="1051"/>
      <c r="DA57" s="1052"/>
      <c r="DB57" s="1050"/>
      <c r="DC57" s="1051"/>
      <c r="DD57" s="1051"/>
      <c r="DE57" s="1051"/>
      <c r="DF57" s="1052"/>
      <c r="DG57" s="1050"/>
      <c r="DH57" s="1051"/>
      <c r="DI57" s="1051"/>
      <c r="DJ57" s="1051"/>
      <c r="DK57" s="1052"/>
      <c r="DL57" s="1050"/>
      <c r="DM57" s="1051"/>
      <c r="DN57" s="1051"/>
      <c r="DO57" s="1051"/>
      <c r="DP57" s="1052"/>
      <c r="DQ57" s="1050"/>
      <c r="DR57" s="1051"/>
      <c r="DS57" s="1051"/>
      <c r="DT57" s="1051"/>
      <c r="DU57" s="1052"/>
      <c r="DV57" s="1053"/>
      <c r="DW57" s="1054"/>
      <c r="DX57" s="1054"/>
      <c r="DY57" s="1054"/>
      <c r="DZ57" s="1055"/>
      <c r="EA57" s="102"/>
    </row>
    <row r="58" spans="1:131" s="103" customFormat="1" ht="26.25" customHeight="1" x14ac:dyDescent="0.15">
      <c r="A58" s="117">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34"/>
      <c r="BF58" s="1034"/>
      <c r="BG58" s="1034"/>
      <c r="BH58" s="1034"/>
      <c r="BI58" s="1035"/>
      <c r="BJ58" s="108"/>
      <c r="BK58" s="108"/>
      <c r="BL58" s="108"/>
      <c r="BM58" s="108"/>
      <c r="BN58" s="108"/>
      <c r="BO58" s="121"/>
      <c r="BP58" s="121"/>
      <c r="BQ58" s="118">
        <v>52</v>
      </c>
      <c r="BR58" s="119"/>
      <c r="BS58" s="1069"/>
      <c r="BT58" s="1070"/>
      <c r="BU58" s="1070"/>
      <c r="BV58" s="1070"/>
      <c r="BW58" s="1070"/>
      <c r="BX58" s="1070"/>
      <c r="BY58" s="1070"/>
      <c r="BZ58" s="1070"/>
      <c r="CA58" s="1070"/>
      <c r="CB58" s="1070"/>
      <c r="CC58" s="1070"/>
      <c r="CD58" s="1070"/>
      <c r="CE58" s="1070"/>
      <c r="CF58" s="1070"/>
      <c r="CG58" s="1071"/>
      <c r="CH58" s="1050"/>
      <c r="CI58" s="1051"/>
      <c r="CJ58" s="1051"/>
      <c r="CK58" s="1051"/>
      <c r="CL58" s="1052"/>
      <c r="CM58" s="1050"/>
      <c r="CN58" s="1051"/>
      <c r="CO58" s="1051"/>
      <c r="CP58" s="1051"/>
      <c r="CQ58" s="1052"/>
      <c r="CR58" s="1050"/>
      <c r="CS58" s="1051"/>
      <c r="CT58" s="1051"/>
      <c r="CU58" s="1051"/>
      <c r="CV58" s="1052"/>
      <c r="CW58" s="1050"/>
      <c r="CX58" s="1051"/>
      <c r="CY58" s="1051"/>
      <c r="CZ58" s="1051"/>
      <c r="DA58" s="1052"/>
      <c r="DB58" s="1050"/>
      <c r="DC58" s="1051"/>
      <c r="DD58" s="1051"/>
      <c r="DE58" s="1051"/>
      <c r="DF58" s="1052"/>
      <c r="DG58" s="1050"/>
      <c r="DH58" s="1051"/>
      <c r="DI58" s="1051"/>
      <c r="DJ58" s="1051"/>
      <c r="DK58" s="1052"/>
      <c r="DL58" s="1050"/>
      <c r="DM58" s="1051"/>
      <c r="DN58" s="1051"/>
      <c r="DO58" s="1051"/>
      <c r="DP58" s="1052"/>
      <c r="DQ58" s="1050"/>
      <c r="DR58" s="1051"/>
      <c r="DS58" s="1051"/>
      <c r="DT58" s="1051"/>
      <c r="DU58" s="1052"/>
      <c r="DV58" s="1053"/>
      <c r="DW58" s="1054"/>
      <c r="DX58" s="1054"/>
      <c r="DY58" s="1054"/>
      <c r="DZ58" s="1055"/>
      <c r="EA58" s="102"/>
    </row>
    <row r="59" spans="1:131" s="103" customFormat="1" ht="26.25" customHeight="1" x14ac:dyDescent="0.15">
      <c r="A59" s="117">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34"/>
      <c r="BF59" s="1034"/>
      <c r="BG59" s="1034"/>
      <c r="BH59" s="1034"/>
      <c r="BI59" s="1035"/>
      <c r="BJ59" s="108"/>
      <c r="BK59" s="108"/>
      <c r="BL59" s="108"/>
      <c r="BM59" s="108"/>
      <c r="BN59" s="108"/>
      <c r="BO59" s="121"/>
      <c r="BP59" s="121"/>
      <c r="BQ59" s="118">
        <v>53</v>
      </c>
      <c r="BR59" s="119"/>
      <c r="BS59" s="1069"/>
      <c r="BT59" s="1070"/>
      <c r="BU59" s="1070"/>
      <c r="BV59" s="1070"/>
      <c r="BW59" s="1070"/>
      <c r="BX59" s="1070"/>
      <c r="BY59" s="1070"/>
      <c r="BZ59" s="1070"/>
      <c r="CA59" s="1070"/>
      <c r="CB59" s="1070"/>
      <c r="CC59" s="1070"/>
      <c r="CD59" s="1070"/>
      <c r="CE59" s="1070"/>
      <c r="CF59" s="1070"/>
      <c r="CG59" s="1071"/>
      <c r="CH59" s="1050"/>
      <c r="CI59" s="1051"/>
      <c r="CJ59" s="1051"/>
      <c r="CK59" s="1051"/>
      <c r="CL59" s="1052"/>
      <c r="CM59" s="1050"/>
      <c r="CN59" s="1051"/>
      <c r="CO59" s="1051"/>
      <c r="CP59" s="1051"/>
      <c r="CQ59" s="1052"/>
      <c r="CR59" s="1050"/>
      <c r="CS59" s="1051"/>
      <c r="CT59" s="1051"/>
      <c r="CU59" s="1051"/>
      <c r="CV59" s="1052"/>
      <c r="CW59" s="1050"/>
      <c r="CX59" s="1051"/>
      <c r="CY59" s="1051"/>
      <c r="CZ59" s="1051"/>
      <c r="DA59" s="1052"/>
      <c r="DB59" s="1050"/>
      <c r="DC59" s="1051"/>
      <c r="DD59" s="1051"/>
      <c r="DE59" s="1051"/>
      <c r="DF59" s="1052"/>
      <c r="DG59" s="1050"/>
      <c r="DH59" s="1051"/>
      <c r="DI59" s="1051"/>
      <c r="DJ59" s="1051"/>
      <c r="DK59" s="1052"/>
      <c r="DL59" s="1050"/>
      <c r="DM59" s="1051"/>
      <c r="DN59" s="1051"/>
      <c r="DO59" s="1051"/>
      <c r="DP59" s="1052"/>
      <c r="DQ59" s="1050"/>
      <c r="DR59" s="1051"/>
      <c r="DS59" s="1051"/>
      <c r="DT59" s="1051"/>
      <c r="DU59" s="1052"/>
      <c r="DV59" s="1053"/>
      <c r="DW59" s="1054"/>
      <c r="DX59" s="1054"/>
      <c r="DY59" s="1054"/>
      <c r="DZ59" s="1055"/>
      <c r="EA59" s="102"/>
    </row>
    <row r="60" spans="1:131" s="103" customFormat="1" ht="26.25" customHeight="1" x14ac:dyDescent="0.15">
      <c r="A60" s="117">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34"/>
      <c r="BF60" s="1034"/>
      <c r="BG60" s="1034"/>
      <c r="BH60" s="1034"/>
      <c r="BI60" s="1035"/>
      <c r="BJ60" s="108"/>
      <c r="BK60" s="108"/>
      <c r="BL60" s="108"/>
      <c r="BM60" s="108"/>
      <c r="BN60" s="108"/>
      <c r="BO60" s="121"/>
      <c r="BP60" s="121"/>
      <c r="BQ60" s="118">
        <v>54</v>
      </c>
      <c r="BR60" s="119"/>
      <c r="BS60" s="1069"/>
      <c r="BT60" s="1070"/>
      <c r="BU60" s="1070"/>
      <c r="BV60" s="1070"/>
      <c r="BW60" s="1070"/>
      <c r="BX60" s="1070"/>
      <c r="BY60" s="1070"/>
      <c r="BZ60" s="1070"/>
      <c r="CA60" s="1070"/>
      <c r="CB60" s="1070"/>
      <c r="CC60" s="1070"/>
      <c r="CD60" s="1070"/>
      <c r="CE60" s="1070"/>
      <c r="CF60" s="1070"/>
      <c r="CG60" s="1071"/>
      <c r="CH60" s="1050"/>
      <c r="CI60" s="1051"/>
      <c r="CJ60" s="1051"/>
      <c r="CK60" s="1051"/>
      <c r="CL60" s="1052"/>
      <c r="CM60" s="1050"/>
      <c r="CN60" s="1051"/>
      <c r="CO60" s="1051"/>
      <c r="CP60" s="1051"/>
      <c r="CQ60" s="1052"/>
      <c r="CR60" s="1050"/>
      <c r="CS60" s="1051"/>
      <c r="CT60" s="1051"/>
      <c r="CU60" s="1051"/>
      <c r="CV60" s="1052"/>
      <c r="CW60" s="1050"/>
      <c r="CX60" s="1051"/>
      <c r="CY60" s="1051"/>
      <c r="CZ60" s="1051"/>
      <c r="DA60" s="1052"/>
      <c r="DB60" s="1050"/>
      <c r="DC60" s="1051"/>
      <c r="DD60" s="1051"/>
      <c r="DE60" s="1051"/>
      <c r="DF60" s="1052"/>
      <c r="DG60" s="1050"/>
      <c r="DH60" s="1051"/>
      <c r="DI60" s="1051"/>
      <c r="DJ60" s="1051"/>
      <c r="DK60" s="1052"/>
      <c r="DL60" s="1050"/>
      <c r="DM60" s="1051"/>
      <c r="DN60" s="1051"/>
      <c r="DO60" s="1051"/>
      <c r="DP60" s="1052"/>
      <c r="DQ60" s="1050"/>
      <c r="DR60" s="1051"/>
      <c r="DS60" s="1051"/>
      <c r="DT60" s="1051"/>
      <c r="DU60" s="1052"/>
      <c r="DV60" s="1053"/>
      <c r="DW60" s="1054"/>
      <c r="DX60" s="1054"/>
      <c r="DY60" s="1054"/>
      <c r="DZ60" s="1055"/>
      <c r="EA60" s="102"/>
    </row>
    <row r="61" spans="1:131" s="103" customFormat="1" ht="26.25" customHeight="1" thickBot="1" x14ac:dyDescent="0.2">
      <c r="A61" s="117">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34"/>
      <c r="BF61" s="1034"/>
      <c r="BG61" s="1034"/>
      <c r="BH61" s="1034"/>
      <c r="BI61" s="1035"/>
      <c r="BJ61" s="108"/>
      <c r="BK61" s="108"/>
      <c r="BL61" s="108"/>
      <c r="BM61" s="108"/>
      <c r="BN61" s="108"/>
      <c r="BO61" s="121"/>
      <c r="BP61" s="121"/>
      <c r="BQ61" s="118">
        <v>55</v>
      </c>
      <c r="BR61" s="119"/>
      <c r="BS61" s="1069"/>
      <c r="BT61" s="1070"/>
      <c r="BU61" s="1070"/>
      <c r="BV61" s="1070"/>
      <c r="BW61" s="1070"/>
      <c r="BX61" s="1070"/>
      <c r="BY61" s="1070"/>
      <c r="BZ61" s="1070"/>
      <c r="CA61" s="1070"/>
      <c r="CB61" s="1070"/>
      <c r="CC61" s="1070"/>
      <c r="CD61" s="1070"/>
      <c r="CE61" s="1070"/>
      <c r="CF61" s="1070"/>
      <c r="CG61" s="1071"/>
      <c r="CH61" s="1050"/>
      <c r="CI61" s="1051"/>
      <c r="CJ61" s="1051"/>
      <c r="CK61" s="1051"/>
      <c r="CL61" s="1052"/>
      <c r="CM61" s="1050"/>
      <c r="CN61" s="1051"/>
      <c r="CO61" s="1051"/>
      <c r="CP61" s="1051"/>
      <c r="CQ61" s="1052"/>
      <c r="CR61" s="1050"/>
      <c r="CS61" s="1051"/>
      <c r="CT61" s="1051"/>
      <c r="CU61" s="1051"/>
      <c r="CV61" s="1052"/>
      <c r="CW61" s="1050"/>
      <c r="CX61" s="1051"/>
      <c r="CY61" s="1051"/>
      <c r="CZ61" s="1051"/>
      <c r="DA61" s="1052"/>
      <c r="DB61" s="1050"/>
      <c r="DC61" s="1051"/>
      <c r="DD61" s="1051"/>
      <c r="DE61" s="1051"/>
      <c r="DF61" s="1052"/>
      <c r="DG61" s="1050"/>
      <c r="DH61" s="1051"/>
      <c r="DI61" s="1051"/>
      <c r="DJ61" s="1051"/>
      <c r="DK61" s="1052"/>
      <c r="DL61" s="1050"/>
      <c r="DM61" s="1051"/>
      <c r="DN61" s="1051"/>
      <c r="DO61" s="1051"/>
      <c r="DP61" s="1052"/>
      <c r="DQ61" s="1050"/>
      <c r="DR61" s="1051"/>
      <c r="DS61" s="1051"/>
      <c r="DT61" s="1051"/>
      <c r="DU61" s="1052"/>
      <c r="DV61" s="1053"/>
      <c r="DW61" s="1054"/>
      <c r="DX61" s="1054"/>
      <c r="DY61" s="1054"/>
      <c r="DZ61" s="1055"/>
      <c r="EA61" s="102"/>
    </row>
    <row r="62" spans="1:131" s="103" customFormat="1" ht="26.25" customHeight="1" x14ac:dyDescent="0.15">
      <c r="A62" s="117">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34"/>
      <c r="BF62" s="1034"/>
      <c r="BG62" s="1034"/>
      <c r="BH62" s="1034"/>
      <c r="BI62" s="1035"/>
      <c r="BJ62" s="1079" t="s">
        <v>347</v>
      </c>
      <c r="BK62" s="1080"/>
      <c r="BL62" s="1080"/>
      <c r="BM62" s="1080"/>
      <c r="BN62" s="1081"/>
      <c r="BO62" s="121"/>
      <c r="BP62" s="121"/>
      <c r="BQ62" s="118">
        <v>56</v>
      </c>
      <c r="BR62" s="119"/>
      <c r="BS62" s="1069"/>
      <c r="BT62" s="1070"/>
      <c r="BU62" s="1070"/>
      <c r="BV62" s="1070"/>
      <c r="BW62" s="1070"/>
      <c r="BX62" s="1070"/>
      <c r="BY62" s="1070"/>
      <c r="BZ62" s="1070"/>
      <c r="CA62" s="1070"/>
      <c r="CB62" s="1070"/>
      <c r="CC62" s="1070"/>
      <c r="CD62" s="1070"/>
      <c r="CE62" s="1070"/>
      <c r="CF62" s="1070"/>
      <c r="CG62" s="1071"/>
      <c r="CH62" s="1050"/>
      <c r="CI62" s="1051"/>
      <c r="CJ62" s="1051"/>
      <c r="CK62" s="1051"/>
      <c r="CL62" s="1052"/>
      <c r="CM62" s="1050"/>
      <c r="CN62" s="1051"/>
      <c r="CO62" s="1051"/>
      <c r="CP62" s="1051"/>
      <c r="CQ62" s="1052"/>
      <c r="CR62" s="1050"/>
      <c r="CS62" s="1051"/>
      <c r="CT62" s="1051"/>
      <c r="CU62" s="1051"/>
      <c r="CV62" s="1052"/>
      <c r="CW62" s="1050"/>
      <c r="CX62" s="1051"/>
      <c r="CY62" s="1051"/>
      <c r="CZ62" s="1051"/>
      <c r="DA62" s="1052"/>
      <c r="DB62" s="1050"/>
      <c r="DC62" s="1051"/>
      <c r="DD62" s="1051"/>
      <c r="DE62" s="1051"/>
      <c r="DF62" s="1052"/>
      <c r="DG62" s="1050"/>
      <c r="DH62" s="1051"/>
      <c r="DI62" s="1051"/>
      <c r="DJ62" s="1051"/>
      <c r="DK62" s="1052"/>
      <c r="DL62" s="1050"/>
      <c r="DM62" s="1051"/>
      <c r="DN62" s="1051"/>
      <c r="DO62" s="1051"/>
      <c r="DP62" s="1052"/>
      <c r="DQ62" s="1050"/>
      <c r="DR62" s="1051"/>
      <c r="DS62" s="1051"/>
      <c r="DT62" s="1051"/>
      <c r="DU62" s="1052"/>
      <c r="DV62" s="1053"/>
      <c r="DW62" s="1054"/>
      <c r="DX62" s="1054"/>
      <c r="DY62" s="1054"/>
      <c r="DZ62" s="1055"/>
      <c r="EA62" s="102"/>
    </row>
    <row r="63" spans="1:131" s="103" customFormat="1" ht="26.25" customHeight="1" thickBot="1" x14ac:dyDescent="0.2">
      <c r="A63" s="120" t="s">
        <v>326</v>
      </c>
      <c r="B63" s="993" t="s">
        <v>348</v>
      </c>
      <c r="C63" s="994"/>
      <c r="D63" s="994"/>
      <c r="E63" s="994"/>
      <c r="F63" s="994"/>
      <c r="G63" s="994"/>
      <c r="H63" s="994"/>
      <c r="I63" s="994"/>
      <c r="J63" s="994"/>
      <c r="K63" s="994"/>
      <c r="L63" s="994"/>
      <c r="M63" s="994"/>
      <c r="N63" s="994"/>
      <c r="O63" s="994"/>
      <c r="P63" s="995"/>
      <c r="Q63" s="1011"/>
      <c r="R63" s="1012"/>
      <c r="S63" s="1012"/>
      <c r="T63" s="1012"/>
      <c r="U63" s="1012"/>
      <c r="V63" s="1012"/>
      <c r="W63" s="1012"/>
      <c r="X63" s="1012"/>
      <c r="Y63" s="1012"/>
      <c r="Z63" s="1012"/>
      <c r="AA63" s="1012"/>
      <c r="AB63" s="1012"/>
      <c r="AC63" s="1012"/>
      <c r="AD63" s="1012"/>
      <c r="AE63" s="1075"/>
      <c r="AF63" s="1076">
        <v>982</v>
      </c>
      <c r="AG63" s="1008"/>
      <c r="AH63" s="1008"/>
      <c r="AI63" s="1008"/>
      <c r="AJ63" s="1077"/>
      <c r="AK63" s="1078"/>
      <c r="AL63" s="1012"/>
      <c r="AM63" s="1012"/>
      <c r="AN63" s="1012"/>
      <c r="AO63" s="1012"/>
      <c r="AP63" s="1008"/>
      <c r="AQ63" s="1008"/>
      <c r="AR63" s="1008"/>
      <c r="AS63" s="1008"/>
      <c r="AT63" s="1008"/>
      <c r="AU63" s="1008"/>
      <c r="AV63" s="1008"/>
      <c r="AW63" s="1008"/>
      <c r="AX63" s="1008"/>
      <c r="AY63" s="1008"/>
      <c r="AZ63" s="1072"/>
      <c r="BA63" s="1072"/>
      <c r="BB63" s="1072"/>
      <c r="BC63" s="1072"/>
      <c r="BD63" s="1072"/>
      <c r="BE63" s="1009"/>
      <c r="BF63" s="1009"/>
      <c r="BG63" s="1009"/>
      <c r="BH63" s="1009"/>
      <c r="BI63" s="1010"/>
      <c r="BJ63" s="1073" t="s">
        <v>66</v>
      </c>
      <c r="BK63" s="1000"/>
      <c r="BL63" s="1000"/>
      <c r="BM63" s="1000"/>
      <c r="BN63" s="1074"/>
      <c r="BO63" s="121"/>
      <c r="BP63" s="121"/>
      <c r="BQ63" s="118">
        <v>57</v>
      </c>
      <c r="BR63" s="119"/>
      <c r="BS63" s="1069"/>
      <c r="BT63" s="1070"/>
      <c r="BU63" s="1070"/>
      <c r="BV63" s="1070"/>
      <c r="BW63" s="1070"/>
      <c r="BX63" s="1070"/>
      <c r="BY63" s="1070"/>
      <c r="BZ63" s="1070"/>
      <c r="CA63" s="1070"/>
      <c r="CB63" s="1070"/>
      <c r="CC63" s="1070"/>
      <c r="CD63" s="1070"/>
      <c r="CE63" s="1070"/>
      <c r="CF63" s="1070"/>
      <c r="CG63" s="1071"/>
      <c r="CH63" s="1050"/>
      <c r="CI63" s="1051"/>
      <c r="CJ63" s="1051"/>
      <c r="CK63" s="1051"/>
      <c r="CL63" s="1052"/>
      <c r="CM63" s="1050"/>
      <c r="CN63" s="1051"/>
      <c r="CO63" s="1051"/>
      <c r="CP63" s="1051"/>
      <c r="CQ63" s="1052"/>
      <c r="CR63" s="1050"/>
      <c r="CS63" s="1051"/>
      <c r="CT63" s="1051"/>
      <c r="CU63" s="1051"/>
      <c r="CV63" s="1052"/>
      <c r="CW63" s="1050"/>
      <c r="CX63" s="1051"/>
      <c r="CY63" s="1051"/>
      <c r="CZ63" s="1051"/>
      <c r="DA63" s="1052"/>
      <c r="DB63" s="1050"/>
      <c r="DC63" s="1051"/>
      <c r="DD63" s="1051"/>
      <c r="DE63" s="1051"/>
      <c r="DF63" s="1052"/>
      <c r="DG63" s="1050"/>
      <c r="DH63" s="1051"/>
      <c r="DI63" s="1051"/>
      <c r="DJ63" s="1051"/>
      <c r="DK63" s="1052"/>
      <c r="DL63" s="1050"/>
      <c r="DM63" s="1051"/>
      <c r="DN63" s="1051"/>
      <c r="DO63" s="1051"/>
      <c r="DP63" s="1052"/>
      <c r="DQ63" s="1050"/>
      <c r="DR63" s="1051"/>
      <c r="DS63" s="1051"/>
      <c r="DT63" s="1051"/>
      <c r="DU63" s="1052"/>
      <c r="DV63" s="1053"/>
      <c r="DW63" s="1054"/>
      <c r="DX63" s="1054"/>
      <c r="DY63" s="1054"/>
      <c r="DZ63" s="1055"/>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69"/>
      <c r="BT64" s="1070"/>
      <c r="BU64" s="1070"/>
      <c r="BV64" s="1070"/>
      <c r="BW64" s="1070"/>
      <c r="BX64" s="1070"/>
      <c r="BY64" s="1070"/>
      <c r="BZ64" s="1070"/>
      <c r="CA64" s="1070"/>
      <c r="CB64" s="1070"/>
      <c r="CC64" s="1070"/>
      <c r="CD64" s="1070"/>
      <c r="CE64" s="1070"/>
      <c r="CF64" s="1070"/>
      <c r="CG64" s="1071"/>
      <c r="CH64" s="1050"/>
      <c r="CI64" s="1051"/>
      <c r="CJ64" s="1051"/>
      <c r="CK64" s="1051"/>
      <c r="CL64" s="1052"/>
      <c r="CM64" s="1050"/>
      <c r="CN64" s="1051"/>
      <c r="CO64" s="1051"/>
      <c r="CP64" s="1051"/>
      <c r="CQ64" s="1052"/>
      <c r="CR64" s="1050"/>
      <c r="CS64" s="1051"/>
      <c r="CT64" s="1051"/>
      <c r="CU64" s="1051"/>
      <c r="CV64" s="1052"/>
      <c r="CW64" s="1050"/>
      <c r="CX64" s="1051"/>
      <c r="CY64" s="1051"/>
      <c r="CZ64" s="1051"/>
      <c r="DA64" s="1052"/>
      <c r="DB64" s="1050"/>
      <c r="DC64" s="1051"/>
      <c r="DD64" s="1051"/>
      <c r="DE64" s="1051"/>
      <c r="DF64" s="1052"/>
      <c r="DG64" s="1050"/>
      <c r="DH64" s="1051"/>
      <c r="DI64" s="1051"/>
      <c r="DJ64" s="1051"/>
      <c r="DK64" s="1052"/>
      <c r="DL64" s="1050"/>
      <c r="DM64" s="1051"/>
      <c r="DN64" s="1051"/>
      <c r="DO64" s="1051"/>
      <c r="DP64" s="1052"/>
      <c r="DQ64" s="1050"/>
      <c r="DR64" s="1051"/>
      <c r="DS64" s="1051"/>
      <c r="DT64" s="1051"/>
      <c r="DU64" s="1052"/>
      <c r="DV64" s="1053"/>
      <c r="DW64" s="1054"/>
      <c r="DX64" s="1054"/>
      <c r="DY64" s="1054"/>
      <c r="DZ64" s="1055"/>
      <c r="EA64" s="102"/>
    </row>
    <row r="65" spans="1:131" s="103" customFormat="1" ht="26.25" customHeight="1" thickBot="1" x14ac:dyDescent="0.2">
      <c r="A65" s="108" t="s">
        <v>349</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69"/>
      <c r="BT65" s="1070"/>
      <c r="BU65" s="1070"/>
      <c r="BV65" s="1070"/>
      <c r="BW65" s="1070"/>
      <c r="BX65" s="1070"/>
      <c r="BY65" s="1070"/>
      <c r="BZ65" s="1070"/>
      <c r="CA65" s="1070"/>
      <c r="CB65" s="1070"/>
      <c r="CC65" s="1070"/>
      <c r="CD65" s="1070"/>
      <c r="CE65" s="1070"/>
      <c r="CF65" s="1070"/>
      <c r="CG65" s="1071"/>
      <c r="CH65" s="1050"/>
      <c r="CI65" s="1051"/>
      <c r="CJ65" s="1051"/>
      <c r="CK65" s="1051"/>
      <c r="CL65" s="1052"/>
      <c r="CM65" s="1050"/>
      <c r="CN65" s="1051"/>
      <c r="CO65" s="1051"/>
      <c r="CP65" s="1051"/>
      <c r="CQ65" s="1052"/>
      <c r="CR65" s="1050"/>
      <c r="CS65" s="1051"/>
      <c r="CT65" s="1051"/>
      <c r="CU65" s="1051"/>
      <c r="CV65" s="1052"/>
      <c r="CW65" s="1050"/>
      <c r="CX65" s="1051"/>
      <c r="CY65" s="1051"/>
      <c r="CZ65" s="1051"/>
      <c r="DA65" s="1052"/>
      <c r="DB65" s="1050"/>
      <c r="DC65" s="1051"/>
      <c r="DD65" s="1051"/>
      <c r="DE65" s="1051"/>
      <c r="DF65" s="1052"/>
      <c r="DG65" s="1050"/>
      <c r="DH65" s="1051"/>
      <c r="DI65" s="1051"/>
      <c r="DJ65" s="1051"/>
      <c r="DK65" s="1052"/>
      <c r="DL65" s="1050"/>
      <c r="DM65" s="1051"/>
      <c r="DN65" s="1051"/>
      <c r="DO65" s="1051"/>
      <c r="DP65" s="1052"/>
      <c r="DQ65" s="1050"/>
      <c r="DR65" s="1051"/>
      <c r="DS65" s="1051"/>
      <c r="DT65" s="1051"/>
      <c r="DU65" s="1052"/>
      <c r="DV65" s="1053"/>
      <c r="DW65" s="1054"/>
      <c r="DX65" s="1054"/>
      <c r="DY65" s="1054"/>
      <c r="DZ65" s="1055"/>
      <c r="EA65" s="102"/>
    </row>
    <row r="66" spans="1:131" s="103" customFormat="1" ht="26.25" customHeight="1" x14ac:dyDescent="0.15">
      <c r="A66" s="1056" t="s">
        <v>350</v>
      </c>
      <c r="B66" s="1057"/>
      <c r="C66" s="1057"/>
      <c r="D66" s="1057"/>
      <c r="E66" s="1057"/>
      <c r="F66" s="1057"/>
      <c r="G66" s="1057"/>
      <c r="H66" s="1057"/>
      <c r="I66" s="1057"/>
      <c r="J66" s="1057"/>
      <c r="K66" s="1057"/>
      <c r="L66" s="1057"/>
      <c r="M66" s="1057"/>
      <c r="N66" s="1057"/>
      <c r="O66" s="1057"/>
      <c r="P66" s="1058"/>
      <c r="Q66" s="1042" t="s">
        <v>330</v>
      </c>
      <c r="R66" s="1043"/>
      <c r="S66" s="1043"/>
      <c r="T66" s="1043"/>
      <c r="U66" s="1044"/>
      <c r="V66" s="1042" t="s">
        <v>331</v>
      </c>
      <c r="W66" s="1043"/>
      <c r="X66" s="1043"/>
      <c r="Y66" s="1043"/>
      <c r="Z66" s="1044"/>
      <c r="AA66" s="1042" t="s">
        <v>332</v>
      </c>
      <c r="AB66" s="1043"/>
      <c r="AC66" s="1043"/>
      <c r="AD66" s="1043"/>
      <c r="AE66" s="1044"/>
      <c r="AF66" s="1062" t="s">
        <v>333</v>
      </c>
      <c r="AG66" s="1063"/>
      <c r="AH66" s="1063"/>
      <c r="AI66" s="1063"/>
      <c r="AJ66" s="1064"/>
      <c r="AK66" s="1042" t="s">
        <v>334</v>
      </c>
      <c r="AL66" s="1057"/>
      <c r="AM66" s="1057"/>
      <c r="AN66" s="1057"/>
      <c r="AO66" s="1058"/>
      <c r="AP66" s="1042" t="s">
        <v>335</v>
      </c>
      <c r="AQ66" s="1043"/>
      <c r="AR66" s="1043"/>
      <c r="AS66" s="1043"/>
      <c r="AT66" s="1044"/>
      <c r="AU66" s="1042" t="s">
        <v>351</v>
      </c>
      <c r="AV66" s="1043"/>
      <c r="AW66" s="1043"/>
      <c r="AX66" s="1043"/>
      <c r="AY66" s="1044"/>
      <c r="AZ66" s="1042" t="s">
        <v>310</v>
      </c>
      <c r="BA66" s="1043"/>
      <c r="BB66" s="1043"/>
      <c r="BC66" s="1043"/>
      <c r="BD66" s="1048"/>
      <c r="BE66" s="121"/>
      <c r="BF66" s="121"/>
      <c r="BG66" s="121"/>
      <c r="BH66" s="121"/>
      <c r="BI66" s="121"/>
      <c r="BJ66" s="121"/>
      <c r="BK66" s="121"/>
      <c r="BL66" s="121"/>
      <c r="BM66" s="121"/>
      <c r="BN66" s="121"/>
      <c r="BO66" s="121"/>
      <c r="BP66" s="121"/>
      <c r="BQ66" s="118">
        <v>60</v>
      </c>
      <c r="BR66" s="123"/>
      <c r="BS66" s="1002"/>
      <c r="BT66" s="1003"/>
      <c r="BU66" s="1003"/>
      <c r="BV66" s="1003"/>
      <c r="BW66" s="1003"/>
      <c r="BX66" s="1003"/>
      <c r="BY66" s="1003"/>
      <c r="BZ66" s="1003"/>
      <c r="CA66" s="1003"/>
      <c r="CB66" s="1003"/>
      <c r="CC66" s="1003"/>
      <c r="CD66" s="1003"/>
      <c r="CE66" s="1003"/>
      <c r="CF66" s="1003"/>
      <c r="CG66" s="1004"/>
      <c r="CH66" s="1005"/>
      <c r="CI66" s="1006"/>
      <c r="CJ66" s="1006"/>
      <c r="CK66" s="1006"/>
      <c r="CL66" s="1007"/>
      <c r="CM66" s="1005"/>
      <c r="CN66" s="1006"/>
      <c r="CO66" s="1006"/>
      <c r="CP66" s="1006"/>
      <c r="CQ66" s="1007"/>
      <c r="CR66" s="1005"/>
      <c r="CS66" s="1006"/>
      <c r="CT66" s="1006"/>
      <c r="CU66" s="1006"/>
      <c r="CV66" s="1007"/>
      <c r="CW66" s="1005"/>
      <c r="CX66" s="1006"/>
      <c r="CY66" s="1006"/>
      <c r="CZ66" s="1006"/>
      <c r="DA66" s="1007"/>
      <c r="DB66" s="1005"/>
      <c r="DC66" s="1006"/>
      <c r="DD66" s="1006"/>
      <c r="DE66" s="1006"/>
      <c r="DF66" s="1007"/>
      <c r="DG66" s="1005"/>
      <c r="DH66" s="1006"/>
      <c r="DI66" s="1006"/>
      <c r="DJ66" s="1006"/>
      <c r="DK66" s="1007"/>
      <c r="DL66" s="1005"/>
      <c r="DM66" s="1006"/>
      <c r="DN66" s="1006"/>
      <c r="DO66" s="1006"/>
      <c r="DP66" s="1007"/>
      <c r="DQ66" s="1005"/>
      <c r="DR66" s="1006"/>
      <c r="DS66" s="1006"/>
      <c r="DT66" s="1006"/>
      <c r="DU66" s="1007"/>
      <c r="DV66" s="990"/>
      <c r="DW66" s="991"/>
      <c r="DX66" s="991"/>
      <c r="DY66" s="991"/>
      <c r="DZ66" s="992"/>
      <c r="EA66" s="102"/>
    </row>
    <row r="67" spans="1:131" s="103" customFormat="1" ht="26.25" customHeight="1" thickBot="1" x14ac:dyDescent="0.2">
      <c r="A67" s="1059"/>
      <c r="B67" s="1060"/>
      <c r="C67" s="1060"/>
      <c r="D67" s="1060"/>
      <c r="E67" s="1060"/>
      <c r="F67" s="1060"/>
      <c r="G67" s="1060"/>
      <c r="H67" s="1060"/>
      <c r="I67" s="1060"/>
      <c r="J67" s="1060"/>
      <c r="K67" s="1060"/>
      <c r="L67" s="1060"/>
      <c r="M67" s="1060"/>
      <c r="N67" s="1060"/>
      <c r="O67" s="1060"/>
      <c r="P67" s="1061"/>
      <c r="Q67" s="1045"/>
      <c r="R67" s="1046"/>
      <c r="S67" s="1046"/>
      <c r="T67" s="1046"/>
      <c r="U67" s="1047"/>
      <c r="V67" s="1045"/>
      <c r="W67" s="1046"/>
      <c r="X67" s="1046"/>
      <c r="Y67" s="1046"/>
      <c r="Z67" s="1047"/>
      <c r="AA67" s="1045"/>
      <c r="AB67" s="1046"/>
      <c r="AC67" s="1046"/>
      <c r="AD67" s="1046"/>
      <c r="AE67" s="1047"/>
      <c r="AF67" s="1065"/>
      <c r="AG67" s="1066"/>
      <c r="AH67" s="1066"/>
      <c r="AI67" s="1066"/>
      <c r="AJ67" s="1067"/>
      <c r="AK67" s="1068"/>
      <c r="AL67" s="1060"/>
      <c r="AM67" s="1060"/>
      <c r="AN67" s="1060"/>
      <c r="AO67" s="1061"/>
      <c r="AP67" s="1045"/>
      <c r="AQ67" s="1046"/>
      <c r="AR67" s="1046"/>
      <c r="AS67" s="1046"/>
      <c r="AT67" s="1047"/>
      <c r="AU67" s="1045"/>
      <c r="AV67" s="1046"/>
      <c r="AW67" s="1046"/>
      <c r="AX67" s="1046"/>
      <c r="AY67" s="1047"/>
      <c r="AZ67" s="1045"/>
      <c r="BA67" s="1046"/>
      <c r="BB67" s="1046"/>
      <c r="BC67" s="1046"/>
      <c r="BD67" s="1049"/>
      <c r="BE67" s="121"/>
      <c r="BF67" s="121"/>
      <c r="BG67" s="121"/>
      <c r="BH67" s="121"/>
      <c r="BI67" s="121"/>
      <c r="BJ67" s="121"/>
      <c r="BK67" s="121"/>
      <c r="BL67" s="121"/>
      <c r="BM67" s="121"/>
      <c r="BN67" s="121"/>
      <c r="BO67" s="121"/>
      <c r="BP67" s="121"/>
      <c r="BQ67" s="118">
        <v>61</v>
      </c>
      <c r="BR67" s="123"/>
      <c r="BS67" s="1002"/>
      <c r="BT67" s="1003"/>
      <c r="BU67" s="1003"/>
      <c r="BV67" s="1003"/>
      <c r="BW67" s="1003"/>
      <c r="BX67" s="1003"/>
      <c r="BY67" s="1003"/>
      <c r="BZ67" s="1003"/>
      <c r="CA67" s="1003"/>
      <c r="CB67" s="1003"/>
      <c r="CC67" s="1003"/>
      <c r="CD67" s="1003"/>
      <c r="CE67" s="1003"/>
      <c r="CF67" s="1003"/>
      <c r="CG67" s="1004"/>
      <c r="CH67" s="1005"/>
      <c r="CI67" s="1006"/>
      <c r="CJ67" s="1006"/>
      <c r="CK67" s="1006"/>
      <c r="CL67" s="1007"/>
      <c r="CM67" s="1005"/>
      <c r="CN67" s="1006"/>
      <c r="CO67" s="1006"/>
      <c r="CP67" s="1006"/>
      <c r="CQ67" s="1007"/>
      <c r="CR67" s="1005"/>
      <c r="CS67" s="1006"/>
      <c r="CT67" s="1006"/>
      <c r="CU67" s="1006"/>
      <c r="CV67" s="1007"/>
      <c r="CW67" s="1005"/>
      <c r="CX67" s="1006"/>
      <c r="CY67" s="1006"/>
      <c r="CZ67" s="1006"/>
      <c r="DA67" s="1007"/>
      <c r="DB67" s="1005"/>
      <c r="DC67" s="1006"/>
      <c r="DD67" s="1006"/>
      <c r="DE67" s="1006"/>
      <c r="DF67" s="1007"/>
      <c r="DG67" s="1005"/>
      <c r="DH67" s="1006"/>
      <c r="DI67" s="1006"/>
      <c r="DJ67" s="1006"/>
      <c r="DK67" s="1007"/>
      <c r="DL67" s="1005"/>
      <c r="DM67" s="1006"/>
      <c r="DN67" s="1006"/>
      <c r="DO67" s="1006"/>
      <c r="DP67" s="1007"/>
      <c r="DQ67" s="1005"/>
      <c r="DR67" s="1006"/>
      <c r="DS67" s="1006"/>
      <c r="DT67" s="1006"/>
      <c r="DU67" s="1007"/>
      <c r="DV67" s="990"/>
      <c r="DW67" s="991"/>
      <c r="DX67" s="991"/>
      <c r="DY67" s="991"/>
      <c r="DZ67" s="992"/>
      <c r="EA67" s="102"/>
    </row>
    <row r="68" spans="1:131" s="103" customFormat="1" ht="26.25" customHeight="1" thickTop="1" x14ac:dyDescent="0.15">
      <c r="A68" s="114">
        <v>1</v>
      </c>
      <c r="B68" s="1023" t="s">
        <v>352</v>
      </c>
      <c r="C68" s="1024"/>
      <c r="D68" s="1024"/>
      <c r="E68" s="1024"/>
      <c r="F68" s="1024"/>
      <c r="G68" s="1024"/>
      <c r="H68" s="1024"/>
      <c r="I68" s="1024"/>
      <c r="J68" s="1024"/>
      <c r="K68" s="1024"/>
      <c r="L68" s="1024"/>
      <c r="M68" s="1024"/>
      <c r="N68" s="1024"/>
      <c r="O68" s="1024"/>
      <c r="P68" s="1025"/>
      <c r="Q68" s="1041"/>
      <c r="R68" s="1038"/>
      <c r="S68" s="1038"/>
      <c r="T68" s="1038"/>
      <c r="U68" s="1038"/>
      <c r="V68" s="1038"/>
      <c r="W68" s="1038"/>
      <c r="X68" s="1038"/>
      <c r="Y68" s="1038"/>
      <c r="Z68" s="1038"/>
      <c r="AA68" s="1038"/>
      <c r="AB68" s="1038"/>
      <c r="AC68" s="1038"/>
      <c r="AD68" s="1038"/>
      <c r="AE68" s="1038"/>
      <c r="AF68" s="1038">
        <v>1</v>
      </c>
      <c r="AG68" s="1038"/>
      <c r="AH68" s="1038"/>
      <c r="AI68" s="1038"/>
      <c r="AJ68" s="1038"/>
      <c r="AK68" s="1038">
        <v>40</v>
      </c>
      <c r="AL68" s="1038"/>
      <c r="AM68" s="1038"/>
      <c r="AN68" s="1038"/>
      <c r="AO68" s="1038"/>
      <c r="AP68" s="1038" t="s">
        <v>322</v>
      </c>
      <c r="AQ68" s="1038"/>
      <c r="AR68" s="1038"/>
      <c r="AS68" s="1038"/>
      <c r="AT68" s="1038"/>
      <c r="AU68" s="1038" t="s">
        <v>322</v>
      </c>
      <c r="AV68" s="1038"/>
      <c r="AW68" s="1038"/>
      <c r="AX68" s="1038"/>
      <c r="AY68" s="1038"/>
      <c r="AZ68" s="1039"/>
      <c r="BA68" s="1039"/>
      <c r="BB68" s="1039"/>
      <c r="BC68" s="1039"/>
      <c r="BD68" s="1040"/>
      <c r="BE68" s="121"/>
      <c r="BF68" s="121"/>
      <c r="BG68" s="121"/>
      <c r="BH68" s="121"/>
      <c r="BI68" s="121"/>
      <c r="BJ68" s="121"/>
      <c r="BK68" s="121"/>
      <c r="BL68" s="121"/>
      <c r="BM68" s="121"/>
      <c r="BN68" s="121"/>
      <c r="BO68" s="121"/>
      <c r="BP68" s="121"/>
      <c r="BQ68" s="118">
        <v>62</v>
      </c>
      <c r="BR68" s="123"/>
      <c r="BS68" s="1002"/>
      <c r="BT68" s="1003"/>
      <c r="BU68" s="1003"/>
      <c r="BV68" s="1003"/>
      <c r="BW68" s="1003"/>
      <c r="BX68" s="1003"/>
      <c r="BY68" s="1003"/>
      <c r="BZ68" s="1003"/>
      <c r="CA68" s="1003"/>
      <c r="CB68" s="1003"/>
      <c r="CC68" s="1003"/>
      <c r="CD68" s="1003"/>
      <c r="CE68" s="1003"/>
      <c r="CF68" s="1003"/>
      <c r="CG68" s="1004"/>
      <c r="CH68" s="1005"/>
      <c r="CI68" s="1006"/>
      <c r="CJ68" s="1006"/>
      <c r="CK68" s="1006"/>
      <c r="CL68" s="1007"/>
      <c r="CM68" s="1005"/>
      <c r="CN68" s="1006"/>
      <c r="CO68" s="1006"/>
      <c r="CP68" s="1006"/>
      <c r="CQ68" s="1007"/>
      <c r="CR68" s="1005"/>
      <c r="CS68" s="1006"/>
      <c r="CT68" s="1006"/>
      <c r="CU68" s="1006"/>
      <c r="CV68" s="1007"/>
      <c r="CW68" s="1005"/>
      <c r="CX68" s="1006"/>
      <c r="CY68" s="1006"/>
      <c r="CZ68" s="1006"/>
      <c r="DA68" s="1007"/>
      <c r="DB68" s="1005"/>
      <c r="DC68" s="1006"/>
      <c r="DD68" s="1006"/>
      <c r="DE68" s="1006"/>
      <c r="DF68" s="1007"/>
      <c r="DG68" s="1005"/>
      <c r="DH68" s="1006"/>
      <c r="DI68" s="1006"/>
      <c r="DJ68" s="1006"/>
      <c r="DK68" s="1007"/>
      <c r="DL68" s="1005"/>
      <c r="DM68" s="1006"/>
      <c r="DN68" s="1006"/>
      <c r="DO68" s="1006"/>
      <c r="DP68" s="1007"/>
      <c r="DQ68" s="1005"/>
      <c r="DR68" s="1006"/>
      <c r="DS68" s="1006"/>
      <c r="DT68" s="1006"/>
      <c r="DU68" s="1007"/>
      <c r="DV68" s="990"/>
      <c r="DW68" s="991"/>
      <c r="DX68" s="991"/>
      <c r="DY68" s="991"/>
      <c r="DZ68" s="992"/>
      <c r="EA68" s="102"/>
    </row>
    <row r="69" spans="1:131" s="103" customFormat="1" ht="26.25" customHeight="1" x14ac:dyDescent="0.15">
      <c r="A69" s="117">
        <v>2</v>
      </c>
      <c r="B69" s="1023" t="s">
        <v>353</v>
      </c>
      <c r="C69" s="1024"/>
      <c r="D69" s="1024"/>
      <c r="E69" s="1024"/>
      <c r="F69" s="1024"/>
      <c r="G69" s="1024"/>
      <c r="H69" s="1024"/>
      <c r="I69" s="1024"/>
      <c r="J69" s="1024"/>
      <c r="K69" s="1024"/>
      <c r="L69" s="1024"/>
      <c r="M69" s="1024"/>
      <c r="N69" s="1024"/>
      <c r="O69" s="1024"/>
      <c r="P69" s="1025"/>
      <c r="Q69" s="1026"/>
      <c r="R69" s="1020"/>
      <c r="S69" s="1020"/>
      <c r="T69" s="1020"/>
      <c r="U69" s="1020"/>
      <c r="V69" s="1020"/>
      <c r="W69" s="1020"/>
      <c r="X69" s="1020"/>
      <c r="Y69" s="1020"/>
      <c r="Z69" s="1020"/>
      <c r="AA69" s="1020"/>
      <c r="AB69" s="1020"/>
      <c r="AC69" s="1020"/>
      <c r="AD69" s="1020"/>
      <c r="AE69" s="1020"/>
      <c r="AF69" s="1020">
        <v>3</v>
      </c>
      <c r="AG69" s="1020"/>
      <c r="AH69" s="1020"/>
      <c r="AI69" s="1020"/>
      <c r="AJ69" s="1020"/>
      <c r="AK69" s="1020" t="s">
        <v>322</v>
      </c>
      <c r="AL69" s="1020"/>
      <c r="AM69" s="1020"/>
      <c r="AN69" s="1020"/>
      <c r="AO69" s="1020"/>
      <c r="AP69" s="1020">
        <v>6</v>
      </c>
      <c r="AQ69" s="1020"/>
      <c r="AR69" s="1020"/>
      <c r="AS69" s="1020"/>
      <c r="AT69" s="1020"/>
      <c r="AU69" s="1020" t="s">
        <v>322</v>
      </c>
      <c r="AV69" s="1020"/>
      <c r="AW69" s="1020"/>
      <c r="AX69" s="1020"/>
      <c r="AY69" s="1020"/>
      <c r="AZ69" s="1021"/>
      <c r="BA69" s="1021"/>
      <c r="BB69" s="1021"/>
      <c r="BC69" s="1021"/>
      <c r="BD69" s="1022"/>
      <c r="BE69" s="121"/>
      <c r="BF69" s="121"/>
      <c r="BG69" s="121"/>
      <c r="BH69" s="121"/>
      <c r="BI69" s="121"/>
      <c r="BJ69" s="121"/>
      <c r="BK69" s="121"/>
      <c r="BL69" s="121"/>
      <c r="BM69" s="121"/>
      <c r="BN69" s="121"/>
      <c r="BO69" s="121"/>
      <c r="BP69" s="121"/>
      <c r="BQ69" s="118">
        <v>63</v>
      </c>
      <c r="BR69" s="123"/>
      <c r="BS69" s="1002"/>
      <c r="BT69" s="1003"/>
      <c r="BU69" s="1003"/>
      <c r="BV69" s="1003"/>
      <c r="BW69" s="1003"/>
      <c r="BX69" s="1003"/>
      <c r="BY69" s="1003"/>
      <c r="BZ69" s="1003"/>
      <c r="CA69" s="1003"/>
      <c r="CB69" s="1003"/>
      <c r="CC69" s="1003"/>
      <c r="CD69" s="1003"/>
      <c r="CE69" s="1003"/>
      <c r="CF69" s="1003"/>
      <c r="CG69" s="1004"/>
      <c r="CH69" s="1005"/>
      <c r="CI69" s="1006"/>
      <c r="CJ69" s="1006"/>
      <c r="CK69" s="1006"/>
      <c r="CL69" s="1007"/>
      <c r="CM69" s="1005"/>
      <c r="CN69" s="1006"/>
      <c r="CO69" s="1006"/>
      <c r="CP69" s="1006"/>
      <c r="CQ69" s="1007"/>
      <c r="CR69" s="1005"/>
      <c r="CS69" s="1006"/>
      <c r="CT69" s="1006"/>
      <c r="CU69" s="1006"/>
      <c r="CV69" s="1007"/>
      <c r="CW69" s="1005"/>
      <c r="CX69" s="1006"/>
      <c r="CY69" s="1006"/>
      <c r="CZ69" s="1006"/>
      <c r="DA69" s="1007"/>
      <c r="DB69" s="1005"/>
      <c r="DC69" s="1006"/>
      <c r="DD69" s="1006"/>
      <c r="DE69" s="1006"/>
      <c r="DF69" s="1007"/>
      <c r="DG69" s="1005"/>
      <c r="DH69" s="1006"/>
      <c r="DI69" s="1006"/>
      <c r="DJ69" s="1006"/>
      <c r="DK69" s="1007"/>
      <c r="DL69" s="1005"/>
      <c r="DM69" s="1006"/>
      <c r="DN69" s="1006"/>
      <c r="DO69" s="1006"/>
      <c r="DP69" s="1007"/>
      <c r="DQ69" s="1005"/>
      <c r="DR69" s="1006"/>
      <c r="DS69" s="1006"/>
      <c r="DT69" s="1006"/>
      <c r="DU69" s="1007"/>
      <c r="DV69" s="990"/>
      <c r="DW69" s="991"/>
      <c r="DX69" s="991"/>
      <c r="DY69" s="991"/>
      <c r="DZ69" s="992"/>
      <c r="EA69" s="102"/>
    </row>
    <row r="70" spans="1:131" s="103" customFormat="1" ht="26.25" customHeight="1" x14ac:dyDescent="0.15">
      <c r="A70" s="117">
        <v>3</v>
      </c>
      <c r="B70" s="1023" t="s">
        <v>354</v>
      </c>
      <c r="C70" s="1024"/>
      <c r="D70" s="1024"/>
      <c r="E70" s="1024"/>
      <c r="F70" s="1024"/>
      <c r="G70" s="1024"/>
      <c r="H70" s="1024"/>
      <c r="I70" s="1024"/>
      <c r="J70" s="1024"/>
      <c r="K70" s="1024"/>
      <c r="L70" s="1024"/>
      <c r="M70" s="1024"/>
      <c r="N70" s="1024"/>
      <c r="O70" s="1024"/>
      <c r="P70" s="1025"/>
      <c r="Q70" s="1026"/>
      <c r="R70" s="1020"/>
      <c r="S70" s="1020"/>
      <c r="T70" s="1020"/>
      <c r="U70" s="1020"/>
      <c r="V70" s="1020"/>
      <c r="W70" s="1020"/>
      <c r="X70" s="1020"/>
      <c r="Y70" s="1020"/>
      <c r="Z70" s="1020"/>
      <c r="AA70" s="1020"/>
      <c r="AB70" s="1020"/>
      <c r="AC70" s="1020"/>
      <c r="AD70" s="1020"/>
      <c r="AE70" s="1020"/>
      <c r="AF70" s="1020">
        <v>2</v>
      </c>
      <c r="AG70" s="1020"/>
      <c r="AH70" s="1020"/>
      <c r="AI70" s="1020"/>
      <c r="AJ70" s="1020"/>
      <c r="AK70" s="1020" t="s">
        <v>322</v>
      </c>
      <c r="AL70" s="1020"/>
      <c r="AM70" s="1020"/>
      <c r="AN70" s="1020"/>
      <c r="AO70" s="1020"/>
      <c r="AP70" s="1020" t="s">
        <v>322</v>
      </c>
      <c r="AQ70" s="1020"/>
      <c r="AR70" s="1020"/>
      <c r="AS70" s="1020"/>
      <c r="AT70" s="1020"/>
      <c r="AU70" s="1020" t="s">
        <v>322</v>
      </c>
      <c r="AV70" s="1020"/>
      <c r="AW70" s="1020"/>
      <c r="AX70" s="1020"/>
      <c r="AY70" s="1020"/>
      <c r="AZ70" s="1036" t="s">
        <v>344</v>
      </c>
      <c r="BA70" s="1024"/>
      <c r="BB70" s="1024"/>
      <c r="BC70" s="1024"/>
      <c r="BD70" s="1037"/>
      <c r="BE70" s="121"/>
      <c r="BF70" s="121"/>
      <c r="BG70" s="121"/>
      <c r="BH70" s="121"/>
      <c r="BI70" s="121"/>
      <c r="BJ70" s="121"/>
      <c r="BK70" s="121"/>
      <c r="BL70" s="121"/>
      <c r="BM70" s="121"/>
      <c r="BN70" s="121"/>
      <c r="BO70" s="121"/>
      <c r="BP70" s="121"/>
      <c r="BQ70" s="118">
        <v>64</v>
      </c>
      <c r="BR70" s="123"/>
      <c r="BS70" s="1002"/>
      <c r="BT70" s="1003"/>
      <c r="BU70" s="1003"/>
      <c r="BV70" s="1003"/>
      <c r="BW70" s="1003"/>
      <c r="BX70" s="1003"/>
      <c r="BY70" s="1003"/>
      <c r="BZ70" s="1003"/>
      <c r="CA70" s="1003"/>
      <c r="CB70" s="1003"/>
      <c r="CC70" s="1003"/>
      <c r="CD70" s="1003"/>
      <c r="CE70" s="1003"/>
      <c r="CF70" s="1003"/>
      <c r="CG70" s="1004"/>
      <c r="CH70" s="1005"/>
      <c r="CI70" s="1006"/>
      <c r="CJ70" s="1006"/>
      <c r="CK70" s="1006"/>
      <c r="CL70" s="1007"/>
      <c r="CM70" s="1005"/>
      <c r="CN70" s="1006"/>
      <c r="CO70" s="1006"/>
      <c r="CP70" s="1006"/>
      <c r="CQ70" s="1007"/>
      <c r="CR70" s="1005"/>
      <c r="CS70" s="1006"/>
      <c r="CT70" s="1006"/>
      <c r="CU70" s="1006"/>
      <c r="CV70" s="1007"/>
      <c r="CW70" s="1005"/>
      <c r="CX70" s="1006"/>
      <c r="CY70" s="1006"/>
      <c r="CZ70" s="1006"/>
      <c r="DA70" s="1007"/>
      <c r="DB70" s="1005"/>
      <c r="DC70" s="1006"/>
      <c r="DD70" s="1006"/>
      <c r="DE70" s="1006"/>
      <c r="DF70" s="1007"/>
      <c r="DG70" s="1005"/>
      <c r="DH70" s="1006"/>
      <c r="DI70" s="1006"/>
      <c r="DJ70" s="1006"/>
      <c r="DK70" s="1007"/>
      <c r="DL70" s="1005"/>
      <c r="DM70" s="1006"/>
      <c r="DN70" s="1006"/>
      <c r="DO70" s="1006"/>
      <c r="DP70" s="1007"/>
      <c r="DQ70" s="1005"/>
      <c r="DR70" s="1006"/>
      <c r="DS70" s="1006"/>
      <c r="DT70" s="1006"/>
      <c r="DU70" s="1007"/>
      <c r="DV70" s="990"/>
      <c r="DW70" s="991"/>
      <c r="DX70" s="991"/>
      <c r="DY70" s="991"/>
      <c r="DZ70" s="992"/>
      <c r="EA70" s="102"/>
    </row>
    <row r="71" spans="1:131" s="103" customFormat="1" ht="26.25" customHeight="1" x14ac:dyDescent="0.15">
      <c r="A71" s="117">
        <v>4</v>
      </c>
      <c r="B71" s="1023" t="s">
        <v>355</v>
      </c>
      <c r="C71" s="1024"/>
      <c r="D71" s="1024"/>
      <c r="E71" s="1024"/>
      <c r="F71" s="1024"/>
      <c r="G71" s="1024"/>
      <c r="H71" s="1024"/>
      <c r="I71" s="1024"/>
      <c r="J71" s="1024"/>
      <c r="K71" s="1024"/>
      <c r="L71" s="1024"/>
      <c r="M71" s="1024"/>
      <c r="N71" s="1024"/>
      <c r="O71" s="1024"/>
      <c r="P71" s="1025"/>
      <c r="Q71" s="1026"/>
      <c r="R71" s="1020"/>
      <c r="S71" s="1020"/>
      <c r="T71" s="1020"/>
      <c r="U71" s="1020"/>
      <c r="V71" s="1020"/>
      <c r="W71" s="1020"/>
      <c r="X71" s="1020"/>
      <c r="Y71" s="1020"/>
      <c r="Z71" s="1020"/>
      <c r="AA71" s="1020"/>
      <c r="AB71" s="1020"/>
      <c r="AC71" s="1020"/>
      <c r="AD71" s="1020"/>
      <c r="AE71" s="1020"/>
      <c r="AF71" s="1020">
        <v>1</v>
      </c>
      <c r="AG71" s="1020"/>
      <c r="AH71" s="1020"/>
      <c r="AI71" s="1020"/>
      <c r="AJ71" s="1020"/>
      <c r="AK71" s="1020" t="s">
        <v>322</v>
      </c>
      <c r="AL71" s="1020"/>
      <c r="AM71" s="1020"/>
      <c r="AN71" s="1020"/>
      <c r="AO71" s="1020"/>
      <c r="AP71" s="1020" t="s">
        <v>322</v>
      </c>
      <c r="AQ71" s="1020"/>
      <c r="AR71" s="1020"/>
      <c r="AS71" s="1020"/>
      <c r="AT71" s="1020"/>
      <c r="AU71" s="1020" t="s">
        <v>322</v>
      </c>
      <c r="AV71" s="1020"/>
      <c r="AW71" s="1020"/>
      <c r="AX71" s="1020"/>
      <c r="AY71" s="1020"/>
      <c r="AZ71" s="1027"/>
      <c r="BA71" s="1028"/>
      <c r="BB71" s="1028"/>
      <c r="BC71" s="1028"/>
      <c r="BD71" s="1029"/>
      <c r="BE71" s="121"/>
      <c r="BF71" s="121"/>
      <c r="BG71" s="121"/>
      <c r="BH71" s="121"/>
      <c r="BI71" s="121"/>
      <c r="BJ71" s="121"/>
      <c r="BK71" s="121"/>
      <c r="BL71" s="121"/>
      <c r="BM71" s="121"/>
      <c r="BN71" s="121"/>
      <c r="BO71" s="121"/>
      <c r="BP71" s="121"/>
      <c r="BQ71" s="118">
        <v>65</v>
      </c>
      <c r="BR71" s="123"/>
      <c r="BS71" s="1002"/>
      <c r="BT71" s="1003"/>
      <c r="BU71" s="1003"/>
      <c r="BV71" s="1003"/>
      <c r="BW71" s="1003"/>
      <c r="BX71" s="1003"/>
      <c r="BY71" s="1003"/>
      <c r="BZ71" s="1003"/>
      <c r="CA71" s="1003"/>
      <c r="CB71" s="1003"/>
      <c r="CC71" s="1003"/>
      <c r="CD71" s="1003"/>
      <c r="CE71" s="1003"/>
      <c r="CF71" s="1003"/>
      <c r="CG71" s="1004"/>
      <c r="CH71" s="1005"/>
      <c r="CI71" s="1006"/>
      <c r="CJ71" s="1006"/>
      <c r="CK71" s="1006"/>
      <c r="CL71" s="1007"/>
      <c r="CM71" s="1005"/>
      <c r="CN71" s="1006"/>
      <c r="CO71" s="1006"/>
      <c r="CP71" s="1006"/>
      <c r="CQ71" s="1007"/>
      <c r="CR71" s="1005"/>
      <c r="CS71" s="1006"/>
      <c r="CT71" s="1006"/>
      <c r="CU71" s="1006"/>
      <c r="CV71" s="1007"/>
      <c r="CW71" s="1005"/>
      <c r="CX71" s="1006"/>
      <c r="CY71" s="1006"/>
      <c r="CZ71" s="1006"/>
      <c r="DA71" s="1007"/>
      <c r="DB71" s="1005"/>
      <c r="DC71" s="1006"/>
      <c r="DD71" s="1006"/>
      <c r="DE71" s="1006"/>
      <c r="DF71" s="1007"/>
      <c r="DG71" s="1005"/>
      <c r="DH71" s="1006"/>
      <c r="DI71" s="1006"/>
      <c r="DJ71" s="1006"/>
      <c r="DK71" s="1007"/>
      <c r="DL71" s="1005"/>
      <c r="DM71" s="1006"/>
      <c r="DN71" s="1006"/>
      <c r="DO71" s="1006"/>
      <c r="DP71" s="1007"/>
      <c r="DQ71" s="1005"/>
      <c r="DR71" s="1006"/>
      <c r="DS71" s="1006"/>
      <c r="DT71" s="1006"/>
      <c r="DU71" s="1007"/>
      <c r="DV71" s="990"/>
      <c r="DW71" s="991"/>
      <c r="DX71" s="991"/>
      <c r="DY71" s="991"/>
      <c r="DZ71" s="992"/>
      <c r="EA71" s="102"/>
    </row>
    <row r="72" spans="1:131" s="103" customFormat="1" ht="26.25" customHeight="1" x14ac:dyDescent="0.15">
      <c r="A72" s="117">
        <v>5</v>
      </c>
      <c r="B72" s="1023" t="s">
        <v>356</v>
      </c>
      <c r="C72" s="1024"/>
      <c r="D72" s="1024"/>
      <c r="E72" s="1024"/>
      <c r="F72" s="1024"/>
      <c r="G72" s="1024"/>
      <c r="H72" s="1024"/>
      <c r="I72" s="1024"/>
      <c r="J72" s="1024"/>
      <c r="K72" s="1024"/>
      <c r="L72" s="1024"/>
      <c r="M72" s="1024"/>
      <c r="N72" s="1024"/>
      <c r="O72" s="1024"/>
      <c r="P72" s="1025"/>
      <c r="Q72" s="1026"/>
      <c r="R72" s="1020"/>
      <c r="S72" s="1020"/>
      <c r="T72" s="1020"/>
      <c r="U72" s="1020"/>
      <c r="V72" s="1020"/>
      <c r="W72" s="1020"/>
      <c r="X72" s="1020"/>
      <c r="Y72" s="1020"/>
      <c r="Z72" s="1020"/>
      <c r="AA72" s="1020"/>
      <c r="AB72" s="1020"/>
      <c r="AC72" s="1020"/>
      <c r="AD72" s="1020"/>
      <c r="AE72" s="1020"/>
      <c r="AF72" s="1020">
        <v>0</v>
      </c>
      <c r="AG72" s="1020"/>
      <c r="AH72" s="1020"/>
      <c r="AI72" s="1020"/>
      <c r="AJ72" s="1020"/>
      <c r="AK72" s="1020" t="s">
        <v>322</v>
      </c>
      <c r="AL72" s="1020"/>
      <c r="AM72" s="1020"/>
      <c r="AN72" s="1020"/>
      <c r="AO72" s="1020"/>
      <c r="AP72" s="1020">
        <v>4</v>
      </c>
      <c r="AQ72" s="1020"/>
      <c r="AR72" s="1020"/>
      <c r="AS72" s="1020"/>
      <c r="AT72" s="1020"/>
      <c r="AU72" s="1020" t="s">
        <v>322</v>
      </c>
      <c r="AV72" s="1020"/>
      <c r="AW72" s="1020"/>
      <c r="AX72" s="1020"/>
      <c r="AY72" s="1020"/>
      <c r="AZ72" s="1034" t="s">
        <v>344</v>
      </c>
      <c r="BA72" s="1034"/>
      <c r="BB72" s="1034"/>
      <c r="BC72" s="1034"/>
      <c r="BD72" s="1035"/>
      <c r="BE72" s="121"/>
      <c r="BF72" s="121"/>
      <c r="BG72" s="121"/>
      <c r="BH72" s="121"/>
      <c r="BI72" s="121"/>
      <c r="BJ72" s="121"/>
      <c r="BK72" s="121"/>
      <c r="BL72" s="121"/>
      <c r="BM72" s="121"/>
      <c r="BN72" s="121"/>
      <c r="BO72" s="121"/>
      <c r="BP72" s="121"/>
      <c r="BQ72" s="118">
        <v>66</v>
      </c>
      <c r="BR72" s="123"/>
      <c r="BS72" s="1002"/>
      <c r="BT72" s="1003"/>
      <c r="BU72" s="1003"/>
      <c r="BV72" s="1003"/>
      <c r="BW72" s="1003"/>
      <c r="BX72" s="1003"/>
      <c r="BY72" s="1003"/>
      <c r="BZ72" s="1003"/>
      <c r="CA72" s="1003"/>
      <c r="CB72" s="1003"/>
      <c r="CC72" s="1003"/>
      <c r="CD72" s="1003"/>
      <c r="CE72" s="1003"/>
      <c r="CF72" s="1003"/>
      <c r="CG72" s="1004"/>
      <c r="CH72" s="1005"/>
      <c r="CI72" s="1006"/>
      <c r="CJ72" s="1006"/>
      <c r="CK72" s="1006"/>
      <c r="CL72" s="1007"/>
      <c r="CM72" s="1005"/>
      <c r="CN72" s="1006"/>
      <c r="CO72" s="1006"/>
      <c r="CP72" s="1006"/>
      <c r="CQ72" s="1007"/>
      <c r="CR72" s="1005"/>
      <c r="CS72" s="1006"/>
      <c r="CT72" s="1006"/>
      <c r="CU72" s="1006"/>
      <c r="CV72" s="1007"/>
      <c r="CW72" s="1005"/>
      <c r="CX72" s="1006"/>
      <c r="CY72" s="1006"/>
      <c r="CZ72" s="1006"/>
      <c r="DA72" s="1007"/>
      <c r="DB72" s="1005"/>
      <c r="DC72" s="1006"/>
      <c r="DD72" s="1006"/>
      <c r="DE72" s="1006"/>
      <c r="DF72" s="1007"/>
      <c r="DG72" s="1005"/>
      <c r="DH72" s="1006"/>
      <c r="DI72" s="1006"/>
      <c r="DJ72" s="1006"/>
      <c r="DK72" s="1007"/>
      <c r="DL72" s="1005"/>
      <c r="DM72" s="1006"/>
      <c r="DN72" s="1006"/>
      <c r="DO72" s="1006"/>
      <c r="DP72" s="1007"/>
      <c r="DQ72" s="1005"/>
      <c r="DR72" s="1006"/>
      <c r="DS72" s="1006"/>
      <c r="DT72" s="1006"/>
      <c r="DU72" s="1007"/>
      <c r="DV72" s="990"/>
      <c r="DW72" s="991"/>
      <c r="DX72" s="991"/>
      <c r="DY72" s="991"/>
      <c r="DZ72" s="992"/>
      <c r="EA72" s="102"/>
    </row>
    <row r="73" spans="1:131" s="103" customFormat="1" ht="26.25" customHeight="1" x14ac:dyDescent="0.15">
      <c r="A73" s="117">
        <v>6</v>
      </c>
      <c r="B73" s="1023" t="s">
        <v>357</v>
      </c>
      <c r="C73" s="1024"/>
      <c r="D73" s="1024"/>
      <c r="E73" s="1024"/>
      <c r="F73" s="1024"/>
      <c r="G73" s="1024"/>
      <c r="H73" s="1024"/>
      <c r="I73" s="1024"/>
      <c r="J73" s="1024"/>
      <c r="K73" s="1024"/>
      <c r="L73" s="1024"/>
      <c r="M73" s="1024"/>
      <c r="N73" s="1024"/>
      <c r="O73" s="1024"/>
      <c r="P73" s="1025"/>
      <c r="Q73" s="1026"/>
      <c r="R73" s="1020"/>
      <c r="S73" s="1020"/>
      <c r="T73" s="1020"/>
      <c r="U73" s="1020"/>
      <c r="V73" s="1020"/>
      <c r="W73" s="1020"/>
      <c r="X73" s="1020"/>
      <c r="Y73" s="1020"/>
      <c r="Z73" s="1020"/>
      <c r="AA73" s="1020"/>
      <c r="AB73" s="1020"/>
      <c r="AC73" s="1020"/>
      <c r="AD73" s="1020"/>
      <c r="AE73" s="1020"/>
      <c r="AF73" s="1020">
        <v>54</v>
      </c>
      <c r="AG73" s="1020"/>
      <c r="AH73" s="1020"/>
      <c r="AI73" s="1020"/>
      <c r="AJ73" s="1020"/>
      <c r="AK73" s="1020" t="s">
        <v>322</v>
      </c>
      <c r="AL73" s="1020"/>
      <c r="AM73" s="1020"/>
      <c r="AN73" s="1020"/>
      <c r="AO73" s="1020"/>
      <c r="AP73" s="1020">
        <v>59</v>
      </c>
      <c r="AQ73" s="1020"/>
      <c r="AR73" s="1020"/>
      <c r="AS73" s="1020"/>
      <c r="AT73" s="1020"/>
      <c r="AU73" s="1020">
        <v>8</v>
      </c>
      <c r="AV73" s="1020"/>
      <c r="AW73" s="1020"/>
      <c r="AX73" s="1020"/>
      <c r="AY73" s="1020"/>
      <c r="AZ73" s="1021"/>
      <c r="BA73" s="1021"/>
      <c r="BB73" s="1021"/>
      <c r="BC73" s="1021"/>
      <c r="BD73" s="1022"/>
      <c r="BE73" s="121"/>
      <c r="BF73" s="121"/>
      <c r="BG73" s="121"/>
      <c r="BH73" s="121"/>
      <c r="BI73" s="121"/>
      <c r="BJ73" s="121"/>
      <c r="BK73" s="121"/>
      <c r="BL73" s="121"/>
      <c r="BM73" s="121"/>
      <c r="BN73" s="121"/>
      <c r="BO73" s="121"/>
      <c r="BP73" s="121"/>
      <c r="BQ73" s="118">
        <v>67</v>
      </c>
      <c r="BR73" s="123"/>
      <c r="BS73" s="1002"/>
      <c r="BT73" s="1003"/>
      <c r="BU73" s="1003"/>
      <c r="BV73" s="1003"/>
      <c r="BW73" s="1003"/>
      <c r="BX73" s="1003"/>
      <c r="BY73" s="1003"/>
      <c r="BZ73" s="1003"/>
      <c r="CA73" s="1003"/>
      <c r="CB73" s="1003"/>
      <c r="CC73" s="1003"/>
      <c r="CD73" s="1003"/>
      <c r="CE73" s="1003"/>
      <c r="CF73" s="1003"/>
      <c r="CG73" s="1004"/>
      <c r="CH73" s="1005"/>
      <c r="CI73" s="1006"/>
      <c r="CJ73" s="1006"/>
      <c r="CK73" s="1006"/>
      <c r="CL73" s="1007"/>
      <c r="CM73" s="1005"/>
      <c r="CN73" s="1006"/>
      <c r="CO73" s="1006"/>
      <c r="CP73" s="1006"/>
      <c r="CQ73" s="1007"/>
      <c r="CR73" s="1005"/>
      <c r="CS73" s="1006"/>
      <c r="CT73" s="1006"/>
      <c r="CU73" s="1006"/>
      <c r="CV73" s="1007"/>
      <c r="CW73" s="1005"/>
      <c r="CX73" s="1006"/>
      <c r="CY73" s="1006"/>
      <c r="CZ73" s="1006"/>
      <c r="DA73" s="1007"/>
      <c r="DB73" s="1005"/>
      <c r="DC73" s="1006"/>
      <c r="DD73" s="1006"/>
      <c r="DE73" s="1006"/>
      <c r="DF73" s="1007"/>
      <c r="DG73" s="1005"/>
      <c r="DH73" s="1006"/>
      <c r="DI73" s="1006"/>
      <c r="DJ73" s="1006"/>
      <c r="DK73" s="1007"/>
      <c r="DL73" s="1005"/>
      <c r="DM73" s="1006"/>
      <c r="DN73" s="1006"/>
      <c r="DO73" s="1006"/>
      <c r="DP73" s="1007"/>
      <c r="DQ73" s="1005"/>
      <c r="DR73" s="1006"/>
      <c r="DS73" s="1006"/>
      <c r="DT73" s="1006"/>
      <c r="DU73" s="1007"/>
      <c r="DV73" s="990"/>
      <c r="DW73" s="991"/>
      <c r="DX73" s="991"/>
      <c r="DY73" s="991"/>
      <c r="DZ73" s="992"/>
      <c r="EA73" s="102"/>
    </row>
    <row r="74" spans="1:131" s="103" customFormat="1" ht="26.25" customHeight="1" x14ac:dyDescent="0.15">
      <c r="A74" s="117">
        <v>7</v>
      </c>
      <c r="B74" s="1023" t="s">
        <v>358</v>
      </c>
      <c r="C74" s="1024"/>
      <c r="D74" s="1024"/>
      <c r="E74" s="1024"/>
      <c r="F74" s="1024"/>
      <c r="G74" s="1024"/>
      <c r="H74" s="1024"/>
      <c r="I74" s="1024"/>
      <c r="J74" s="1024"/>
      <c r="K74" s="1024"/>
      <c r="L74" s="1024"/>
      <c r="M74" s="1024"/>
      <c r="N74" s="1024"/>
      <c r="O74" s="1024"/>
      <c r="P74" s="1025"/>
      <c r="Q74" s="1026"/>
      <c r="R74" s="1020"/>
      <c r="S74" s="1020"/>
      <c r="T74" s="1020"/>
      <c r="U74" s="1020"/>
      <c r="V74" s="1020"/>
      <c r="W74" s="1020"/>
      <c r="X74" s="1020"/>
      <c r="Y74" s="1020"/>
      <c r="Z74" s="1020"/>
      <c r="AA74" s="1020"/>
      <c r="AB74" s="1020"/>
      <c r="AC74" s="1020"/>
      <c r="AD74" s="1020"/>
      <c r="AE74" s="1020"/>
      <c r="AF74" s="1020">
        <v>16</v>
      </c>
      <c r="AG74" s="1020"/>
      <c r="AH74" s="1020"/>
      <c r="AI74" s="1020"/>
      <c r="AJ74" s="1020"/>
      <c r="AK74" s="1020" t="s">
        <v>322</v>
      </c>
      <c r="AL74" s="1020"/>
      <c r="AM74" s="1020"/>
      <c r="AN74" s="1020"/>
      <c r="AO74" s="1020"/>
      <c r="AP74" s="1020">
        <v>118</v>
      </c>
      <c r="AQ74" s="1020"/>
      <c r="AR74" s="1020"/>
      <c r="AS74" s="1020"/>
      <c r="AT74" s="1020"/>
      <c r="AU74" s="1020" t="s">
        <v>322</v>
      </c>
      <c r="AV74" s="1020"/>
      <c r="AW74" s="1020"/>
      <c r="AX74" s="1020"/>
      <c r="AY74" s="1020"/>
      <c r="AZ74" s="1021"/>
      <c r="BA74" s="1021"/>
      <c r="BB74" s="1021"/>
      <c r="BC74" s="1021"/>
      <c r="BD74" s="1022"/>
      <c r="BE74" s="121"/>
      <c r="BF74" s="121"/>
      <c r="BG74" s="121"/>
      <c r="BH74" s="121"/>
      <c r="BI74" s="121"/>
      <c r="BJ74" s="121"/>
      <c r="BK74" s="121"/>
      <c r="BL74" s="121"/>
      <c r="BM74" s="121"/>
      <c r="BN74" s="121"/>
      <c r="BO74" s="121"/>
      <c r="BP74" s="121"/>
      <c r="BQ74" s="118">
        <v>68</v>
      </c>
      <c r="BR74" s="123"/>
      <c r="BS74" s="1002"/>
      <c r="BT74" s="1003"/>
      <c r="BU74" s="1003"/>
      <c r="BV74" s="1003"/>
      <c r="BW74" s="1003"/>
      <c r="BX74" s="1003"/>
      <c r="BY74" s="1003"/>
      <c r="BZ74" s="1003"/>
      <c r="CA74" s="1003"/>
      <c r="CB74" s="1003"/>
      <c r="CC74" s="1003"/>
      <c r="CD74" s="1003"/>
      <c r="CE74" s="1003"/>
      <c r="CF74" s="1003"/>
      <c r="CG74" s="1004"/>
      <c r="CH74" s="1005"/>
      <c r="CI74" s="1006"/>
      <c r="CJ74" s="1006"/>
      <c r="CK74" s="1006"/>
      <c r="CL74" s="1007"/>
      <c r="CM74" s="1005"/>
      <c r="CN74" s="1006"/>
      <c r="CO74" s="1006"/>
      <c r="CP74" s="1006"/>
      <c r="CQ74" s="1007"/>
      <c r="CR74" s="1005"/>
      <c r="CS74" s="1006"/>
      <c r="CT74" s="1006"/>
      <c r="CU74" s="1006"/>
      <c r="CV74" s="1007"/>
      <c r="CW74" s="1005"/>
      <c r="CX74" s="1006"/>
      <c r="CY74" s="1006"/>
      <c r="CZ74" s="1006"/>
      <c r="DA74" s="1007"/>
      <c r="DB74" s="1005"/>
      <c r="DC74" s="1006"/>
      <c r="DD74" s="1006"/>
      <c r="DE74" s="1006"/>
      <c r="DF74" s="1007"/>
      <c r="DG74" s="1005"/>
      <c r="DH74" s="1006"/>
      <c r="DI74" s="1006"/>
      <c r="DJ74" s="1006"/>
      <c r="DK74" s="1007"/>
      <c r="DL74" s="1005"/>
      <c r="DM74" s="1006"/>
      <c r="DN74" s="1006"/>
      <c r="DO74" s="1006"/>
      <c r="DP74" s="1007"/>
      <c r="DQ74" s="1005"/>
      <c r="DR74" s="1006"/>
      <c r="DS74" s="1006"/>
      <c r="DT74" s="1006"/>
      <c r="DU74" s="1007"/>
      <c r="DV74" s="990"/>
      <c r="DW74" s="991"/>
      <c r="DX74" s="991"/>
      <c r="DY74" s="991"/>
      <c r="DZ74" s="992"/>
      <c r="EA74" s="102"/>
    </row>
    <row r="75" spans="1:131" s="103" customFormat="1" ht="26.25" customHeight="1" x14ac:dyDescent="0.15">
      <c r="A75" s="117">
        <v>8</v>
      </c>
      <c r="B75" s="1023" t="s">
        <v>359</v>
      </c>
      <c r="C75" s="1024"/>
      <c r="D75" s="1024"/>
      <c r="E75" s="1024"/>
      <c r="F75" s="1024"/>
      <c r="G75" s="1024"/>
      <c r="H75" s="1024"/>
      <c r="I75" s="1024"/>
      <c r="J75" s="1024"/>
      <c r="K75" s="1024"/>
      <c r="L75" s="1024"/>
      <c r="M75" s="1024"/>
      <c r="N75" s="1024"/>
      <c r="O75" s="1024"/>
      <c r="P75" s="1025"/>
      <c r="Q75" s="1030"/>
      <c r="R75" s="1031"/>
      <c r="S75" s="1031"/>
      <c r="T75" s="1031"/>
      <c r="U75" s="1032"/>
      <c r="V75" s="1033"/>
      <c r="W75" s="1031"/>
      <c r="X75" s="1031"/>
      <c r="Y75" s="1031"/>
      <c r="Z75" s="1032"/>
      <c r="AA75" s="1033"/>
      <c r="AB75" s="1031"/>
      <c r="AC75" s="1031"/>
      <c r="AD75" s="1031"/>
      <c r="AE75" s="1032"/>
      <c r="AF75" s="1033">
        <v>736</v>
      </c>
      <c r="AG75" s="1031"/>
      <c r="AH75" s="1031"/>
      <c r="AI75" s="1031"/>
      <c r="AJ75" s="1032"/>
      <c r="AK75" s="1033" t="s">
        <v>322</v>
      </c>
      <c r="AL75" s="1031"/>
      <c r="AM75" s="1031"/>
      <c r="AN75" s="1031"/>
      <c r="AO75" s="1032"/>
      <c r="AP75" s="1033">
        <v>497</v>
      </c>
      <c r="AQ75" s="1031"/>
      <c r="AR75" s="1031"/>
      <c r="AS75" s="1031"/>
      <c r="AT75" s="1032"/>
      <c r="AU75" s="1033" t="s">
        <v>322</v>
      </c>
      <c r="AV75" s="1031"/>
      <c r="AW75" s="1031"/>
      <c r="AX75" s="1031"/>
      <c r="AY75" s="1032"/>
      <c r="AZ75" s="1034" t="s">
        <v>342</v>
      </c>
      <c r="BA75" s="1034"/>
      <c r="BB75" s="1034"/>
      <c r="BC75" s="1034"/>
      <c r="BD75" s="1035"/>
      <c r="BE75" s="121"/>
      <c r="BF75" s="121"/>
      <c r="BG75" s="121"/>
      <c r="BH75" s="121"/>
      <c r="BI75" s="121"/>
      <c r="BJ75" s="121"/>
      <c r="BK75" s="121"/>
      <c r="BL75" s="121"/>
      <c r="BM75" s="121"/>
      <c r="BN75" s="121"/>
      <c r="BO75" s="121"/>
      <c r="BP75" s="121"/>
      <c r="BQ75" s="118">
        <v>69</v>
      </c>
      <c r="BR75" s="123"/>
      <c r="BS75" s="1002"/>
      <c r="BT75" s="1003"/>
      <c r="BU75" s="1003"/>
      <c r="BV75" s="1003"/>
      <c r="BW75" s="1003"/>
      <c r="BX75" s="1003"/>
      <c r="BY75" s="1003"/>
      <c r="BZ75" s="1003"/>
      <c r="CA75" s="1003"/>
      <c r="CB75" s="1003"/>
      <c r="CC75" s="1003"/>
      <c r="CD75" s="1003"/>
      <c r="CE75" s="1003"/>
      <c r="CF75" s="1003"/>
      <c r="CG75" s="1004"/>
      <c r="CH75" s="1005"/>
      <c r="CI75" s="1006"/>
      <c r="CJ75" s="1006"/>
      <c r="CK75" s="1006"/>
      <c r="CL75" s="1007"/>
      <c r="CM75" s="1005"/>
      <c r="CN75" s="1006"/>
      <c r="CO75" s="1006"/>
      <c r="CP75" s="1006"/>
      <c r="CQ75" s="1007"/>
      <c r="CR75" s="1005"/>
      <c r="CS75" s="1006"/>
      <c r="CT75" s="1006"/>
      <c r="CU75" s="1006"/>
      <c r="CV75" s="1007"/>
      <c r="CW75" s="1005"/>
      <c r="CX75" s="1006"/>
      <c r="CY75" s="1006"/>
      <c r="CZ75" s="1006"/>
      <c r="DA75" s="1007"/>
      <c r="DB75" s="1005"/>
      <c r="DC75" s="1006"/>
      <c r="DD75" s="1006"/>
      <c r="DE75" s="1006"/>
      <c r="DF75" s="1007"/>
      <c r="DG75" s="1005"/>
      <c r="DH75" s="1006"/>
      <c r="DI75" s="1006"/>
      <c r="DJ75" s="1006"/>
      <c r="DK75" s="1007"/>
      <c r="DL75" s="1005"/>
      <c r="DM75" s="1006"/>
      <c r="DN75" s="1006"/>
      <c r="DO75" s="1006"/>
      <c r="DP75" s="1007"/>
      <c r="DQ75" s="1005"/>
      <c r="DR75" s="1006"/>
      <c r="DS75" s="1006"/>
      <c r="DT75" s="1006"/>
      <c r="DU75" s="1007"/>
      <c r="DV75" s="990"/>
      <c r="DW75" s="991"/>
      <c r="DX75" s="991"/>
      <c r="DY75" s="991"/>
      <c r="DZ75" s="992"/>
      <c r="EA75" s="102"/>
    </row>
    <row r="76" spans="1:131" s="103" customFormat="1" ht="26.25" customHeight="1" x14ac:dyDescent="0.15">
      <c r="A76" s="117">
        <v>9</v>
      </c>
      <c r="B76" s="1023" t="s">
        <v>360</v>
      </c>
      <c r="C76" s="1024"/>
      <c r="D76" s="1024"/>
      <c r="E76" s="1024"/>
      <c r="F76" s="1024"/>
      <c r="G76" s="1024"/>
      <c r="H76" s="1024"/>
      <c r="I76" s="1024"/>
      <c r="J76" s="1024"/>
      <c r="K76" s="1024"/>
      <c r="L76" s="1024"/>
      <c r="M76" s="1024"/>
      <c r="N76" s="1024"/>
      <c r="O76" s="1024"/>
      <c r="P76" s="1025"/>
      <c r="Q76" s="1030"/>
      <c r="R76" s="1031"/>
      <c r="S76" s="1031"/>
      <c r="T76" s="1031"/>
      <c r="U76" s="1032"/>
      <c r="V76" s="1033"/>
      <c r="W76" s="1031"/>
      <c r="X76" s="1031"/>
      <c r="Y76" s="1031"/>
      <c r="Z76" s="1032"/>
      <c r="AA76" s="1033"/>
      <c r="AB76" s="1031"/>
      <c r="AC76" s="1031"/>
      <c r="AD76" s="1031"/>
      <c r="AE76" s="1032"/>
      <c r="AF76" s="1033">
        <v>28</v>
      </c>
      <c r="AG76" s="1031"/>
      <c r="AH76" s="1031"/>
      <c r="AI76" s="1031"/>
      <c r="AJ76" s="1032"/>
      <c r="AK76" s="1033" t="s">
        <v>322</v>
      </c>
      <c r="AL76" s="1031"/>
      <c r="AM76" s="1031"/>
      <c r="AN76" s="1031"/>
      <c r="AO76" s="1032"/>
      <c r="AP76" s="1033">
        <v>3952</v>
      </c>
      <c r="AQ76" s="1031"/>
      <c r="AR76" s="1031"/>
      <c r="AS76" s="1031"/>
      <c r="AT76" s="1032"/>
      <c r="AU76" s="1033">
        <v>272</v>
      </c>
      <c r="AV76" s="1031"/>
      <c r="AW76" s="1031"/>
      <c r="AX76" s="1031"/>
      <c r="AY76" s="1032"/>
      <c r="AZ76" s="1021"/>
      <c r="BA76" s="1021"/>
      <c r="BB76" s="1021"/>
      <c r="BC76" s="1021"/>
      <c r="BD76" s="1022"/>
      <c r="BE76" s="121"/>
      <c r="BF76" s="121"/>
      <c r="BG76" s="121"/>
      <c r="BH76" s="121"/>
      <c r="BI76" s="121"/>
      <c r="BJ76" s="121"/>
      <c r="BK76" s="121"/>
      <c r="BL76" s="121"/>
      <c r="BM76" s="121"/>
      <c r="BN76" s="121"/>
      <c r="BO76" s="121"/>
      <c r="BP76" s="121"/>
      <c r="BQ76" s="118">
        <v>70</v>
      </c>
      <c r="BR76" s="123"/>
      <c r="BS76" s="1002"/>
      <c r="BT76" s="1003"/>
      <c r="BU76" s="1003"/>
      <c r="BV76" s="1003"/>
      <c r="BW76" s="1003"/>
      <c r="BX76" s="1003"/>
      <c r="BY76" s="1003"/>
      <c r="BZ76" s="1003"/>
      <c r="CA76" s="1003"/>
      <c r="CB76" s="1003"/>
      <c r="CC76" s="1003"/>
      <c r="CD76" s="1003"/>
      <c r="CE76" s="1003"/>
      <c r="CF76" s="1003"/>
      <c r="CG76" s="1004"/>
      <c r="CH76" s="1005"/>
      <c r="CI76" s="1006"/>
      <c r="CJ76" s="1006"/>
      <c r="CK76" s="1006"/>
      <c r="CL76" s="1007"/>
      <c r="CM76" s="1005"/>
      <c r="CN76" s="1006"/>
      <c r="CO76" s="1006"/>
      <c r="CP76" s="1006"/>
      <c r="CQ76" s="1007"/>
      <c r="CR76" s="1005"/>
      <c r="CS76" s="1006"/>
      <c r="CT76" s="1006"/>
      <c r="CU76" s="1006"/>
      <c r="CV76" s="1007"/>
      <c r="CW76" s="1005"/>
      <c r="CX76" s="1006"/>
      <c r="CY76" s="1006"/>
      <c r="CZ76" s="1006"/>
      <c r="DA76" s="1007"/>
      <c r="DB76" s="1005"/>
      <c r="DC76" s="1006"/>
      <c r="DD76" s="1006"/>
      <c r="DE76" s="1006"/>
      <c r="DF76" s="1007"/>
      <c r="DG76" s="1005"/>
      <c r="DH76" s="1006"/>
      <c r="DI76" s="1006"/>
      <c r="DJ76" s="1006"/>
      <c r="DK76" s="1007"/>
      <c r="DL76" s="1005"/>
      <c r="DM76" s="1006"/>
      <c r="DN76" s="1006"/>
      <c r="DO76" s="1006"/>
      <c r="DP76" s="1007"/>
      <c r="DQ76" s="1005"/>
      <c r="DR76" s="1006"/>
      <c r="DS76" s="1006"/>
      <c r="DT76" s="1006"/>
      <c r="DU76" s="1007"/>
      <c r="DV76" s="990"/>
      <c r="DW76" s="991"/>
      <c r="DX76" s="991"/>
      <c r="DY76" s="991"/>
      <c r="DZ76" s="992"/>
      <c r="EA76" s="102"/>
    </row>
    <row r="77" spans="1:131" s="103" customFormat="1" ht="26.25" customHeight="1" x14ac:dyDescent="0.15">
      <c r="A77" s="117">
        <v>10</v>
      </c>
      <c r="B77" s="1023" t="s">
        <v>361</v>
      </c>
      <c r="C77" s="1024"/>
      <c r="D77" s="1024"/>
      <c r="E77" s="1024"/>
      <c r="F77" s="1024"/>
      <c r="G77" s="1024"/>
      <c r="H77" s="1024"/>
      <c r="I77" s="1024"/>
      <c r="J77" s="1024"/>
      <c r="K77" s="1024"/>
      <c r="L77" s="1024"/>
      <c r="M77" s="1024"/>
      <c r="N77" s="1024"/>
      <c r="O77" s="1024"/>
      <c r="P77" s="1025"/>
      <c r="Q77" s="1030"/>
      <c r="R77" s="1031"/>
      <c r="S77" s="1031"/>
      <c r="T77" s="1031"/>
      <c r="U77" s="1032"/>
      <c r="V77" s="1033"/>
      <c r="W77" s="1031"/>
      <c r="X77" s="1031"/>
      <c r="Y77" s="1031"/>
      <c r="Z77" s="1032"/>
      <c r="AA77" s="1033"/>
      <c r="AB77" s="1031"/>
      <c r="AC77" s="1031"/>
      <c r="AD77" s="1031"/>
      <c r="AE77" s="1032"/>
      <c r="AF77" s="1033">
        <v>5977</v>
      </c>
      <c r="AG77" s="1031"/>
      <c r="AH77" s="1031"/>
      <c r="AI77" s="1031"/>
      <c r="AJ77" s="1032"/>
      <c r="AK77" s="1033" t="s">
        <v>322</v>
      </c>
      <c r="AL77" s="1031"/>
      <c r="AM77" s="1031"/>
      <c r="AN77" s="1031"/>
      <c r="AO77" s="1032"/>
      <c r="AP77" s="1033">
        <v>2870</v>
      </c>
      <c r="AQ77" s="1031"/>
      <c r="AR77" s="1031"/>
      <c r="AS77" s="1031"/>
      <c r="AT77" s="1032"/>
      <c r="AU77" s="1033" t="s">
        <v>322</v>
      </c>
      <c r="AV77" s="1031"/>
      <c r="AW77" s="1031"/>
      <c r="AX77" s="1031"/>
      <c r="AY77" s="1032"/>
      <c r="AZ77" s="1034" t="s">
        <v>342</v>
      </c>
      <c r="BA77" s="1034"/>
      <c r="BB77" s="1034"/>
      <c r="BC77" s="1034"/>
      <c r="BD77" s="1035"/>
      <c r="BE77" s="121"/>
      <c r="BF77" s="121"/>
      <c r="BG77" s="121"/>
      <c r="BH77" s="121"/>
      <c r="BI77" s="121"/>
      <c r="BJ77" s="121"/>
      <c r="BK77" s="121"/>
      <c r="BL77" s="121"/>
      <c r="BM77" s="121"/>
      <c r="BN77" s="121"/>
      <c r="BO77" s="121"/>
      <c r="BP77" s="121"/>
      <c r="BQ77" s="118">
        <v>71</v>
      </c>
      <c r="BR77" s="123"/>
      <c r="BS77" s="1002"/>
      <c r="BT77" s="1003"/>
      <c r="BU77" s="1003"/>
      <c r="BV77" s="1003"/>
      <c r="BW77" s="1003"/>
      <c r="BX77" s="1003"/>
      <c r="BY77" s="1003"/>
      <c r="BZ77" s="1003"/>
      <c r="CA77" s="1003"/>
      <c r="CB77" s="1003"/>
      <c r="CC77" s="1003"/>
      <c r="CD77" s="1003"/>
      <c r="CE77" s="1003"/>
      <c r="CF77" s="1003"/>
      <c r="CG77" s="1004"/>
      <c r="CH77" s="1005"/>
      <c r="CI77" s="1006"/>
      <c r="CJ77" s="1006"/>
      <c r="CK77" s="1006"/>
      <c r="CL77" s="1007"/>
      <c r="CM77" s="1005"/>
      <c r="CN77" s="1006"/>
      <c r="CO77" s="1006"/>
      <c r="CP77" s="1006"/>
      <c r="CQ77" s="1007"/>
      <c r="CR77" s="1005"/>
      <c r="CS77" s="1006"/>
      <c r="CT77" s="1006"/>
      <c r="CU77" s="1006"/>
      <c r="CV77" s="1007"/>
      <c r="CW77" s="1005"/>
      <c r="CX77" s="1006"/>
      <c r="CY77" s="1006"/>
      <c r="CZ77" s="1006"/>
      <c r="DA77" s="1007"/>
      <c r="DB77" s="1005"/>
      <c r="DC77" s="1006"/>
      <c r="DD77" s="1006"/>
      <c r="DE77" s="1006"/>
      <c r="DF77" s="1007"/>
      <c r="DG77" s="1005"/>
      <c r="DH77" s="1006"/>
      <c r="DI77" s="1006"/>
      <c r="DJ77" s="1006"/>
      <c r="DK77" s="1007"/>
      <c r="DL77" s="1005"/>
      <c r="DM77" s="1006"/>
      <c r="DN77" s="1006"/>
      <c r="DO77" s="1006"/>
      <c r="DP77" s="1007"/>
      <c r="DQ77" s="1005"/>
      <c r="DR77" s="1006"/>
      <c r="DS77" s="1006"/>
      <c r="DT77" s="1006"/>
      <c r="DU77" s="1007"/>
      <c r="DV77" s="990"/>
      <c r="DW77" s="991"/>
      <c r="DX77" s="991"/>
      <c r="DY77" s="991"/>
      <c r="DZ77" s="992"/>
      <c r="EA77" s="102"/>
    </row>
    <row r="78" spans="1:131" s="103" customFormat="1" ht="26.25" customHeight="1" x14ac:dyDescent="0.15">
      <c r="A78" s="117">
        <v>11</v>
      </c>
      <c r="B78" s="1023" t="s">
        <v>362</v>
      </c>
      <c r="C78" s="1024"/>
      <c r="D78" s="1024"/>
      <c r="E78" s="1024"/>
      <c r="F78" s="1024"/>
      <c r="G78" s="1024"/>
      <c r="H78" s="1024"/>
      <c r="I78" s="1024"/>
      <c r="J78" s="1024"/>
      <c r="K78" s="1024"/>
      <c r="L78" s="1024"/>
      <c r="M78" s="1024"/>
      <c r="N78" s="1024"/>
      <c r="O78" s="1024"/>
      <c r="P78" s="1025"/>
      <c r="Q78" s="1026"/>
      <c r="R78" s="1020"/>
      <c r="S78" s="1020"/>
      <c r="T78" s="1020"/>
      <c r="U78" s="1020"/>
      <c r="V78" s="1020"/>
      <c r="W78" s="1020"/>
      <c r="X78" s="1020"/>
      <c r="Y78" s="1020"/>
      <c r="Z78" s="1020"/>
      <c r="AA78" s="1020"/>
      <c r="AB78" s="1020"/>
      <c r="AC78" s="1020"/>
      <c r="AD78" s="1020"/>
      <c r="AE78" s="1020"/>
      <c r="AF78" s="1020">
        <v>28</v>
      </c>
      <c r="AG78" s="1020"/>
      <c r="AH78" s="1020"/>
      <c r="AI78" s="1020"/>
      <c r="AJ78" s="1020"/>
      <c r="AK78" s="1020" t="s">
        <v>322</v>
      </c>
      <c r="AL78" s="1020"/>
      <c r="AM78" s="1020"/>
      <c r="AN78" s="1020"/>
      <c r="AO78" s="1020"/>
      <c r="AP78" s="1020" t="s">
        <v>322</v>
      </c>
      <c r="AQ78" s="1020"/>
      <c r="AR78" s="1020"/>
      <c r="AS78" s="1020"/>
      <c r="AT78" s="1020"/>
      <c r="AU78" s="1020" t="s">
        <v>322</v>
      </c>
      <c r="AV78" s="1020"/>
      <c r="AW78" s="1020"/>
      <c r="AX78" s="1020"/>
      <c r="AY78" s="1020"/>
      <c r="AZ78" s="1027"/>
      <c r="BA78" s="1028"/>
      <c r="BB78" s="1028"/>
      <c r="BC78" s="1028"/>
      <c r="BD78" s="1029"/>
      <c r="BE78" s="121"/>
      <c r="BF78" s="121"/>
      <c r="BG78" s="121"/>
      <c r="BH78" s="121"/>
      <c r="BI78" s="121"/>
      <c r="BJ78" s="124"/>
      <c r="BK78" s="124"/>
      <c r="BL78" s="124"/>
      <c r="BM78" s="124"/>
      <c r="BN78" s="124"/>
      <c r="BO78" s="121"/>
      <c r="BP78" s="121"/>
      <c r="BQ78" s="118">
        <v>72</v>
      </c>
      <c r="BR78" s="123"/>
      <c r="BS78" s="1002"/>
      <c r="BT78" s="1003"/>
      <c r="BU78" s="1003"/>
      <c r="BV78" s="1003"/>
      <c r="BW78" s="1003"/>
      <c r="BX78" s="1003"/>
      <c r="BY78" s="1003"/>
      <c r="BZ78" s="1003"/>
      <c r="CA78" s="1003"/>
      <c r="CB78" s="1003"/>
      <c r="CC78" s="1003"/>
      <c r="CD78" s="1003"/>
      <c r="CE78" s="1003"/>
      <c r="CF78" s="1003"/>
      <c r="CG78" s="1004"/>
      <c r="CH78" s="1005"/>
      <c r="CI78" s="1006"/>
      <c r="CJ78" s="1006"/>
      <c r="CK78" s="1006"/>
      <c r="CL78" s="1007"/>
      <c r="CM78" s="1005"/>
      <c r="CN78" s="1006"/>
      <c r="CO78" s="1006"/>
      <c r="CP78" s="1006"/>
      <c r="CQ78" s="1007"/>
      <c r="CR78" s="1005"/>
      <c r="CS78" s="1006"/>
      <c r="CT78" s="1006"/>
      <c r="CU78" s="1006"/>
      <c r="CV78" s="1007"/>
      <c r="CW78" s="1005"/>
      <c r="CX78" s="1006"/>
      <c r="CY78" s="1006"/>
      <c r="CZ78" s="1006"/>
      <c r="DA78" s="1007"/>
      <c r="DB78" s="1005"/>
      <c r="DC78" s="1006"/>
      <c r="DD78" s="1006"/>
      <c r="DE78" s="1006"/>
      <c r="DF78" s="1007"/>
      <c r="DG78" s="1005"/>
      <c r="DH78" s="1006"/>
      <c r="DI78" s="1006"/>
      <c r="DJ78" s="1006"/>
      <c r="DK78" s="1007"/>
      <c r="DL78" s="1005"/>
      <c r="DM78" s="1006"/>
      <c r="DN78" s="1006"/>
      <c r="DO78" s="1006"/>
      <c r="DP78" s="1007"/>
      <c r="DQ78" s="1005"/>
      <c r="DR78" s="1006"/>
      <c r="DS78" s="1006"/>
      <c r="DT78" s="1006"/>
      <c r="DU78" s="1007"/>
      <c r="DV78" s="990"/>
      <c r="DW78" s="991"/>
      <c r="DX78" s="991"/>
      <c r="DY78" s="991"/>
      <c r="DZ78" s="992"/>
      <c r="EA78" s="102"/>
    </row>
    <row r="79" spans="1:131" s="103" customFormat="1" ht="26.25" customHeight="1" x14ac:dyDescent="0.15">
      <c r="A79" s="117">
        <v>12</v>
      </c>
      <c r="B79" s="1023" t="s">
        <v>363</v>
      </c>
      <c r="C79" s="1024"/>
      <c r="D79" s="1024"/>
      <c r="E79" s="1024"/>
      <c r="F79" s="1024"/>
      <c r="G79" s="1024"/>
      <c r="H79" s="1024"/>
      <c r="I79" s="1024"/>
      <c r="J79" s="1024"/>
      <c r="K79" s="1024"/>
      <c r="L79" s="1024"/>
      <c r="M79" s="1024"/>
      <c r="N79" s="1024"/>
      <c r="O79" s="1024"/>
      <c r="P79" s="1025"/>
      <c r="Q79" s="1026"/>
      <c r="R79" s="1020"/>
      <c r="S79" s="1020"/>
      <c r="T79" s="1020"/>
      <c r="U79" s="1020"/>
      <c r="V79" s="1020"/>
      <c r="W79" s="1020"/>
      <c r="X79" s="1020"/>
      <c r="Y79" s="1020"/>
      <c r="Z79" s="1020"/>
      <c r="AA79" s="1020"/>
      <c r="AB79" s="1020"/>
      <c r="AC79" s="1020"/>
      <c r="AD79" s="1020"/>
      <c r="AE79" s="1020"/>
      <c r="AF79" s="1020">
        <v>73</v>
      </c>
      <c r="AG79" s="1020"/>
      <c r="AH79" s="1020"/>
      <c r="AI79" s="1020"/>
      <c r="AJ79" s="1020"/>
      <c r="AK79" s="1020" t="s">
        <v>322</v>
      </c>
      <c r="AL79" s="1020"/>
      <c r="AM79" s="1020"/>
      <c r="AN79" s="1020"/>
      <c r="AO79" s="1020"/>
      <c r="AP79" s="1020" t="s">
        <v>322</v>
      </c>
      <c r="AQ79" s="1020"/>
      <c r="AR79" s="1020"/>
      <c r="AS79" s="1020"/>
      <c r="AT79" s="1020"/>
      <c r="AU79" s="1020" t="s">
        <v>322</v>
      </c>
      <c r="AV79" s="1020"/>
      <c r="AW79" s="1020"/>
      <c r="AX79" s="1020"/>
      <c r="AY79" s="1020"/>
      <c r="AZ79" s="1027"/>
      <c r="BA79" s="1028"/>
      <c r="BB79" s="1028"/>
      <c r="BC79" s="1028"/>
      <c r="BD79" s="1029"/>
      <c r="BE79" s="121"/>
      <c r="BF79" s="121"/>
      <c r="BG79" s="121"/>
      <c r="BH79" s="121"/>
      <c r="BI79" s="121"/>
      <c r="BJ79" s="124"/>
      <c r="BK79" s="124"/>
      <c r="BL79" s="124"/>
      <c r="BM79" s="124"/>
      <c r="BN79" s="124"/>
      <c r="BO79" s="121"/>
      <c r="BP79" s="121"/>
      <c r="BQ79" s="118">
        <v>73</v>
      </c>
      <c r="BR79" s="123"/>
      <c r="BS79" s="1002"/>
      <c r="BT79" s="1003"/>
      <c r="BU79" s="1003"/>
      <c r="BV79" s="1003"/>
      <c r="BW79" s="1003"/>
      <c r="BX79" s="1003"/>
      <c r="BY79" s="1003"/>
      <c r="BZ79" s="1003"/>
      <c r="CA79" s="1003"/>
      <c r="CB79" s="1003"/>
      <c r="CC79" s="1003"/>
      <c r="CD79" s="1003"/>
      <c r="CE79" s="1003"/>
      <c r="CF79" s="1003"/>
      <c r="CG79" s="1004"/>
      <c r="CH79" s="1005"/>
      <c r="CI79" s="1006"/>
      <c r="CJ79" s="1006"/>
      <c r="CK79" s="1006"/>
      <c r="CL79" s="1007"/>
      <c r="CM79" s="1005"/>
      <c r="CN79" s="1006"/>
      <c r="CO79" s="1006"/>
      <c r="CP79" s="1006"/>
      <c r="CQ79" s="1007"/>
      <c r="CR79" s="1005"/>
      <c r="CS79" s="1006"/>
      <c r="CT79" s="1006"/>
      <c r="CU79" s="1006"/>
      <c r="CV79" s="1007"/>
      <c r="CW79" s="1005"/>
      <c r="CX79" s="1006"/>
      <c r="CY79" s="1006"/>
      <c r="CZ79" s="1006"/>
      <c r="DA79" s="1007"/>
      <c r="DB79" s="1005"/>
      <c r="DC79" s="1006"/>
      <c r="DD79" s="1006"/>
      <c r="DE79" s="1006"/>
      <c r="DF79" s="1007"/>
      <c r="DG79" s="1005"/>
      <c r="DH79" s="1006"/>
      <c r="DI79" s="1006"/>
      <c r="DJ79" s="1006"/>
      <c r="DK79" s="1007"/>
      <c r="DL79" s="1005"/>
      <c r="DM79" s="1006"/>
      <c r="DN79" s="1006"/>
      <c r="DO79" s="1006"/>
      <c r="DP79" s="1007"/>
      <c r="DQ79" s="1005"/>
      <c r="DR79" s="1006"/>
      <c r="DS79" s="1006"/>
      <c r="DT79" s="1006"/>
      <c r="DU79" s="1007"/>
      <c r="DV79" s="990"/>
      <c r="DW79" s="991"/>
      <c r="DX79" s="991"/>
      <c r="DY79" s="991"/>
      <c r="DZ79" s="992"/>
      <c r="EA79" s="102"/>
    </row>
    <row r="80" spans="1:131" s="103" customFormat="1" ht="26.25" customHeight="1" x14ac:dyDescent="0.15">
      <c r="A80" s="117">
        <v>13</v>
      </c>
      <c r="B80" s="1023" t="s">
        <v>364</v>
      </c>
      <c r="C80" s="1024"/>
      <c r="D80" s="1024"/>
      <c r="E80" s="1024"/>
      <c r="F80" s="1024"/>
      <c r="G80" s="1024"/>
      <c r="H80" s="1024"/>
      <c r="I80" s="1024"/>
      <c r="J80" s="1024"/>
      <c r="K80" s="1024"/>
      <c r="L80" s="1024"/>
      <c r="M80" s="1024"/>
      <c r="N80" s="1024"/>
      <c r="O80" s="1024"/>
      <c r="P80" s="1025"/>
      <c r="Q80" s="1026"/>
      <c r="R80" s="1020"/>
      <c r="S80" s="1020"/>
      <c r="T80" s="1020"/>
      <c r="U80" s="1020"/>
      <c r="V80" s="1020"/>
      <c r="W80" s="1020"/>
      <c r="X80" s="1020"/>
      <c r="Y80" s="1020"/>
      <c r="Z80" s="1020"/>
      <c r="AA80" s="1020"/>
      <c r="AB80" s="1020"/>
      <c r="AC80" s="1020"/>
      <c r="AD80" s="1020"/>
      <c r="AE80" s="1020"/>
      <c r="AF80" s="1020">
        <v>12980</v>
      </c>
      <c r="AG80" s="1020"/>
      <c r="AH80" s="1020"/>
      <c r="AI80" s="1020"/>
      <c r="AJ80" s="1020"/>
      <c r="AK80" s="1020">
        <v>465</v>
      </c>
      <c r="AL80" s="1020"/>
      <c r="AM80" s="1020"/>
      <c r="AN80" s="1020"/>
      <c r="AO80" s="1020"/>
      <c r="AP80" s="1020" t="s">
        <v>322</v>
      </c>
      <c r="AQ80" s="1020"/>
      <c r="AR80" s="1020"/>
      <c r="AS80" s="1020"/>
      <c r="AT80" s="1020"/>
      <c r="AU80" s="1020" t="s">
        <v>322</v>
      </c>
      <c r="AV80" s="1020"/>
      <c r="AW80" s="1020"/>
      <c r="AX80" s="1020"/>
      <c r="AY80" s="1020"/>
      <c r="AZ80" s="1027"/>
      <c r="BA80" s="1028"/>
      <c r="BB80" s="1028"/>
      <c r="BC80" s="1028"/>
      <c r="BD80" s="1029"/>
      <c r="BE80" s="121"/>
      <c r="BF80" s="121"/>
      <c r="BG80" s="121"/>
      <c r="BH80" s="121"/>
      <c r="BI80" s="121"/>
      <c r="BJ80" s="121"/>
      <c r="BK80" s="121"/>
      <c r="BL80" s="121"/>
      <c r="BM80" s="121"/>
      <c r="BN80" s="121"/>
      <c r="BO80" s="121"/>
      <c r="BP80" s="121"/>
      <c r="BQ80" s="118">
        <v>74</v>
      </c>
      <c r="BR80" s="123"/>
      <c r="BS80" s="1002"/>
      <c r="BT80" s="1003"/>
      <c r="BU80" s="1003"/>
      <c r="BV80" s="1003"/>
      <c r="BW80" s="1003"/>
      <c r="BX80" s="1003"/>
      <c r="BY80" s="1003"/>
      <c r="BZ80" s="1003"/>
      <c r="CA80" s="1003"/>
      <c r="CB80" s="1003"/>
      <c r="CC80" s="1003"/>
      <c r="CD80" s="1003"/>
      <c r="CE80" s="1003"/>
      <c r="CF80" s="1003"/>
      <c r="CG80" s="1004"/>
      <c r="CH80" s="1005"/>
      <c r="CI80" s="1006"/>
      <c r="CJ80" s="1006"/>
      <c r="CK80" s="1006"/>
      <c r="CL80" s="1007"/>
      <c r="CM80" s="1005"/>
      <c r="CN80" s="1006"/>
      <c r="CO80" s="1006"/>
      <c r="CP80" s="1006"/>
      <c r="CQ80" s="1007"/>
      <c r="CR80" s="1005"/>
      <c r="CS80" s="1006"/>
      <c r="CT80" s="1006"/>
      <c r="CU80" s="1006"/>
      <c r="CV80" s="1007"/>
      <c r="CW80" s="1005"/>
      <c r="CX80" s="1006"/>
      <c r="CY80" s="1006"/>
      <c r="CZ80" s="1006"/>
      <c r="DA80" s="1007"/>
      <c r="DB80" s="1005"/>
      <c r="DC80" s="1006"/>
      <c r="DD80" s="1006"/>
      <c r="DE80" s="1006"/>
      <c r="DF80" s="1007"/>
      <c r="DG80" s="1005"/>
      <c r="DH80" s="1006"/>
      <c r="DI80" s="1006"/>
      <c r="DJ80" s="1006"/>
      <c r="DK80" s="1007"/>
      <c r="DL80" s="1005"/>
      <c r="DM80" s="1006"/>
      <c r="DN80" s="1006"/>
      <c r="DO80" s="1006"/>
      <c r="DP80" s="1007"/>
      <c r="DQ80" s="1005"/>
      <c r="DR80" s="1006"/>
      <c r="DS80" s="1006"/>
      <c r="DT80" s="1006"/>
      <c r="DU80" s="1007"/>
      <c r="DV80" s="990"/>
      <c r="DW80" s="991"/>
      <c r="DX80" s="991"/>
      <c r="DY80" s="991"/>
      <c r="DZ80" s="992"/>
      <c r="EA80" s="102"/>
    </row>
    <row r="81" spans="1:131" s="103" customFormat="1" ht="26.25" customHeight="1" x14ac:dyDescent="0.15">
      <c r="A81" s="117">
        <v>14</v>
      </c>
      <c r="B81" s="1023" t="s">
        <v>365</v>
      </c>
      <c r="C81" s="1024"/>
      <c r="D81" s="1024"/>
      <c r="E81" s="1024"/>
      <c r="F81" s="1024"/>
      <c r="G81" s="1024"/>
      <c r="H81" s="1024"/>
      <c r="I81" s="1024"/>
      <c r="J81" s="1024"/>
      <c r="K81" s="1024"/>
      <c r="L81" s="1024"/>
      <c r="M81" s="1024"/>
      <c r="N81" s="1024"/>
      <c r="O81" s="1024"/>
      <c r="P81" s="1025"/>
      <c r="Q81" s="1026"/>
      <c r="R81" s="1020"/>
      <c r="S81" s="1020"/>
      <c r="T81" s="1020"/>
      <c r="U81" s="1020"/>
      <c r="V81" s="1020"/>
      <c r="W81" s="1020"/>
      <c r="X81" s="1020"/>
      <c r="Y81" s="1020"/>
      <c r="Z81" s="1020"/>
      <c r="AA81" s="1020"/>
      <c r="AB81" s="1020"/>
      <c r="AC81" s="1020"/>
      <c r="AD81" s="1020"/>
      <c r="AE81" s="1020"/>
      <c r="AF81" s="1020">
        <v>3</v>
      </c>
      <c r="AG81" s="1020"/>
      <c r="AH81" s="1020"/>
      <c r="AI81" s="1020"/>
      <c r="AJ81" s="1020"/>
      <c r="AK81" s="1020" t="s">
        <v>322</v>
      </c>
      <c r="AL81" s="1020"/>
      <c r="AM81" s="1020"/>
      <c r="AN81" s="1020"/>
      <c r="AO81" s="1020"/>
      <c r="AP81" s="1020" t="s">
        <v>322</v>
      </c>
      <c r="AQ81" s="1020"/>
      <c r="AR81" s="1020"/>
      <c r="AS81" s="1020"/>
      <c r="AT81" s="1020"/>
      <c r="AU81" s="1020" t="s">
        <v>322</v>
      </c>
      <c r="AV81" s="1020"/>
      <c r="AW81" s="1020"/>
      <c r="AX81" s="1020"/>
      <c r="AY81" s="1020"/>
      <c r="AZ81" s="1021"/>
      <c r="BA81" s="1021"/>
      <c r="BB81" s="1021"/>
      <c r="BC81" s="1021"/>
      <c r="BD81" s="1022"/>
      <c r="BE81" s="121"/>
      <c r="BF81" s="121"/>
      <c r="BG81" s="121"/>
      <c r="BH81" s="121"/>
      <c r="BI81" s="121"/>
      <c r="BJ81" s="121"/>
      <c r="BK81" s="121"/>
      <c r="BL81" s="121"/>
      <c r="BM81" s="121"/>
      <c r="BN81" s="121"/>
      <c r="BO81" s="121"/>
      <c r="BP81" s="121"/>
      <c r="BQ81" s="118">
        <v>75</v>
      </c>
      <c r="BR81" s="123"/>
      <c r="BS81" s="1002"/>
      <c r="BT81" s="1003"/>
      <c r="BU81" s="1003"/>
      <c r="BV81" s="1003"/>
      <c r="BW81" s="1003"/>
      <c r="BX81" s="1003"/>
      <c r="BY81" s="1003"/>
      <c r="BZ81" s="1003"/>
      <c r="CA81" s="1003"/>
      <c r="CB81" s="1003"/>
      <c r="CC81" s="1003"/>
      <c r="CD81" s="1003"/>
      <c r="CE81" s="1003"/>
      <c r="CF81" s="1003"/>
      <c r="CG81" s="1004"/>
      <c r="CH81" s="1005"/>
      <c r="CI81" s="1006"/>
      <c r="CJ81" s="1006"/>
      <c r="CK81" s="1006"/>
      <c r="CL81" s="1007"/>
      <c r="CM81" s="1005"/>
      <c r="CN81" s="1006"/>
      <c r="CO81" s="1006"/>
      <c r="CP81" s="1006"/>
      <c r="CQ81" s="1007"/>
      <c r="CR81" s="1005"/>
      <c r="CS81" s="1006"/>
      <c r="CT81" s="1006"/>
      <c r="CU81" s="1006"/>
      <c r="CV81" s="1007"/>
      <c r="CW81" s="1005"/>
      <c r="CX81" s="1006"/>
      <c r="CY81" s="1006"/>
      <c r="CZ81" s="1006"/>
      <c r="DA81" s="1007"/>
      <c r="DB81" s="1005"/>
      <c r="DC81" s="1006"/>
      <c r="DD81" s="1006"/>
      <c r="DE81" s="1006"/>
      <c r="DF81" s="1007"/>
      <c r="DG81" s="1005"/>
      <c r="DH81" s="1006"/>
      <c r="DI81" s="1006"/>
      <c r="DJ81" s="1006"/>
      <c r="DK81" s="1007"/>
      <c r="DL81" s="1005"/>
      <c r="DM81" s="1006"/>
      <c r="DN81" s="1006"/>
      <c r="DO81" s="1006"/>
      <c r="DP81" s="1007"/>
      <c r="DQ81" s="1005"/>
      <c r="DR81" s="1006"/>
      <c r="DS81" s="1006"/>
      <c r="DT81" s="1006"/>
      <c r="DU81" s="1007"/>
      <c r="DV81" s="990"/>
      <c r="DW81" s="991"/>
      <c r="DX81" s="991"/>
      <c r="DY81" s="991"/>
      <c r="DZ81" s="992"/>
      <c r="EA81" s="102"/>
    </row>
    <row r="82" spans="1:131" s="103" customFormat="1" ht="26.25" customHeight="1" x14ac:dyDescent="0.15">
      <c r="A82" s="117">
        <v>15</v>
      </c>
      <c r="B82" s="1023" t="s">
        <v>366</v>
      </c>
      <c r="C82" s="1024"/>
      <c r="D82" s="1024"/>
      <c r="E82" s="1024"/>
      <c r="F82" s="1024"/>
      <c r="G82" s="1024"/>
      <c r="H82" s="1024"/>
      <c r="I82" s="1024"/>
      <c r="J82" s="1024"/>
      <c r="K82" s="1024"/>
      <c r="L82" s="1024"/>
      <c r="M82" s="1024"/>
      <c r="N82" s="1024"/>
      <c r="O82" s="1024"/>
      <c r="P82" s="1025"/>
      <c r="Q82" s="1026"/>
      <c r="R82" s="1020"/>
      <c r="S82" s="1020"/>
      <c r="T82" s="1020"/>
      <c r="U82" s="1020"/>
      <c r="V82" s="1020"/>
      <c r="W82" s="1020"/>
      <c r="X82" s="1020"/>
      <c r="Y82" s="1020"/>
      <c r="Z82" s="1020"/>
      <c r="AA82" s="1020"/>
      <c r="AB82" s="1020"/>
      <c r="AC82" s="1020"/>
      <c r="AD82" s="1020"/>
      <c r="AE82" s="1020"/>
      <c r="AF82" s="1020">
        <v>378</v>
      </c>
      <c r="AG82" s="1020"/>
      <c r="AH82" s="1020"/>
      <c r="AI82" s="1020"/>
      <c r="AJ82" s="1020"/>
      <c r="AK82" s="1020" t="s">
        <v>322</v>
      </c>
      <c r="AL82" s="1020"/>
      <c r="AM82" s="1020"/>
      <c r="AN82" s="1020"/>
      <c r="AO82" s="1020"/>
      <c r="AP82" s="1020" t="s">
        <v>322</v>
      </c>
      <c r="AQ82" s="1020"/>
      <c r="AR82" s="1020"/>
      <c r="AS82" s="1020"/>
      <c r="AT82" s="1020"/>
      <c r="AU82" s="1020" t="s">
        <v>322</v>
      </c>
      <c r="AV82" s="1020"/>
      <c r="AW82" s="1020"/>
      <c r="AX82" s="1020"/>
      <c r="AY82" s="1020"/>
      <c r="AZ82" s="1021"/>
      <c r="BA82" s="1021"/>
      <c r="BB82" s="1021"/>
      <c r="BC82" s="1021"/>
      <c r="BD82" s="1022"/>
      <c r="BE82" s="121"/>
      <c r="BF82" s="121"/>
      <c r="BG82" s="121"/>
      <c r="BH82" s="121"/>
      <c r="BI82" s="121"/>
      <c r="BJ82" s="121"/>
      <c r="BK82" s="121"/>
      <c r="BL82" s="121"/>
      <c r="BM82" s="121"/>
      <c r="BN82" s="121"/>
      <c r="BO82" s="121"/>
      <c r="BP82" s="121"/>
      <c r="BQ82" s="118">
        <v>76</v>
      </c>
      <c r="BR82" s="123"/>
      <c r="BS82" s="1002"/>
      <c r="BT82" s="1003"/>
      <c r="BU82" s="1003"/>
      <c r="BV82" s="1003"/>
      <c r="BW82" s="1003"/>
      <c r="BX82" s="1003"/>
      <c r="BY82" s="1003"/>
      <c r="BZ82" s="1003"/>
      <c r="CA82" s="1003"/>
      <c r="CB82" s="1003"/>
      <c r="CC82" s="1003"/>
      <c r="CD82" s="1003"/>
      <c r="CE82" s="1003"/>
      <c r="CF82" s="1003"/>
      <c r="CG82" s="1004"/>
      <c r="CH82" s="1005"/>
      <c r="CI82" s="1006"/>
      <c r="CJ82" s="1006"/>
      <c r="CK82" s="1006"/>
      <c r="CL82" s="1007"/>
      <c r="CM82" s="1005"/>
      <c r="CN82" s="1006"/>
      <c r="CO82" s="1006"/>
      <c r="CP82" s="1006"/>
      <c r="CQ82" s="1007"/>
      <c r="CR82" s="1005"/>
      <c r="CS82" s="1006"/>
      <c r="CT82" s="1006"/>
      <c r="CU82" s="1006"/>
      <c r="CV82" s="1007"/>
      <c r="CW82" s="1005"/>
      <c r="CX82" s="1006"/>
      <c r="CY82" s="1006"/>
      <c r="CZ82" s="1006"/>
      <c r="DA82" s="1007"/>
      <c r="DB82" s="1005"/>
      <c r="DC82" s="1006"/>
      <c r="DD82" s="1006"/>
      <c r="DE82" s="1006"/>
      <c r="DF82" s="1007"/>
      <c r="DG82" s="1005"/>
      <c r="DH82" s="1006"/>
      <c r="DI82" s="1006"/>
      <c r="DJ82" s="1006"/>
      <c r="DK82" s="1007"/>
      <c r="DL82" s="1005"/>
      <c r="DM82" s="1006"/>
      <c r="DN82" s="1006"/>
      <c r="DO82" s="1006"/>
      <c r="DP82" s="1007"/>
      <c r="DQ82" s="1005"/>
      <c r="DR82" s="1006"/>
      <c r="DS82" s="1006"/>
      <c r="DT82" s="1006"/>
      <c r="DU82" s="1007"/>
      <c r="DV82" s="990"/>
      <c r="DW82" s="991"/>
      <c r="DX82" s="991"/>
      <c r="DY82" s="991"/>
      <c r="DZ82" s="992"/>
      <c r="EA82" s="102"/>
    </row>
    <row r="83" spans="1:131" s="103" customFormat="1" ht="26.25" customHeight="1" x14ac:dyDescent="0.15">
      <c r="A83" s="117">
        <v>16</v>
      </c>
      <c r="B83" s="1023" t="s">
        <v>367</v>
      </c>
      <c r="C83" s="1024"/>
      <c r="D83" s="1024"/>
      <c r="E83" s="1024"/>
      <c r="F83" s="1024"/>
      <c r="G83" s="1024"/>
      <c r="H83" s="1024"/>
      <c r="I83" s="1024"/>
      <c r="J83" s="1024"/>
      <c r="K83" s="1024"/>
      <c r="L83" s="1024"/>
      <c r="M83" s="1024"/>
      <c r="N83" s="1024"/>
      <c r="O83" s="1024"/>
      <c r="P83" s="1025"/>
      <c r="Q83" s="1026"/>
      <c r="R83" s="1020"/>
      <c r="S83" s="1020"/>
      <c r="T83" s="1020"/>
      <c r="U83" s="1020"/>
      <c r="V83" s="1020"/>
      <c r="W83" s="1020"/>
      <c r="X83" s="1020"/>
      <c r="Y83" s="1020"/>
      <c r="Z83" s="1020"/>
      <c r="AA83" s="1020"/>
      <c r="AB83" s="1020"/>
      <c r="AC83" s="1020"/>
      <c r="AD83" s="1020"/>
      <c r="AE83" s="1020"/>
      <c r="AF83" s="1020">
        <v>1</v>
      </c>
      <c r="AG83" s="1020"/>
      <c r="AH83" s="1020"/>
      <c r="AI83" s="1020"/>
      <c r="AJ83" s="1020"/>
      <c r="AK83" s="1020" t="s">
        <v>322</v>
      </c>
      <c r="AL83" s="1020"/>
      <c r="AM83" s="1020"/>
      <c r="AN83" s="1020"/>
      <c r="AO83" s="1020"/>
      <c r="AP83" s="1020" t="s">
        <v>322</v>
      </c>
      <c r="AQ83" s="1020"/>
      <c r="AR83" s="1020"/>
      <c r="AS83" s="1020"/>
      <c r="AT83" s="1020"/>
      <c r="AU83" s="1020" t="s">
        <v>322</v>
      </c>
      <c r="AV83" s="1020"/>
      <c r="AW83" s="1020"/>
      <c r="AX83" s="1020"/>
      <c r="AY83" s="1020"/>
      <c r="AZ83" s="1021"/>
      <c r="BA83" s="1021"/>
      <c r="BB83" s="1021"/>
      <c r="BC83" s="1021"/>
      <c r="BD83" s="1022"/>
      <c r="BE83" s="121"/>
      <c r="BF83" s="121"/>
      <c r="BG83" s="121"/>
      <c r="BH83" s="121"/>
      <c r="BI83" s="121"/>
      <c r="BJ83" s="121"/>
      <c r="BK83" s="121"/>
      <c r="BL83" s="121"/>
      <c r="BM83" s="121"/>
      <c r="BN83" s="121"/>
      <c r="BO83" s="121"/>
      <c r="BP83" s="121"/>
      <c r="BQ83" s="118">
        <v>77</v>
      </c>
      <c r="BR83" s="123"/>
      <c r="BS83" s="1002"/>
      <c r="BT83" s="1003"/>
      <c r="BU83" s="1003"/>
      <c r="BV83" s="1003"/>
      <c r="BW83" s="1003"/>
      <c r="BX83" s="1003"/>
      <c r="BY83" s="1003"/>
      <c r="BZ83" s="1003"/>
      <c r="CA83" s="1003"/>
      <c r="CB83" s="1003"/>
      <c r="CC83" s="1003"/>
      <c r="CD83" s="1003"/>
      <c r="CE83" s="1003"/>
      <c r="CF83" s="1003"/>
      <c r="CG83" s="1004"/>
      <c r="CH83" s="1005"/>
      <c r="CI83" s="1006"/>
      <c r="CJ83" s="1006"/>
      <c r="CK83" s="1006"/>
      <c r="CL83" s="1007"/>
      <c r="CM83" s="1005"/>
      <c r="CN83" s="1006"/>
      <c r="CO83" s="1006"/>
      <c r="CP83" s="1006"/>
      <c r="CQ83" s="1007"/>
      <c r="CR83" s="1005"/>
      <c r="CS83" s="1006"/>
      <c r="CT83" s="1006"/>
      <c r="CU83" s="1006"/>
      <c r="CV83" s="1007"/>
      <c r="CW83" s="1005"/>
      <c r="CX83" s="1006"/>
      <c r="CY83" s="1006"/>
      <c r="CZ83" s="1006"/>
      <c r="DA83" s="1007"/>
      <c r="DB83" s="1005"/>
      <c r="DC83" s="1006"/>
      <c r="DD83" s="1006"/>
      <c r="DE83" s="1006"/>
      <c r="DF83" s="1007"/>
      <c r="DG83" s="1005"/>
      <c r="DH83" s="1006"/>
      <c r="DI83" s="1006"/>
      <c r="DJ83" s="1006"/>
      <c r="DK83" s="1007"/>
      <c r="DL83" s="1005"/>
      <c r="DM83" s="1006"/>
      <c r="DN83" s="1006"/>
      <c r="DO83" s="1006"/>
      <c r="DP83" s="1007"/>
      <c r="DQ83" s="1005"/>
      <c r="DR83" s="1006"/>
      <c r="DS83" s="1006"/>
      <c r="DT83" s="1006"/>
      <c r="DU83" s="1007"/>
      <c r="DV83" s="990"/>
      <c r="DW83" s="991"/>
      <c r="DX83" s="991"/>
      <c r="DY83" s="991"/>
      <c r="DZ83" s="992"/>
      <c r="EA83" s="102"/>
    </row>
    <row r="84" spans="1:131" s="103" customFormat="1" ht="26.25" customHeight="1" x14ac:dyDescent="0.15">
      <c r="A84" s="117">
        <v>17</v>
      </c>
      <c r="B84" s="1023" t="s">
        <v>368</v>
      </c>
      <c r="C84" s="1024"/>
      <c r="D84" s="1024"/>
      <c r="E84" s="1024"/>
      <c r="F84" s="1024"/>
      <c r="G84" s="1024"/>
      <c r="H84" s="1024"/>
      <c r="I84" s="1024"/>
      <c r="J84" s="1024"/>
      <c r="K84" s="1024"/>
      <c r="L84" s="1024"/>
      <c r="M84" s="1024"/>
      <c r="N84" s="1024"/>
      <c r="O84" s="1024"/>
      <c r="P84" s="1025"/>
      <c r="Q84" s="1026"/>
      <c r="R84" s="1020"/>
      <c r="S84" s="1020"/>
      <c r="T84" s="1020"/>
      <c r="U84" s="1020"/>
      <c r="V84" s="1020"/>
      <c r="W84" s="1020"/>
      <c r="X84" s="1020"/>
      <c r="Y84" s="1020"/>
      <c r="Z84" s="1020"/>
      <c r="AA84" s="1020"/>
      <c r="AB84" s="1020"/>
      <c r="AC84" s="1020"/>
      <c r="AD84" s="1020"/>
      <c r="AE84" s="1020"/>
      <c r="AF84" s="1020">
        <v>16</v>
      </c>
      <c r="AG84" s="1020"/>
      <c r="AH84" s="1020"/>
      <c r="AI84" s="1020"/>
      <c r="AJ84" s="1020"/>
      <c r="AK84" s="1020" t="s">
        <v>322</v>
      </c>
      <c r="AL84" s="1020"/>
      <c r="AM84" s="1020"/>
      <c r="AN84" s="1020"/>
      <c r="AO84" s="1020"/>
      <c r="AP84" s="1020" t="s">
        <v>322</v>
      </c>
      <c r="AQ84" s="1020"/>
      <c r="AR84" s="1020"/>
      <c r="AS84" s="1020"/>
      <c r="AT84" s="1020"/>
      <c r="AU84" s="1020" t="s">
        <v>322</v>
      </c>
      <c r="AV84" s="1020"/>
      <c r="AW84" s="1020"/>
      <c r="AX84" s="1020"/>
      <c r="AY84" s="1020"/>
      <c r="AZ84" s="1021"/>
      <c r="BA84" s="1021"/>
      <c r="BB84" s="1021"/>
      <c r="BC84" s="1021"/>
      <c r="BD84" s="1022"/>
      <c r="BE84" s="121"/>
      <c r="BF84" s="121"/>
      <c r="BG84" s="121"/>
      <c r="BH84" s="121"/>
      <c r="BI84" s="121"/>
      <c r="BJ84" s="121"/>
      <c r="BK84" s="121"/>
      <c r="BL84" s="121"/>
      <c r="BM84" s="121"/>
      <c r="BN84" s="121"/>
      <c r="BO84" s="121"/>
      <c r="BP84" s="121"/>
      <c r="BQ84" s="118">
        <v>78</v>
      </c>
      <c r="BR84" s="123"/>
      <c r="BS84" s="1002"/>
      <c r="BT84" s="1003"/>
      <c r="BU84" s="1003"/>
      <c r="BV84" s="1003"/>
      <c r="BW84" s="1003"/>
      <c r="BX84" s="1003"/>
      <c r="BY84" s="1003"/>
      <c r="BZ84" s="1003"/>
      <c r="CA84" s="1003"/>
      <c r="CB84" s="1003"/>
      <c r="CC84" s="1003"/>
      <c r="CD84" s="1003"/>
      <c r="CE84" s="1003"/>
      <c r="CF84" s="1003"/>
      <c r="CG84" s="1004"/>
      <c r="CH84" s="1005"/>
      <c r="CI84" s="1006"/>
      <c r="CJ84" s="1006"/>
      <c r="CK84" s="1006"/>
      <c r="CL84" s="1007"/>
      <c r="CM84" s="1005"/>
      <c r="CN84" s="1006"/>
      <c r="CO84" s="1006"/>
      <c r="CP84" s="1006"/>
      <c r="CQ84" s="1007"/>
      <c r="CR84" s="1005"/>
      <c r="CS84" s="1006"/>
      <c r="CT84" s="1006"/>
      <c r="CU84" s="1006"/>
      <c r="CV84" s="1007"/>
      <c r="CW84" s="1005"/>
      <c r="CX84" s="1006"/>
      <c r="CY84" s="1006"/>
      <c r="CZ84" s="1006"/>
      <c r="DA84" s="1007"/>
      <c r="DB84" s="1005"/>
      <c r="DC84" s="1006"/>
      <c r="DD84" s="1006"/>
      <c r="DE84" s="1006"/>
      <c r="DF84" s="1007"/>
      <c r="DG84" s="1005"/>
      <c r="DH84" s="1006"/>
      <c r="DI84" s="1006"/>
      <c r="DJ84" s="1006"/>
      <c r="DK84" s="1007"/>
      <c r="DL84" s="1005"/>
      <c r="DM84" s="1006"/>
      <c r="DN84" s="1006"/>
      <c r="DO84" s="1006"/>
      <c r="DP84" s="1007"/>
      <c r="DQ84" s="1005"/>
      <c r="DR84" s="1006"/>
      <c r="DS84" s="1006"/>
      <c r="DT84" s="1006"/>
      <c r="DU84" s="1007"/>
      <c r="DV84" s="990"/>
      <c r="DW84" s="991"/>
      <c r="DX84" s="991"/>
      <c r="DY84" s="991"/>
      <c r="DZ84" s="992"/>
      <c r="EA84" s="102"/>
    </row>
    <row r="85" spans="1:131" s="103" customFormat="1" ht="26.25" customHeight="1" x14ac:dyDescent="0.15">
      <c r="A85" s="117">
        <v>18</v>
      </c>
      <c r="B85" s="1023" t="s">
        <v>369</v>
      </c>
      <c r="C85" s="1024"/>
      <c r="D85" s="1024"/>
      <c r="E85" s="1024"/>
      <c r="F85" s="1024"/>
      <c r="G85" s="1024"/>
      <c r="H85" s="1024"/>
      <c r="I85" s="1024"/>
      <c r="J85" s="1024"/>
      <c r="K85" s="1024"/>
      <c r="L85" s="1024"/>
      <c r="M85" s="1024"/>
      <c r="N85" s="1024"/>
      <c r="O85" s="1024"/>
      <c r="P85" s="1025"/>
      <c r="Q85" s="1026"/>
      <c r="R85" s="1020"/>
      <c r="S85" s="1020"/>
      <c r="T85" s="1020"/>
      <c r="U85" s="1020"/>
      <c r="V85" s="1020"/>
      <c r="W85" s="1020"/>
      <c r="X85" s="1020"/>
      <c r="Y85" s="1020"/>
      <c r="Z85" s="1020"/>
      <c r="AA85" s="1020"/>
      <c r="AB85" s="1020"/>
      <c r="AC85" s="1020"/>
      <c r="AD85" s="1020"/>
      <c r="AE85" s="1020"/>
      <c r="AF85" s="1020">
        <v>4</v>
      </c>
      <c r="AG85" s="1020"/>
      <c r="AH85" s="1020"/>
      <c r="AI85" s="1020"/>
      <c r="AJ85" s="1020"/>
      <c r="AK85" s="1020" t="s">
        <v>322</v>
      </c>
      <c r="AL85" s="1020"/>
      <c r="AM85" s="1020"/>
      <c r="AN85" s="1020"/>
      <c r="AO85" s="1020"/>
      <c r="AP85" s="1020" t="s">
        <v>322</v>
      </c>
      <c r="AQ85" s="1020"/>
      <c r="AR85" s="1020"/>
      <c r="AS85" s="1020"/>
      <c r="AT85" s="1020"/>
      <c r="AU85" s="1020" t="s">
        <v>322</v>
      </c>
      <c r="AV85" s="1020"/>
      <c r="AW85" s="1020"/>
      <c r="AX85" s="1020"/>
      <c r="AY85" s="1020"/>
      <c r="AZ85" s="1021"/>
      <c r="BA85" s="1021"/>
      <c r="BB85" s="1021"/>
      <c r="BC85" s="1021"/>
      <c r="BD85" s="1022"/>
      <c r="BE85" s="121"/>
      <c r="BF85" s="121"/>
      <c r="BG85" s="121"/>
      <c r="BH85" s="121"/>
      <c r="BI85" s="121"/>
      <c r="BJ85" s="121"/>
      <c r="BK85" s="121"/>
      <c r="BL85" s="121"/>
      <c r="BM85" s="121"/>
      <c r="BN85" s="121"/>
      <c r="BO85" s="121"/>
      <c r="BP85" s="121"/>
      <c r="BQ85" s="118">
        <v>79</v>
      </c>
      <c r="BR85" s="123"/>
      <c r="BS85" s="1002"/>
      <c r="BT85" s="1003"/>
      <c r="BU85" s="1003"/>
      <c r="BV85" s="1003"/>
      <c r="BW85" s="1003"/>
      <c r="BX85" s="1003"/>
      <c r="BY85" s="1003"/>
      <c r="BZ85" s="1003"/>
      <c r="CA85" s="1003"/>
      <c r="CB85" s="1003"/>
      <c r="CC85" s="1003"/>
      <c r="CD85" s="1003"/>
      <c r="CE85" s="1003"/>
      <c r="CF85" s="1003"/>
      <c r="CG85" s="1004"/>
      <c r="CH85" s="1005"/>
      <c r="CI85" s="1006"/>
      <c r="CJ85" s="1006"/>
      <c r="CK85" s="1006"/>
      <c r="CL85" s="1007"/>
      <c r="CM85" s="1005"/>
      <c r="CN85" s="1006"/>
      <c r="CO85" s="1006"/>
      <c r="CP85" s="1006"/>
      <c r="CQ85" s="1007"/>
      <c r="CR85" s="1005"/>
      <c r="CS85" s="1006"/>
      <c r="CT85" s="1006"/>
      <c r="CU85" s="1006"/>
      <c r="CV85" s="1007"/>
      <c r="CW85" s="1005"/>
      <c r="CX85" s="1006"/>
      <c r="CY85" s="1006"/>
      <c r="CZ85" s="1006"/>
      <c r="DA85" s="1007"/>
      <c r="DB85" s="1005"/>
      <c r="DC85" s="1006"/>
      <c r="DD85" s="1006"/>
      <c r="DE85" s="1006"/>
      <c r="DF85" s="1007"/>
      <c r="DG85" s="1005"/>
      <c r="DH85" s="1006"/>
      <c r="DI85" s="1006"/>
      <c r="DJ85" s="1006"/>
      <c r="DK85" s="1007"/>
      <c r="DL85" s="1005"/>
      <c r="DM85" s="1006"/>
      <c r="DN85" s="1006"/>
      <c r="DO85" s="1006"/>
      <c r="DP85" s="1007"/>
      <c r="DQ85" s="1005"/>
      <c r="DR85" s="1006"/>
      <c r="DS85" s="1006"/>
      <c r="DT85" s="1006"/>
      <c r="DU85" s="1007"/>
      <c r="DV85" s="990"/>
      <c r="DW85" s="991"/>
      <c r="DX85" s="991"/>
      <c r="DY85" s="991"/>
      <c r="DZ85" s="992"/>
      <c r="EA85" s="102"/>
    </row>
    <row r="86" spans="1:131" s="103" customFormat="1" ht="26.25" customHeight="1" x14ac:dyDescent="0.15">
      <c r="A86" s="117">
        <v>19</v>
      </c>
      <c r="B86" s="1023"/>
      <c r="C86" s="1024"/>
      <c r="D86" s="1024"/>
      <c r="E86" s="1024"/>
      <c r="F86" s="1024"/>
      <c r="G86" s="1024"/>
      <c r="H86" s="1024"/>
      <c r="I86" s="1024"/>
      <c r="J86" s="1024"/>
      <c r="K86" s="1024"/>
      <c r="L86" s="1024"/>
      <c r="M86" s="1024"/>
      <c r="N86" s="1024"/>
      <c r="O86" s="1024"/>
      <c r="P86" s="1025"/>
      <c r="Q86" s="1026"/>
      <c r="R86" s="1020"/>
      <c r="S86" s="1020"/>
      <c r="T86" s="1020"/>
      <c r="U86" s="1020"/>
      <c r="V86" s="1020"/>
      <c r="W86" s="1020"/>
      <c r="X86" s="1020"/>
      <c r="Y86" s="1020"/>
      <c r="Z86" s="1020"/>
      <c r="AA86" s="1020"/>
      <c r="AB86" s="1020"/>
      <c r="AC86" s="1020"/>
      <c r="AD86" s="1020"/>
      <c r="AE86" s="1020"/>
      <c r="AF86" s="1020"/>
      <c r="AG86" s="1020"/>
      <c r="AH86" s="1020"/>
      <c r="AI86" s="1020"/>
      <c r="AJ86" s="1020"/>
      <c r="AK86" s="1020"/>
      <c r="AL86" s="1020"/>
      <c r="AM86" s="1020"/>
      <c r="AN86" s="1020"/>
      <c r="AO86" s="1020"/>
      <c r="AP86" s="1020"/>
      <c r="AQ86" s="1020"/>
      <c r="AR86" s="1020"/>
      <c r="AS86" s="1020"/>
      <c r="AT86" s="1020"/>
      <c r="AU86" s="1020"/>
      <c r="AV86" s="1020"/>
      <c r="AW86" s="1020"/>
      <c r="AX86" s="1020"/>
      <c r="AY86" s="1020"/>
      <c r="AZ86" s="1021"/>
      <c r="BA86" s="1021"/>
      <c r="BB86" s="1021"/>
      <c r="BC86" s="1021"/>
      <c r="BD86" s="1022"/>
      <c r="BE86" s="121"/>
      <c r="BF86" s="121"/>
      <c r="BG86" s="121"/>
      <c r="BH86" s="121"/>
      <c r="BI86" s="121"/>
      <c r="BJ86" s="121"/>
      <c r="BK86" s="121"/>
      <c r="BL86" s="121"/>
      <c r="BM86" s="121"/>
      <c r="BN86" s="121"/>
      <c r="BO86" s="121"/>
      <c r="BP86" s="121"/>
      <c r="BQ86" s="118">
        <v>80</v>
      </c>
      <c r="BR86" s="123"/>
      <c r="BS86" s="1002"/>
      <c r="BT86" s="1003"/>
      <c r="BU86" s="1003"/>
      <c r="BV86" s="1003"/>
      <c r="BW86" s="1003"/>
      <c r="BX86" s="1003"/>
      <c r="BY86" s="1003"/>
      <c r="BZ86" s="1003"/>
      <c r="CA86" s="1003"/>
      <c r="CB86" s="1003"/>
      <c r="CC86" s="1003"/>
      <c r="CD86" s="1003"/>
      <c r="CE86" s="1003"/>
      <c r="CF86" s="1003"/>
      <c r="CG86" s="1004"/>
      <c r="CH86" s="1005"/>
      <c r="CI86" s="1006"/>
      <c r="CJ86" s="1006"/>
      <c r="CK86" s="1006"/>
      <c r="CL86" s="1007"/>
      <c r="CM86" s="1005"/>
      <c r="CN86" s="1006"/>
      <c r="CO86" s="1006"/>
      <c r="CP86" s="1006"/>
      <c r="CQ86" s="1007"/>
      <c r="CR86" s="1005"/>
      <c r="CS86" s="1006"/>
      <c r="CT86" s="1006"/>
      <c r="CU86" s="1006"/>
      <c r="CV86" s="1007"/>
      <c r="CW86" s="1005"/>
      <c r="CX86" s="1006"/>
      <c r="CY86" s="1006"/>
      <c r="CZ86" s="1006"/>
      <c r="DA86" s="1007"/>
      <c r="DB86" s="1005"/>
      <c r="DC86" s="1006"/>
      <c r="DD86" s="1006"/>
      <c r="DE86" s="1006"/>
      <c r="DF86" s="1007"/>
      <c r="DG86" s="1005"/>
      <c r="DH86" s="1006"/>
      <c r="DI86" s="1006"/>
      <c r="DJ86" s="1006"/>
      <c r="DK86" s="1007"/>
      <c r="DL86" s="1005"/>
      <c r="DM86" s="1006"/>
      <c r="DN86" s="1006"/>
      <c r="DO86" s="1006"/>
      <c r="DP86" s="1007"/>
      <c r="DQ86" s="1005"/>
      <c r="DR86" s="1006"/>
      <c r="DS86" s="1006"/>
      <c r="DT86" s="1006"/>
      <c r="DU86" s="1007"/>
      <c r="DV86" s="990"/>
      <c r="DW86" s="991"/>
      <c r="DX86" s="991"/>
      <c r="DY86" s="991"/>
      <c r="DZ86" s="992"/>
      <c r="EA86" s="102"/>
    </row>
    <row r="87" spans="1:131" s="103" customFormat="1" ht="26.25" customHeight="1" x14ac:dyDescent="0.15">
      <c r="A87" s="125">
        <v>20</v>
      </c>
      <c r="B87" s="1013"/>
      <c r="C87" s="1014"/>
      <c r="D87" s="1014"/>
      <c r="E87" s="1014"/>
      <c r="F87" s="1014"/>
      <c r="G87" s="1014"/>
      <c r="H87" s="1014"/>
      <c r="I87" s="1014"/>
      <c r="J87" s="1014"/>
      <c r="K87" s="1014"/>
      <c r="L87" s="1014"/>
      <c r="M87" s="1014"/>
      <c r="N87" s="1014"/>
      <c r="O87" s="1014"/>
      <c r="P87" s="1015"/>
      <c r="Q87" s="1016"/>
      <c r="R87" s="1017"/>
      <c r="S87" s="1017"/>
      <c r="T87" s="1017"/>
      <c r="U87" s="1017"/>
      <c r="V87" s="1017"/>
      <c r="W87" s="1017"/>
      <c r="X87" s="1017"/>
      <c r="Y87" s="1017"/>
      <c r="Z87" s="1017"/>
      <c r="AA87" s="1017"/>
      <c r="AB87" s="1017"/>
      <c r="AC87" s="1017"/>
      <c r="AD87" s="1017"/>
      <c r="AE87" s="1017"/>
      <c r="AF87" s="1017"/>
      <c r="AG87" s="1017"/>
      <c r="AH87" s="1017"/>
      <c r="AI87" s="1017"/>
      <c r="AJ87" s="1017"/>
      <c r="AK87" s="1017"/>
      <c r="AL87" s="1017"/>
      <c r="AM87" s="1017"/>
      <c r="AN87" s="1017"/>
      <c r="AO87" s="1017"/>
      <c r="AP87" s="1017"/>
      <c r="AQ87" s="1017"/>
      <c r="AR87" s="1017"/>
      <c r="AS87" s="1017"/>
      <c r="AT87" s="1017"/>
      <c r="AU87" s="1017"/>
      <c r="AV87" s="1017"/>
      <c r="AW87" s="1017"/>
      <c r="AX87" s="1017"/>
      <c r="AY87" s="1017"/>
      <c r="AZ87" s="1018"/>
      <c r="BA87" s="1018"/>
      <c r="BB87" s="1018"/>
      <c r="BC87" s="1018"/>
      <c r="BD87" s="1019"/>
      <c r="BE87" s="121"/>
      <c r="BF87" s="121"/>
      <c r="BG87" s="121"/>
      <c r="BH87" s="121"/>
      <c r="BI87" s="121"/>
      <c r="BJ87" s="121"/>
      <c r="BK87" s="121"/>
      <c r="BL87" s="121"/>
      <c r="BM87" s="121"/>
      <c r="BN87" s="121"/>
      <c r="BO87" s="121"/>
      <c r="BP87" s="121"/>
      <c r="BQ87" s="118">
        <v>81</v>
      </c>
      <c r="BR87" s="123"/>
      <c r="BS87" s="1002"/>
      <c r="BT87" s="1003"/>
      <c r="BU87" s="1003"/>
      <c r="BV87" s="1003"/>
      <c r="BW87" s="1003"/>
      <c r="BX87" s="1003"/>
      <c r="BY87" s="1003"/>
      <c r="BZ87" s="1003"/>
      <c r="CA87" s="1003"/>
      <c r="CB87" s="1003"/>
      <c r="CC87" s="1003"/>
      <c r="CD87" s="1003"/>
      <c r="CE87" s="1003"/>
      <c r="CF87" s="1003"/>
      <c r="CG87" s="1004"/>
      <c r="CH87" s="1005"/>
      <c r="CI87" s="1006"/>
      <c r="CJ87" s="1006"/>
      <c r="CK87" s="1006"/>
      <c r="CL87" s="1007"/>
      <c r="CM87" s="1005"/>
      <c r="CN87" s="1006"/>
      <c r="CO87" s="1006"/>
      <c r="CP87" s="1006"/>
      <c r="CQ87" s="1007"/>
      <c r="CR87" s="1005"/>
      <c r="CS87" s="1006"/>
      <c r="CT87" s="1006"/>
      <c r="CU87" s="1006"/>
      <c r="CV87" s="1007"/>
      <c r="CW87" s="1005"/>
      <c r="CX87" s="1006"/>
      <c r="CY87" s="1006"/>
      <c r="CZ87" s="1006"/>
      <c r="DA87" s="1007"/>
      <c r="DB87" s="1005"/>
      <c r="DC87" s="1006"/>
      <c r="DD87" s="1006"/>
      <c r="DE87" s="1006"/>
      <c r="DF87" s="1007"/>
      <c r="DG87" s="1005"/>
      <c r="DH87" s="1006"/>
      <c r="DI87" s="1006"/>
      <c r="DJ87" s="1006"/>
      <c r="DK87" s="1007"/>
      <c r="DL87" s="1005"/>
      <c r="DM87" s="1006"/>
      <c r="DN87" s="1006"/>
      <c r="DO87" s="1006"/>
      <c r="DP87" s="1007"/>
      <c r="DQ87" s="1005"/>
      <c r="DR87" s="1006"/>
      <c r="DS87" s="1006"/>
      <c r="DT87" s="1006"/>
      <c r="DU87" s="1007"/>
      <c r="DV87" s="990"/>
      <c r="DW87" s="991"/>
      <c r="DX87" s="991"/>
      <c r="DY87" s="991"/>
      <c r="DZ87" s="992"/>
      <c r="EA87" s="102"/>
    </row>
    <row r="88" spans="1:131" s="103" customFormat="1" ht="26.25" customHeight="1" thickBot="1" x14ac:dyDescent="0.2">
      <c r="A88" s="120" t="s">
        <v>326</v>
      </c>
      <c r="B88" s="993" t="s">
        <v>370</v>
      </c>
      <c r="C88" s="994"/>
      <c r="D88" s="994"/>
      <c r="E88" s="994"/>
      <c r="F88" s="994"/>
      <c r="G88" s="994"/>
      <c r="H88" s="994"/>
      <c r="I88" s="994"/>
      <c r="J88" s="994"/>
      <c r="K88" s="994"/>
      <c r="L88" s="994"/>
      <c r="M88" s="994"/>
      <c r="N88" s="994"/>
      <c r="O88" s="994"/>
      <c r="P88" s="995"/>
      <c r="Q88" s="1011"/>
      <c r="R88" s="1012"/>
      <c r="S88" s="1012"/>
      <c r="T88" s="1012"/>
      <c r="U88" s="1012"/>
      <c r="V88" s="1012"/>
      <c r="W88" s="1012"/>
      <c r="X88" s="1012"/>
      <c r="Y88" s="1012"/>
      <c r="Z88" s="1012"/>
      <c r="AA88" s="1012"/>
      <c r="AB88" s="1012"/>
      <c r="AC88" s="1012"/>
      <c r="AD88" s="1012"/>
      <c r="AE88" s="1012"/>
      <c r="AF88" s="1008"/>
      <c r="AG88" s="1008"/>
      <c r="AH88" s="1008"/>
      <c r="AI88" s="1008"/>
      <c r="AJ88" s="1008"/>
      <c r="AK88" s="1012"/>
      <c r="AL88" s="1012"/>
      <c r="AM88" s="1012"/>
      <c r="AN88" s="1012"/>
      <c r="AO88" s="1012"/>
      <c r="AP88" s="1008"/>
      <c r="AQ88" s="1008"/>
      <c r="AR88" s="1008"/>
      <c r="AS88" s="1008"/>
      <c r="AT88" s="1008"/>
      <c r="AU88" s="1008"/>
      <c r="AV88" s="1008"/>
      <c r="AW88" s="1008"/>
      <c r="AX88" s="1008"/>
      <c r="AY88" s="1008"/>
      <c r="AZ88" s="1009"/>
      <c r="BA88" s="1009"/>
      <c r="BB88" s="1009"/>
      <c r="BC88" s="1009"/>
      <c r="BD88" s="1010"/>
      <c r="BE88" s="121"/>
      <c r="BF88" s="121"/>
      <c r="BG88" s="121"/>
      <c r="BH88" s="121"/>
      <c r="BI88" s="121"/>
      <c r="BJ88" s="121"/>
      <c r="BK88" s="121"/>
      <c r="BL88" s="121"/>
      <c r="BM88" s="121"/>
      <c r="BN88" s="121"/>
      <c r="BO88" s="121"/>
      <c r="BP88" s="121"/>
      <c r="BQ88" s="118">
        <v>82</v>
      </c>
      <c r="BR88" s="123"/>
      <c r="BS88" s="1002"/>
      <c r="BT88" s="1003"/>
      <c r="BU88" s="1003"/>
      <c r="BV88" s="1003"/>
      <c r="BW88" s="1003"/>
      <c r="BX88" s="1003"/>
      <c r="BY88" s="1003"/>
      <c r="BZ88" s="1003"/>
      <c r="CA88" s="1003"/>
      <c r="CB88" s="1003"/>
      <c r="CC88" s="1003"/>
      <c r="CD88" s="1003"/>
      <c r="CE88" s="1003"/>
      <c r="CF88" s="1003"/>
      <c r="CG88" s="1004"/>
      <c r="CH88" s="1005"/>
      <c r="CI88" s="1006"/>
      <c r="CJ88" s="1006"/>
      <c r="CK88" s="1006"/>
      <c r="CL88" s="1007"/>
      <c r="CM88" s="1005"/>
      <c r="CN88" s="1006"/>
      <c r="CO88" s="1006"/>
      <c r="CP88" s="1006"/>
      <c r="CQ88" s="1007"/>
      <c r="CR88" s="1005"/>
      <c r="CS88" s="1006"/>
      <c r="CT88" s="1006"/>
      <c r="CU88" s="1006"/>
      <c r="CV88" s="1007"/>
      <c r="CW88" s="1005"/>
      <c r="CX88" s="1006"/>
      <c r="CY88" s="1006"/>
      <c r="CZ88" s="1006"/>
      <c r="DA88" s="1007"/>
      <c r="DB88" s="1005"/>
      <c r="DC88" s="1006"/>
      <c r="DD88" s="1006"/>
      <c r="DE88" s="1006"/>
      <c r="DF88" s="1007"/>
      <c r="DG88" s="1005"/>
      <c r="DH88" s="1006"/>
      <c r="DI88" s="1006"/>
      <c r="DJ88" s="1006"/>
      <c r="DK88" s="1007"/>
      <c r="DL88" s="1005"/>
      <c r="DM88" s="1006"/>
      <c r="DN88" s="1006"/>
      <c r="DO88" s="1006"/>
      <c r="DP88" s="1007"/>
      <c r="DQ88" s="1005"/>
      <c r="DR88" s="1006"/>
      <c r="DS88" s="1006"/>
      <c r="DT88" s="1006"/>
      <c r="DU88" s="1007"/>
      <c r="DV88" s="990"/>
      <c r="DW88" s="991"/>
      <c r="DX88" s="991"/>
      <c r="DY88" s="991"/>
      <c r="DZ88" s="992"/>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1002"/>
      <c r="BT89" s="1003"/>
      <c r="BU89" s="1003"/>
      <c r="BV89" s="1003"/>
      <c r="BW89" s="1003"/>
      <c r="BX89" s="1003"/>
      <c r="BY89" s="1003"/>
      <c r="BZ89" s="1003"/>
      <c r="CA89" s="1003"/>
      <c r="CB89" s="1003"/>
      <c r="CC89" s="1003"/>
      <c r="CD89" s="1003"/>
      <c r="CE89" s="1003"/>
      <c r="CF89" s="1003"/>
      <c r="CG89" s="1004"/>
      <c r="CH89" s="1005"/>
      <c r="CI89" s="1006"/>
      <c r="CJ89" s="1006"/>
      <c r="CK89" s="1006"/>
      <c r="CL89" s="1007"/>
      <c r="CM89" s="1005"/>
      <c r="CN89" s="1006"/>
      <c r="CO89" s="1006"/>
      <c r="CP89" s="1006"/>
      <c r="CQ89" s="1007"/>
      <c r="CR89" s="1005"/>
      <c r="CS89" s="1006"/>
      <c r="CT89" s="1006"/>
      <c r="CU89" s="1006"/>
      <c r="CV89" s="1007"/>
      <c r="CW89" s="1005"/>
      <c r="CX89" s="1006"/>
      <c r="CY89" s="1006"/>
      <c r="CZ89" s="1006"/>
      <c r="DA89" s="1007"/>
      <c r="DB89" s="1005"/>
      <c r="DC89" s="1006"/>
      <c r="DD89" s="1006"/>
      <c r="DE89" s="1006"/>
      <c r="DF89" s="1007"/>
      <c r="DG89" s="1005"/>
      <c r="DH89" s="1006"/>
      <c r="DI89" s="1006"/>
      <c r="DJ89" s="1006"/>
      <c r="DK89" s="1007"/>
      <c r="DL89" s="1005"/>
      <c r="DM89" s="1006"/>
      <c r="DN89" s="1006"/>
      <c r="DO89" s="1006"/>
      <c r="DP89" s="1007"/>
      <c r="DQ89" s="1005"/>
      <c r="DR89" s="1006"/>
      <c r="DS89" s="1006"/>
      <c r="DT89" s="1006"/>
      <c r="DU89" s="1007"/>
      <c r="DV89" s="990"/>
      <c r="DW89" s="991"/>
      <c r="DX89" s="991"/>
      <c r="DY89" s="991"/>
      <c r="DZ89" s="992"/>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1002"/>
      <c r="BT90" s="1003"/>
      <c r="BU90" s="1003"/>
      <c r="BV90" s="1003"/>
      <c r="BW90" s="1003"/>
      <c r="BX90" s="1003"/>
      <c r="BY90" s="1003"/>
      <c r="BZ90" s="1003"/>
      <c r="CA90" s="1003"/>
      <c r="CB90" s="1003"/>
      <c r="CC90" s="1003"/>
      <c r="CD90" s="1003"/>
      <c r="CE90" s="1003"/>
      <c r="CF90" s="1003"/>
      <c r="CG90" s="1004"/>
      <c r="CH90" s="1005"/>
      <c r="CI90" s="1006"/>
      <c r="CJ90" s="1006"/>
      <c r="CK90" s="1006"/>
      <c r="CL90" s="1007"/>
      <c r="CM90" s="1005"/>
      <c r="CN90" s="1006"/>
      <c r="CO90" s="1006"/>
      <c r="CP90" s="1006"/>
      <c r="CQ90" s="1007"/>
      <c r="CR90" s="1005"/>
      <c r="CS90" s="1006"/>
      <c r="CT90" s="1006"/>
      <c r="CU90" s="1006"/>
      <c r="CV90" s="1007"/>
      <c r="CW90" s="1005"/>
      <c r="CX90" s="1006"/>
      <c r="CY90" s="1006"/>
      <c r="CZ90" s="1006"/>
      <c r="DA90" s="1007"/>
      <c r="DB90" s="1005"/>
      <c r="DC90" s="1006"/>
      <c r="DD90" s="1006"/>
      <c r="DE90" s="1006"/>
      <c r="DF90" s="1007"/>
      <c r="DG90" s="1005"/>
      <c r="DH90" s="1006"/>
      <c r="DI90" s="1006"/>
      <c r="DJ90" s="1006"/>
      <c r="DK90" s="1007"/>
      <c r="DL90" s="1005"/>
      <c r="DM90" s="1006"/>
      <c r="DN90" s="1006"/>
      <c r="DO90" s="1006"/>
      <c r="DP90" s="1007"/>
      <c r="DQ90" s="1005"/>
      <c r="DR90" s="1006"/>
      <c r="DS90" s="1006"/>
      <c r="DT90" s="1006"/>
      <c r="DU90" s="1007"/>
      <c r="DV90" s="990"/>
      <c r="DW90" s="991"/>
      <c r="DX90" s="991"/>
      <c r="DY90" s="991"/>
      <c r="DZ90" s="992"/>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1002"/>
      <c r="BT91" s="1003"/>
      <c r="BU91" s="1003"/>
      <c r="BV91" s="1003"/>
      <c r="BW91" s="1003"/>
      <c r="BX91" s="1003"/>
      <c r="BY91" s="1003"/>
      <c r="BZ91" s="1003"/>
      <c r="CA91" s="1003"/>
      <c r="CB91" s="1003"/>
      <c r="CC91" s="1003"/>
      <c r="CD91" s="1003"/>
      <c r="CE91" s="1003"/>
      <c r="CF91" s="1003"/>
      <c r="CG91" s="1004"/>
      <c r="CH91" s="1005"/>
      <c r="CI91" s="1006"/>
      <c r="CJ91" s="1006"/>
      <c r="CK91" s="1006"/>
      <c r="CL91" s="1007"/>
      <c r="CM91" s="1005"/>
      <c r="CN91" s="1006"/>
      <c r="CO91" s="1006"/>
      <c r="CP91" s="1006"/>
      <c r="CQ91" s="1007"/>
      <c r="CR91" s="1005"/>
      <c r="CS91" s="1006"/>
      <c r="CT91" s="1006"/>
      <c r="CU91" s="1006"/>
      <c r="CV91" s="1007"/>
      <c r="CW91" s="1005"/>
      <c r="CX91" s="1006"/>
      <c r="CY91" s="1006"/>
      <c r="CZ91" s="1006"/>
      <c r="DA91" s="1007"/>
      <c r="DB91" s="1005"/>
      <c r="DC91" s="1006"/>
      <c r="DD91" s="1006"/>
      <c r="DE91" s="1006"/>
      <c r="DF91" s="1007"/>
      <c r="DG91" s="1005"/>
      <c r="DH91" s="1006"/>
      <c r="DI91" s="1006"/>
      <c r="DJ91" s="1006"/>
      <c r="DK91" s="1007"/>
      <c r="DL91" s="1005"/>
      <c r="DM91" s="1006"/>
      <c r="DN91" s="1006"/>
      <c r="DO91" s="1006"/>
      <c r="DP91" s="1007"/>
      <c r="DQ91" s="1005"/>
      <c r="DR91" s="1006"/>
      <c r="DS91" s="1006"/>
      <c r="DT91" s="1006"/>
      <c r="DU91" s="1007"/>
      <c r="DV91" s="990"/>
      <c r="DW91" s="991"/>
      <c r="DX91" s="991"/>
      <c r="DY91" s="991"/>
      <c r="DZ91" s="992"/>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1002"/>
      <c r="BT92" s="1003"/>
      <c r="BU92" s="1003"/>
      <c r="BV92" s="1003"/>
      <c r="BW92" s="1003"/>
      <c r="BX92" s="1003"/>
      <c r="BY92" s="1003"/>
      <c r="BZ92" s="1003"/>
      <c r="CA92" s="1003"/>
      <c r="CB92" s="1003"/>
      <c r="CC92" s="1003"/>
      <c r="CD92" s="1003"/>
      <c r="CE92" s="1003"/>
      <c r="CF92" s="1003"/>
      <c r="CG92" s="1004"/>
      <c r="CH92" s="1005"/>
      <c r="CI92" s="1006"/>
      <c r="CJ92" s="1006"/>
      <c r="CK92" s="1006"/>
      <c r="CL92" s="1007"/>
      <c r="CM92" s="1005"/>
      <c r="CN92" s="1006"/>
      <c r="CO92" s="1006"/>
      <c r="CP92" s="1006"/>
      <c r="CQ92" s="1007"/>
      <c r="CR92" s="1005"/>
      <c r="CS92" s="1006"/>
      <c r="CT92" s="1006"/>
      <c r="CU92" s="1006"/>
      <c r="CV92" s="1007"/>
      <c r="CW92" s="1005"/>
      <c r="CX92" s="1006"/>
      <c r="CY92" s="1006"/>
      <c r="CZ92" s="1006"/>
      <c r="DA92" s="1007"/>
      <c r="DB92" s="1005"/>
      <c r="DC92" s="1006"/>
      <c r="DD92" s="1006"/>
      <c r="DE92" s="1006"/>
      <c r="DF92" s="1007"/>
      <c r="DG92" s="1005"/>
      <c r="DH92" s="1006"/>
      <c r="DI92" s="1006"/>
      <c r="DJ92" s="1006"/>
      <c r="DK92" s="1007"/>
      <c r="DL92" s="1005"/>
      <c r="DM92" s="1006"/>
      <c r="DN92" s="1006"/>
      <c r="DO92" s="1006"/>
      <c r="DP92" s="1007"/>
      <c r="DQ92" s="1005"/>
      <c r="DR92" s="1006"/>
      <c r="DS92" s="1006"/>
      <c r="DT92" s="1006"/>
      <c r="DU92" s="1007"/>
      <c r="DV92" s="990"/>
      <c r="DW92" s="991"/>
      <c r="DX92" s="991"/>
      <c r="DY92" s="991"/>
      <c r="DZ92" s="992"/>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1002"/>
      <c r="BT93" s="1003"/>
      <c r="BU93" s="1003"/>
      <c r="BV93" s="1003"/>
      <c r="BW93" s="1003"/>
      <c r="BX93" s="1003"/>
      <c r="BY93" s="1003"/>
      <c r="BZ93" s="1003"/>
      <c r="CA93" s="1003"/>
      <c r="CB93" s="1003"/>
      <c r="CC93" s="1003"/>
      <c r="CD93" s="1003"/>
      <c r="CE93" s="1003"/>
      <c r="CF93" s="1003"/>
      <c r="CG93" s="1004"/>
      <c r="CH93" s="1005"/>
      <c r="CI93" s="1006"/>
      <c r="CJ93" s="1006"/>
      <c r="CK93" s="1006"/>
      <c r="CL93" s="1007"/>
      <c r="CM93" s="1005"/>
      <c r="CN93" s="1006"/>
      <c r="CO93" s="1006"/>
      <c r="CP93" s="1006"/>
      <c r="CQ93" s="1007"/>
      <c r="CR93" s="1005"/>
      <c r="CS93" s="1006"/>
      <c r="CT93" s="1006"/>
      <c r="CU93" s="1006"/>
      <c r="CV93" s="1007"/>
      <c r="CW93" s="1005"/>
      <c r="CX93" s="1006"/>
      <c r="CY93" s="1006"/>
      <c r="CZ93" s="1006"/>
      <c r="DA93" s="1007"/>
      <c r="DB93" s="1005"/>
      <c r="DC93" s="1006"/>
      <c r="DD93" s="1006"/>
      <c r="DE93" s="1006"/>
      <c r="DF93" s="1007"/>
      <c r="DG93" s="1005"/>
      <c r="DH93" s="1006"/>
      <c r="DI93" s="1006"/>
      <c r="DJ93" s="1006"/>
      <c r="DK93" s="1007"/>
      <c r="DL93" s="1005"/>
      <c r="DM93" s="1006"/>
      <c r="DN93" s="1006"/>
      <c r="DO93" s="1006"/>
      <c r="DP93" s="1007"/>
      <c r="DQ93" s="1005"/>
      <c r="DR93" s="1006"/>
      <c r="DS93" s="1006"/>
      <c r="DT93" s="1006"/>
      <c r="DU93" s="1007"/>
      <c r="DV93" s="990"/>
      <c r="DW93" s="991"/>
      <c r="DX93" s="991"/>
      <c r="DY93" s="991"/>
      <c r="DZ93" s="992"/>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1002"/>
      <c r="BT94" s="1003"/>
      <c r="BU94" s="1003"/>
      <c r="BV94" s="1003"/>
      <c r="BW94" s="1003"/>
      <c r="BX94" s="1003"/>
      <c r="BY94" s="1003"/>
      <c r="BZ94" s="1003"/>
      <c r="CA94" s="1003"/>
      <c r="CB94" s="1003"/>
      <c r="CC94" s="1003"/>
      <c r="CD94" s="1003"/>
      <c r="CE94" s="1003"/>
      <c r="CF94" s="1003"/>
      <c r="CG94" s="1004"/>
      <c r="CH94" s="1005"/>
      <c r="CI94" s="1006"/>
      <c r="CJ94" s="1006"/>
      <c r="CK94" s="1006"/>
      <c r="CL94" s="1007"/>
      <c r="CM94" s="1005"/>
      <c r="CN94" s="1006"/>
      <c r="CO94" s="1006"/>
      <c r="CP94" s="1006"/>
      <c r="CQ94" s="1007"/>
      <c r="CR94" s="1005"/>
      <c r="CS94" s="1006"/>
      <c r="CT94" s="1006"/>
      <c r="CU94" s="1006"/>
      <c r="CV94" s="1007"/>
      <c r="CW94" s="1005"/>
      <c r="CX94" s="1006"/>
      <c r="CY94" s="1006"/>
      <c r="CZ94" s="1006"/>
      <c r="DA94" s="1007"/>
      <c r="DB94" s="1005"/>
      <c r="DC94" s="1006"/>
      <c r="DD94" s="1006"/>
      <c r="DE94" s="1006"/>
      <c r="DF94" s="1007"/>
      <c r="DG94" s="1005"/>
      <c r="DH94" s="1006"/>
      <c r="DI94" s="1006"/>
      <c r="DJ94" s="1006"/>
      <c r="DK94" s="1007"/>
      <c r="DL94" s="1005"/>
      <c r="DM94" s="1006"/>
      <c r="DN94" s="1006"/>
      <c r="DO94" s="1006"/>
      <c r="DP94" s="1007"/>
      <c r="DQ94" s="1005"/>
      <c r="DR94" s="1006"/>
      <c r="DS94" s="1006"/>
      <c r="DT94" s="1006"/>
      <c r="DU94" s="1007"/>
      <c r="DV94" s="990"/>
      <c r="DW94" s="991"/>
      <c r="DX94" s="991"/>
      <c r="DY94" s="991"/>
      <c r="DZ94" s="992"/>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1002"/>
      <c r="BT95" s="1003"/>
      <c r="BU95" s="1003"/>
      <c r="BV95" s="1003"/>
      <c r="BW95" s="1003"/>
      <c r="BX95" s="1003"/>
      <c r="BY95" s="1003"/>
      <c r="BZ95" s="1003"/>
      <c r="CA95" s="1003"/>
      <c r="CB95" s="1003"/>
      <c r="CC95" s="1003"/>
      <c r="CD95" s="1003"/>
      <c r="CE95" s="1003"/>
      <c r="CF95" s="1003"/>
      <c r="CG95" s="1004"/>
      <c r="CH95" s="1005"/>
      <c r="CI95" s="1006"/>
      <c r="CJ95" s="1006"/>
      <c r="CK95" s="1006"/>
      <c r="CL95" s="1007"/>
      <c r="CM95" s="1005"/>
      <c r="CN95" s="1006"/>
      <c r="CO95" s="1006"/>
      <c r="CP95" s="1006"/>
      <c r="CQ95" s="1007"/>
      <c r="CR95" s="1005"/>
      <c r="CS95" s="1006"/>
      <c r="CT95" s="1006"/>
      <c r="CU95" s="1006"/>
      <c r="CV95" s="1007"/>
      <c r="CW95" s="1005"/>
      <c r="CX95" s="1006"/>
      <c r="CY95" s="1006"/>
      <c r="CZ95" s="1006"/>
      <c r="DA95" s="1007"/>
      <c r="DB95" s="1005"/>
      <c r="DC95" s="1006"/>
      <c r="DD95" s="1006"/>
      <c r="DE95" s="1006"/>
      <c r="DF95" s="1007"/>
      <c r="DG95" s="1005"/>
      <c r="DH95" s="1006"/>
      <c r="DI95" s="1006"/>
      <c r="DJ95" s="1006"/>
      <c r="DK95" s="1007"/>
      <c r="DL95" s="1005"/>
      <c r="DM95" s="1006"/>
      <c r="DN95" s="1006"/>
      <c r="DO95" s="1006"/>
      <c r="DP95" s="1007"/>
      <c r="DQ95" s="1005"/>
      <c r="DR95" s="1006"/>
      <c r="DS95" s="1006"/>
      <c r="DT95" s="1006"/>
      <c r="DU95" s="1007"/>
      <c r="DV95" s="990"/>
      <c r="DW95" s="991"/>
      <c r="DX95" s="991"/>
      <c r="DY95" s="991"/>
      <c r="DZ95" s="992"/>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1002"/>
      <c r="BT96" s="1003"/>
      <c r="BU96" s="1003"/>
      <c r="BV96" s="1003"/>
      <c r="BW96" s="1003"/>
      <c r="BX96" s="1003"/>
      <c r="BY96" s="1003"/>
      <c r="BZ96" s="1003"/>
      <c r="CA96" s="1003"/>
      <c r="CB96" s="1003"/>
      <c r="CC96" s="1003"/>
      <c r="CD96" s="1003"/>
      <c r="CE96" s="1003"/>
      <c r="CF96" s="1003"/>
      <c r="CG96" s="1004"/>
      <c r="CH96" s="1005"/>
      <c r="CI96" s="1006"/>
      <c r="CJ96" s="1006"/>
      <c r="CK96" s="1006"/>
      <c r="CL96" s="1007"/>
      <c r="CM96" s="1005"/>
      <c r="CN96" s="1006"/>
      <c r="CO96" s="1006"/>
      <c r="CP96" s="1006"/>
      <c r="CQ96" s="1007"/>
      <c r="CR96" s="1005"/>
      <c r="CS96" s="1006"/>
      <c r="CT96" s="1006"/>
      <c r="CU96" s="1006"/>
      <c r="CV96" s="1007"/>
      <c r="CW96" s="1005"/>
      <c r="CX96" s="1006"/>
      <c r="CY96" s="1006"/>
      <c r="CZ96" s="1006"/>
      <c r="DA96" s="1007"/>
      <c r="DB96" s="1005"/>
      <c r="DC96" s="1006"/>
      <c r="DD96" s="1006"/>
      <c r="DE96" s="1006"/>
      <c r="DF96" s="1007"/>
      <c r="DG96" s="1005"/>
      <c r="DH96" s="1006"/>
      <c r="DI96" s="1006"/>
      <c r="DJ96" s="1006"/>
      <c r="DK96" s="1007"/>
      <c r="DL96" s="1005"/>
      <c r="DM96" s="1006"/>
      <c r="DN96" s="1006"/>
      <c r="DO96" s="1006"/>
      <c r="DP96" s="1007"/>
      <c r="DQ96" s="1005"/>
      <c r="DR96" s="1006"/>
      <c r="DS96" s="1006"/>
      <c r="DT96" s="1006"/>
      <c r="DU96" s="1007"/>
      <c r="DV96" s="990"/>
      <c r="DW96" s="991"/>
      <c r="DX96" s="991"/>
      <c r="DY96" s="991"/>
      <c r="DZ96" s="992"/>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1002"/>
      <c r="BT97" s="1003"/>
      <c r="BU97" s="1003"/>
      <c r="BV97" s="1003"/>
      <c r="BW97" s="1003"/>
      <c r="BX97" s="1003"/>
      <c r="BY97" s="1003"/>
      <c r="BZ97" s="1003"/>
      <c r="CA97" s="1003"/>
      <c r="CB97" s="1003"/>
      <c r="CC97" s="1003"/>
      <c r="CD97" s="1003"/>
      <c r="CE97" s="1003"/>
      <c r="CF97" s="1003"/>
      <c r="CG97" s="1004"/>
      <c r="CH97" s="1005"/>
      <c r="CI97" s="1006"/>
      <c r="CJ97" s="1006"/>
      <c r="CK97" s="1006"/>
      <c r="CL97" s="1007"/>
      <c r="CM97" s="1005"/>
      <c r="CN97" s="1006"/>
      <c r="CO97" s="1006"/>
      <c r="CP97" s="1006"/>
      <c r="CQ97" s="1007"/>
      <c r="CR97" s="1005"/>
      <c r="CS97" s="1006"/>
      <c r="CT97" s="1006"/>
      <c r="CU97" s="1006"/>
      <c r="CV97" s="1007"/>
      <c r="CW97" s="1005"/>
      <c r="CX97" s="1006"/>
      <c r="CY97" s="1006"/>
      <c r="CZ97" s="1006"/>
      <c r="DA97" s="1007"/>
      <c r="DB97" s="1005"/>
      <c r="DC97" s="1006"/>
      <c r="DD97" s="1006"/>
      <c r="DE97" s="1006"/>
      <c r="DF97" s="1007"/>
      <c r="DG97" s="1005"/>
      <c r="DH97" s="1006"/>
      <c r="DI97" s="1006"/>
      <c r="DJ97" s="1006"/>
      <c r="DK97" s="1007"/>
      <c r="DL97" s="1005"/>
      <c r="DM97" s="1006"/>
      <c r="DN97" s="1006"/>
      <c r="DO97" s="1006"/>
      <c r="DP97" s="1007"/>
      <c r="DQ97" s="1005"/>
      <c r="DR97" s="1006"/>
      <c r="DS97" s="1006"/>
      <c r="DT97" s="1006"/>
      <c r="DU97" s="1007"/>
      <c r="DV97" s="990"/>
      <c r="DW97" s="991"/>
      <c r="DX97" s="991"/>
      <c r="DY97" s="991"/>
      <c r="DZ97" s="992"/>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1002"/>
      <c r="BT98" s="1003"/>
      <c r="BU98" s="1003"/>
      <c r="BV98" s="1003"/>
      <c r="BW98" s="1003"/>
      <c r="BX98" s="1003"/>
      <c r="BY98" s="1003"/>
      <c r="BZ98" s="1003"/>
      <c r="CA98" s="1003"/>
      <c r="CB98" s="1003"/>
      <c r="CC98" s="1003"/>
      <c r="CD98" s="1003"/>
      <c r="CE98" s="1003"/>
      <c r="CF98" s="1003"/>
      <c r="CG98" s="1004"/>
      <c r="CH98" s="1005"/>
      <c r="CI98" s="1006"/>
      <c r="CJ98" s="1006"/>
      <c r="CK98" s="1006"/>
      <c r="CL98" s="1007"/>
      <c r="CM98" s="1005"/>
      <c r="CN98" s="1006"/>
      <c r="CO98" s="1006"/>
      <c r="CP98" s="1006"/>
      <c r="CQ98" s="1007"/>
      <c r="CR98" s="1005"/>
      <c r="CS98" s="1006"/>
      <c r="CT98" s="1006"/>
      <c r="CU98" s="1006"/>
      <c r="CV98" s="1007"/>
      <c r="CW98" s="1005"/>
      <c r="CX98" s="1006"/>
      <c r="CY98" s="1006"/>
      <c r="CZ98" s="1006"/>
      <c r="DA98" s="1007"/>
      <c r="DB98" s="1005"/>
      <c r="DC98" s="1006"/>
      <c r="DD98" s="1006"/>
      <c r="DE98" s="1006"/>
      <c r="DF98" s="1007"/>
      <c r="DG98" s="1005"/>
      <c r="DH98" s="1006"/>
      <c r="DI98" s="1006"/>
      <c r="DJ98" s="1006"/>
      <c r="DK98" s="1007"/>
      <c r="DL98" s="1005"/>
      <c r="DM98" s="1006"/>
      <c r="DN98" s="1006"/>
      <c r="DO98" s="1006"/>
      <c r="DP98" s="1007"/>
      <c r="DQ98" s="1005"/>
      <c r="DR98" s="1006"/>
      <c r="DS98" s="1006"/>
      <c r="DT98" s="1006"/>
      <c r="DU98" s="1007"/>
      <c r="DV98" s="990"/>
      <c r="DW98" s="991"/>
      <c r="DX98" s="991"/>
      <c r="DY98" s="991"/>
      <c r="DZ98" s="992"/>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1002"/>
      <c r="BT99" s="1003"/>
      <c r="BU99" s="1003"/>
      <c r="BV99" s="1003"/>
      <c r="BW99" s="1003"/>
      <c r="BX99" s="1003"/>
      <c r="BY99" s="1003"/>
      <c r="BZ99" s="1003"/>
      <c r="CA99" s="1003"/>
      <c r="CB99" s="1003"/>
      <c r="CC99" s="1003"/>
      <c r="CD99" s="1003"/>
      <c r="CE99" s="1003"/>
      <c r="CF99" s="1003"/>
      <c r="CG99" s="1004"/>
      <c r="CH99" s="1005"/>
      <c r="CI99" s="1006"/>
      <c r="CJ99" s="1006"/>
      <c r="CK99" s="1006"/>
      <c r="CL99" s="1007"/>
      <c r="CM99" s="1005"/>
      <c r="CN99" s="1006"/>
      <c r="CO99" s="1006"/>
      <c r="CP99" s="1006"/>
      <c r="CQ99" s="1007"/>
      <c r="CR99" s="1005"/>
      <c r="CS99" s="1006"/>
      <c r="CT99" s="1006"/>
      <c r="CU99" s="1006"/>
      <c r="CV99" s="1007"/>
      <c r="CW99" s="1005"/>
      <c r="CX99" s="1006"/>
      <c r="CY99" s="1006"/>
      <c r="CZ99" s="1006"/>
      <c r="DA99" s="1007"/>
      <c r="DB99" s="1005"/>
      <c r="DC99" s="1006"/>
      <c r="DD99" s="1006"/>
      <c r="DE99" s="1006"/>
      <c r="DF99" s="1007"/>
      <c r="DG99" s="1005"/>
      <c r="DH99" s="1006"/>
      <c r="DI99" s="1006"/>
      <c r="DJ99" s="1006"/>
      <c r="DK99" s="1007"/>
      <c r="DL99" s="1005"/>
      <c r="DM99" s="1006"/>
      <c r="DN99" s="1006"/>
      <c r="DO99" s="1006"/>
      <c r="DP99" s="1007"/>
      <c r="DQ99" s="1005"/>
      <c r="DR99" s="1006"/>
      <c r="DS99" s="1006"/>
      <c r="DT99" s="1006"/>
      <c r="DU99" s="1007"/>
      <c r="DV99" s="990"/>
      <c r="DW99" s="991"/>
      <c r="DX99" s="991"/>
      <c r="DY99" s="991"/>
      <c r="DZ99" s="992"/>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1002"/>
      <c r="BT100" s="1003"/>
      <c r="BU100" s="1003"/>
      <c r="BV100" s="1003"/>
      <c r="BW100" s="1003"/>
      <c r="BX100" s="1003"/>
      <c r="BY100" s="1003"/>
      <c r="BZ100" s="1003"/>
      <c r="CA100" s="1003"/>
      <c r="CB100" s="1003"/>
      <c r="CC100" s="1003"/>
      <c r="CD100" s="1003"/>
      <c r="CE100" s="1003"/>
      <c r="CF100" s="1003"/>
      <c r="CG100" s="1004"/>
      <c r="CH100" s="1005"/>
      <c r="CI100" s="1006"/>
      <c r="CJ100" s="1006"/>
      <c r="CK100" s="1006"/>
      <c r="CL100" s="1007"/>
      <c r="CM100" s="1005"/>
      <c r="CN100" s="1006"/>
      <c r="CO100" s="1006"/>
      <c r="CP100" s="1006"/>
      <c r="CQ100" s="1007"/>
      <c r="CR100" s="1005"/>
      <c r="CS100" s="1006"/>
      <c r="CT100" s="1006"/>
      <c r="CU100" s="1006"/>
      <c r="CV100" s="1007"/>
      <c r="CW100" s="1005"/>
      <c r="CX100" s="1006"/>
      <c r="CY100" s="1006"/>
      <c r="CZ100" s="1006"/>
      <c r="DA100" s="1007"/>
      <c r="DB100" s="1005"/>
      <c r="DC100" s="1006"/>
      <c r="DD100" s="1006"/>
      <c r="DE100" s="1006"/>
      <c r="DF100" s="1007"/>
      <c r="DG100" s="1005"/>
      <c r="DH100" s="1006"/>
      <c r="DI100" s="1006"/>
      <c r="DJ100" s="1006"/>
      <c r="DK100" s="1007"/>
      <c r="DL100" s="1005"/>
      <c r="DM100" s="1006"/>
      <c r="DN100" s="1006"/>
      <c r="DO100" s="1006"/>
      <c r="DP100" s="1007"/>
      <c r="DQ100" s="1005"/>
      <c r="DR100" s="1006"/>
      <c r="DS100" s="1006"/>
      <c r="DT100" s="1006"/>
      <c r="DU100" s="1007"/>
      <c r="DV100" s="990"/>
      <c r="DW100" s="991"/>
      <c r="DX100" s="991"/>
      <c r="DY100" s="991"/>
      <c r="DZ100" s="992"/>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1002"/>
      <c r="BT101" s="1003"/>
      <c r="BU101" s="1003"/>
      <c r="BV101" s="1003"/>
      <c r="BW101" s="1003"/>
      <c r="BX101" s="1003"/>
      <c r="BY101" s="1003"/>
      <c r="BZ101" s="1003"/>
      <c r="CA101" s="1003"/>
      <c r="CB101" s="1003"/>
      <c r="CC101" s="1003"/>
      <c r="CD101" s="1003"/>
      <c r="CE101" s="1003"/>
      <c r="CF101" s="1003"/>
      <c r="CG101" s="1004"/>
      <c r="CH101" s="1005"/>
      <c r="CI101" s="1006"/>
      <c r="CJ101" s="1006"/>
      <c r="CK101" s="1006"/>
      <c r="CL101" s="1007"/>
      <c r="CM101" s="1005"/>
      <c r="CN101" s="1006"/>
      <c r="CO101" s="1006"/>
      <c r="CP101" s="1006"/>
      <c r="CQ101" s="1007"/>
      <c r="CR101" s="1005"/>
      <c r="CS101" s="1006"/>
      <c r="CT101" s="1006"/>
      <c r="CU101" s="1006"/>
      <c r="CV101" s="1007"/>
      <c r="CW101" s="1005"/>
      <c r="CX101" s="1006"/>
      <c r="CY101" s="1006"/>
      <c r="CZ101" s="1006"/>
      <c r="DA101" s="1007"/>
      <c r="DB101" s="1005"/>
      <c r="DC101" s="1006"/>
      <c r="DD101" s="1006"/>
      <c r="DE101" s="1006"/>
      <c r="DF101" s="1007"/>
      <c r="DG101" s="1005"/>
      <c r="DH101" s="1006"/>
      <c r="DI101" s="1006"/>
      <c r="DJ101" s="1006"/>
      <c r="DK101" s="1007"/>
      <c r="DL101" s="1005"/>
      <c r="DM101" s="1006"/>
      <c r="DN101" s="1006"/>
      <c r="DO101" s="1006"/>
      <c r="DP101" s="1007"/>
      <c r="DQ101" s="1005"/>
      <c r="DR101" s="1006"/>
      <c r="DS101" s="1006"/>
      <c r="DT101" s="1006"/>
      <c r="DU101" s="1007"/>
      <c r="DV101" s="990"/>
      <c r="DW101" s="991"/>
      <c r="DX101" s="991"/>
      <c r="DY101" s="991"/>
      <c r="DZ101" s="992"/>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326</v>
      </c>
      <c r="BR102" s="993" t="s">
        <v>371</v>
      </c>
      <c r="BS102" s="994"/>
      <c r="BT102" s="994"/>
      <c r="BU102" s="994"/>
      <c r="BV102" s="994"/>
      <c r="BW102" s="994"/>
      <c r="BX102" s="994"/>
      <c r="BY102" s="994"/>
      <c r="BZ102" s="994"/>
      <c r="CA102" s="994"/>
      <c r="CB102" s="994"/>
      <c r="CC102" s="994"/>
      <c r="CD102" s="994"/>
      <c r="CE102" s="994"/>
      <c r="CF102" s="994"/>
      <c r="CG102" s="995"/>
      <c r="CH102" s="996"/>
      <c r="CI102" s="997"/>
      <c r="CJ102" s="997"/>
      <c r="CK102" s="997"/>
      <c r="CL102" s="998"/>
      <c r="CM102" s="996"/>
      <c r="CN102" s="997"/>
      <c r="CO102" s="997"/>
      <c r="CP102" s="997"/>
      <c r="CQ102" s="998"/>
      <c r="CR102" s="999"/>
      <c r="CS102" s="1000"/>
      <c r="CT102" s="1000"/>
      <c r="CU102" s="1000"/>
      <c r="CV102" s="1001"/>
      <c r="CW102" s="999"/>
      <c r="CX102" s="1000"/>
      <c r="CY102" s="1000"/>
      <c r="CZ102" s="1000"/>
      <c r="DA102" s="1001"/>
      <c r="DB102" s="999"/>
      <c r="DC102" s="1000"/>
      <c r="DD102" s="1000"/>
      <c r="DE102" s="1000"/>
      <c r="DF102" s="1001"/>
      <c r="DG102" s="999"/>
      <c r="DH102" s="1000"/>
      <c r="DI102" s="1000"/>
      <c r="DJ102" s="1000"/>
      <c r="DK102" s="1001"/>
      <c r="DL102" s="999"/>
      <c r="DM102" s="1000"/>
      <c r="DN102" s="1000"/>
      <c r="DO102" s="1000"/>
      <c r="DP102" s="1001"/>
      <c r="DQ102" s="999"/>
      <c r="DR102" s="1000"/>
      <c r="DS102" s="1000"/>
      <c r="DT102" s="1000"/>
      <c r="DU102" s="1001"/>
      <c r="DV102" s="982"/>
      <c r="DW102" s="983"/>
      <c r="DX102" s="983"/>
      <c r="DY102" s="983"/>
      <c r="DZ102" s="984"/>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85" t="s">
        <v>372</v>
      </c>
      <c r="BR103" s="985"/>
      <c r="BS103" s="985"/>
      <c r="BT103" s="985"/>
      <c r="BU103" s="985"/>
      <c r="BV103" s="985"/>
      <c r="BW103" s="985"/>
      <c r="BX103" s="985"/>
      <c r="BY103" s="985"/>
      <c r="BZ103" s="985"/>
      <c r="CA103" s="985"/>
      <c r="CB103" s="985"/>
      <c r="CC103" s="985"/>
      <c r="CD103" s="985"/>
      <c r="CE103" s="985"/>
      <c r="CF103" s="985"/>
      <c r="CG103" s="985"/>
      <c r="CH103" s="985"/>
      <c r="CI103" s="985"/>
      <c r="CJ103" s="985"/>
      <c r="CK103" s="985"/>
      <c r="CL103" s="985"/>
      <c r="CM103" s="985"/>
      <c r="CN103" s="985"/>
      <c r="CO103" s="985"/>
      <c r="CP103" s="985"/>
      <c r="CQ103" s="985"/>
      <c r="CR103" s="985"/>
      <c r="CS103" s="985"/>
      <c r="CT103" s="985"/>
      <c r="CU103" s="985"/>
      <c r="CV103" s="985"/>
      <c r="CW103" s="985"/>
      <c r="CX103" s="985"/>
      <c r="CY103" s="985"/>
      <c r="CZ103" s="985"/>
      <c r="DA103" s="985"/>
      <c r="DB103" s="985"/>
      <c r="DC103" s="985"/>
      <c r="DD103" s="985"/>
      <c r="DE103" s="985"/>
      <c r="DF103" s="985"/>
      <c r="DG103" s="985"/>
      <c r="DH103" s="985"/>
      <c r="DI103" s="985"/>
      <c r="DJ103" s="985"/>
      <c r="DK103" s="985"/>
      <c r="DL103" s="985"/>
      <c r="DM103" s="985"/>
      <c r="DN103" s="985"/>
      <c r="DO103" s="985"/>
      <c r="DP103" s="985"/>
      <c r="DQ103" s="985"/>
      <c r="DR103" s="985"/>
      <c r="DS103" s="985"/>
      <c r="DT103" s="985"/>
      <c r="DU103" s="985"/>
      <c r="DV103" s="985"/>
      <c r="DW103" s="985"/>
      <c r="DX103" s="985"/>
      <c r="DY103" s="985"/>
      <c r="DZ103" s="985"/>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86" t="s">
        <v>373</v>
      </c>
      <c r="BR104" s="986"/>
      <c r="BS104" s="986"/>
      <c r="BT104" s="986"/>
      <c r="BU104" s="986"/>
      <c r="BV104" s="986"/>
      <c r="BW104" s="986"/>
      <c r="BX104" s="986"/>
      <c r="BY104" s="986"/>
      <c r="BZ104" s="986"/>
      <c r="CA104" s="986"/>
      <c r="CB104" s="986"/>
      <c r="CC104" s="986"/>
      <c r="CD104" s="986"/>
      <c r="CE104" s="986"/>
      <c r="CF104" s="986"/>
      <c r="CG104" s="986"/>
      <c r="CH104" s="986"/>
      <c r="CI104" s="986"/>
      <c r="CJ104" s="986"/>
      <c r="CK104" s="986"/>
      <c r="CL104" s="986"/>
      <c r="CM104" s="986"/>
      <c r="CN104" s="986"/>
      <c r="CO104" s="986"/>
      <c r="CP104" s="986"/>
      <c r="CQ104" s="986"/>
      <c r="CR104" s="986"/>
      <c r="CS104" s="986"/>
      <c r="CT104" s="986"/>
      <c r="CU104" s="986"/>
      <c r="CV104" s="986"/>
      <c r="CW104" s="986"/>
      <c r="CX104" s="986"/>
      <c r="CY104" s="986"/>
      <c r="CZ104" s="986"/>
      <c r="DA104" s="986"/>
      <c r="DB104" s="986"/>
      <c r="DC104" s="986"/>
      <c r="DD104" s="986"/>
      <c r="DE104" s="986"/>
      <c r="DF104" s="986"/>
      <c r="DG104" s="986"/>
      <c r="DH104" s="986"/>
      <c r="DI104" s="986"/>
      <c r="DJ104" s="986"/>
      <c r="DK104" s="986"/>
      <c r="DL104" s="986"/>
      <c r="DM104" s="986"/>
      <c r="DN104" s="986"/>
      <c r="DO104" s="986"/>
      <c r="DP104" s="986"/>
      <c r="DQ104" s="986"/>
      <c r="DR104" s="986"/>
      <c r="DS104" s="986"/>
      <c r="DT104" s="986"/>
      <c r="DU104" s="986"/>
      <c r="DV104" s="986"/>
      <c r="DW104" s="986"/>
      <c r="DX104" s="986"/>
      <c r="DY104" s="986"/>
      <c r="DZ104" s="986"/>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374</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375</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87" t="s">
        <v>376</v>
      </c>
      <c r="B108" s="988"/>
      <c r="C108" s="988"/>
      <c r="D108" s="988"/>
      <c r="E108" s="988"/>
      <c r="F108" s="988"/>
      <c r="G108" s="988"/>
      <c r="H108" s="988"/>
      <c r="I108" s="988"/>
      <c r="J108" s="988"/>
      <c r="K108" s="988"/>
      <c r="L108" s="988"/>
      <c r="M108" s="988"/>
      <c r="N108" s="988"/>
      <c r="O108" s="988"/>
      <c r="P108" s="988"/>
      <c r="Q108" s="988"/>
      <c r="R108" s="988"/>
      <c r="S108" s="988"/>
      <c r="T108" s="988"/>
      <c r="U108" s="988"/>
      <c r="V108" s="988"/>
      <c r="W108" s="988"/>
      <c r="X108" s="988"/>
      <c r="Y108" s="988"/>
      <c r="Z108" s="988"/>
      <c r="AA108" s="988"/>
      <c r="AB108" s="988"/>
      <c r="AC108" s="988"/>
      <c r="AD108" s="988"/>
      <c r="AE108" s="988"/>
      <c r="AF108" s="988"/>
      <c r="AG108" s="988"/>
      <c r="AH108" s="988"/>
      <c r="AI108" s="988"/>
      <c r="AJ108" s="988"/>
      <c r="AK108" s="988"/>
      <c r="AL108" s="988"/>
      <c r="AM108" s="988"/>
      <c r="AN108" s="988"/>
      <c r="AO108" s="988"/>
      <c r="AP108" s="988"/>
      <c r="AQ108" s="988"/>
      <c r="AR108" s="988"/>
      <c r="AS108" s="988"/>
      <c r="AT108" s="989"/>
      <c r="AU108" s="987" t="s">
        <v>377</v>
      </c>
      <c r="AV108" s="988"/>
      <c r="AW108" s="988"/>
      <c r="AX108" s="988"/>
      <c r="AY108" s="988"/>
      <c r="AZ108" s="988"/>
      <c r="BA108" s="988"/>
      <c r="BB108" s="988"/>
      <c r="BC108" s="988"/>
      <c r="BD108" s="988"/>
      <c r="BE108" s="988"/>
      <c r="BF108" s="988"/>
      <c r="BG108" s="988"/>
      <c r="BH108" s="988"/>
      <c r="BI108" s="988"/>
      <c r="BJ108" s="988"/>
      <c r="BK108" s="988"/>
      <c r="BL108" s="988"/>
      <c r="BM108" s="988"/>
      <c r="BN108" s="988"/>
      <c r="BO108" s="988"/>
      <c r="BP108" s="988"/>
      <c r="BQ108" s="988"/>
      <c r="BR108" s="988"/>
      <c r="BS108" s="988"/>
      <c r="BT108" s="988"/>
      <c r="BU108" s="988"/>
      <c r="BV108" s="988"/>
      <c r="BW108" s="988"/>
      <c r="BX108" s="988"/>
      <c r="BY108" s="988"/>
      <c r="BZ108" s="988"/>
      <c r="CA108" s="988"/>
      <c r="CB108" s="988"/>
      <c r="CC108" s="988"/>
      <c r="CD108" s="988"/>
      <c r="CE108" s="988"/>
      <c r="CF108" s="988"/>
      <c r="CG108" s="988"/>
      <c r="CH108" s="988"/>
      <c r="CI108" s="988"/>
      <c r="CJ108" s="988"/>
      <c r="CK108" s="988"/>
      <c r="CL108" s="988"/>
      <c r="CM108" s="988"/>
      <c r="CN108" s="988"/>
      <c r="CO108" s="988"/>
      <c r="CP108" s="988"/>
      <c r="CQ108" s="988"/>
      <c r="CR108" s="988"/>
      <c r="CS108" s="988"/>
      <c r="CT108" s="988"/>
      <c r="CU108" s="988"/>
      <c r="CV108" s="988"/>
      <c r="CW108" s="988"/>
      <c r="CX108" s="988"/>
      <c r="CY108" s="988"/>
      <c r="CZ108" s="988"/>
      <c r="DA108" s="988"/>
      <c r="DB108" s="988"/>
      <c r="DC108" s="988"/>
      <c r="DD108" s="988"/>
      <c r="DE108" s="988"/>
      <c r="DF108" s="988"/>
      <c r="DG108" s="988"/>
      <c r="DH108" s="988"/>
      <c r="DI108" s="988"/>
      <c r="DJ108" s="988"/>
      <c r="DK108" s="988"/>
      <c r="DL108" s="988"/>
      <c r="DM108" s="988"/>
      <c r="DN108" s="988"/>
      <c r="DO108" s="988"/>
      <c r="DP108" s="988"/>
      <c r="DQ108" s="988"/>
      <c r="DR108" s="988"/>
      <c r="DS108" s="988"/>
      <c r="DT108" s="988"/>
      <c r="DU108" s="988"/>
      <c r="DV108" s="988"/>
      <c r="DW108" s="988"/>
      <c r="DX108" s="988"/>
      <c r="DY108" s="988"/>
      <c r="DZ108" s="989"/>
    </row>
    <row r="109" spans="1:131" s="102" customFormat="1" ht="26.25" customHeight="1" x14ac:dyDescent="0.15">
      <c r="A109" s="942" t="s">
        <v>378</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5" t="s">
        <v>379</v>
      </c>
      <c r="AB109" s="943"/>
      <c r="AC109" s="943"/>
      <c r="AD109" s="943"/>
      <c r="AE109" s="944"/>
      <c r="AF109" s="945" t="s">
        <v>240</v>
      </c>
      <c r="AG109" s="943"/>
      <c r="AH109" s="943"/>
      <c r="AI109" s="943"/>
      <c r="AJ109" s="944"/>
      <c r="AK109" s="945" t="s">
        <v>239</v>
      </c>
      <c r="AL109" s="943"/>
      <c r="AM109" s="943"/>
      <c r="AN109" s="943"/>
      <c r="AO109" s="944"/>
      <c r="AP109" s="945" t="s">
        <v>380</v>
      </c>
      <c r="AQ109" s="943"/>
      <c r="AR109" s="943"/>
      <c r="AS109" s="943"/>
      <c r="AT109" s="974"/>
      <c r="AU109" s="942" t="s">
        <v>378</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5" t="s">
        <v>379</v>
      </c>
      <c r="BR109" s="943"/>
      <c r="BS109" s="943"/>
      <c r="BT109" s="943"/>
      <c r="BU109" s="944"/>
      <c r="BV109" s="945" t="s">
        <v>240</v>
      </c>
      <c r="BW109" s="943"/>
      <c r="BX109" s="943"/>
      <c r="BY109" s="943"/>
      <c r="BZ109" s="944"/>
      <c r="CA109" s="945" t="s">
        <v>239</v>
      </c>
      <c r="CB109" s="943"/>
      <c r="CC109" s="943"/>
      <c r="CD109" s="943"/>
      <c r="CE109" s="944"/>
      <c r="CF109" s="981" t="s">
        <v>380</v>
      </c>
      <c r="CG109" s="981"/>
      <c r="CH109" s="981"/>
      <c r="CI109" s="981"/>
      <c r="CJ109" s="981"/>
      <c r="CK109" s="945" t="s">
        <v>381</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5" t="s">
        <v>379</v>
      </c>
      <c r="DH109" s="943"/>
      <c r="DI109" s="943"/>
      <c r="DJ109" s="943"/>
      <c r="DK109" s="944"/>
      <c r="DL109" s="945" t="s">
        <v>240</v>
      </c>
      <c r="DM109" s="943"/>
      <c r="DN109" s="943"/>
      <c r="DO109" s="943"/>
      <c r="DP109" s="944"/>
      <c r="DQ109" s="945" t="s">
        <v>239</v>
      </c>
      <c r="DR109" s="943"/>
      <c r="DS109" s="943"/>
      <c r="DT109" s="943"/>
      <c r="DU109" s="944"/>
      <c r="DV109" s="945" t="s">
        <v>380</v>
      </c>
      <c r="DW109" s="943"/>
      <c r="DX109" s="943"/>
      <c r="DY109" s="943"/>
      <c r="DZ109" s="974"/>
    </row>
    <row r="110" spans="1:131" s="102" customFormat="1" ht="26.25" customHeight="1" x14ac:dyDescent="0.15">
      <c r="A110" s="845" t="s">
        <v>382</v>
      </c>
      <c r="B110" s="846"/>
      <c r="C110" s="846"/>
      <c r="D110" s="846"/>
      <c r="E110" s="846"/>
      <c r="F110" s="846"/>
      <c r="G110" s="846"/>
      <c r="H110" s="846"/>
      <c r="I110" s="846"/>
      <c r="J110" s="846"/>
      <c r="K110" s="846"/>
      <c r="L110" s="846"/>
      <c r="M110" s="846"/>
      <c r="N110" s="846"/>
      <c r="O110" s="846"/>
      <c r="P110" s="846"/>
      <c r="Q110" s="846"/>
      <c r="R110" s="846"/>
      <c r="S110" s="846"/>
      <c r="T110" s="846"/>
      <c r="U110" s="846"/>
      <c r="V110" s="846"/>
      <c r="W110" s="846"/>
      <c r="X110" s="846"/>
      <c r="Y110" s="846"/>
      <c r="Z110" s="847"/>
      <c r="AA110" s="935">
        <v>927692</v>
      </c>
      <c r="AB110" s="936"/>
      <c r="AC110" s="936"/>
      <c r="AD110" s="936"/>
      <c r="AE110" s="937"/>
      <c r="AF110" s="938">
        <v>931492</v>
      </c>
      <c r="AG110" s="936"/>
      <c r="AH110" s="936"/>
      <c r="AI110" s="936"/>
      <c r="AJ110" s="937"/>
      <c r="AK110" s="938">
        <v>898561</v>
      </c>
      <c r="AL110" s="936"/>
      <c r="AM110" s="936"/>
      <c r="AN110" s="936"/>
      <c r="AO110" s="937"/>
      <c r="AP110" s="939">
        <v>26.9</v>
      </c>
      <c r="AQ110" s="940"/>
      <c r="AR110" s="940"/>
      <c r="AS110" s="940"/>
      <c r="AT110" s="941"/>
      <c r="AU110" s="975" t="s">
        <v>383</v>
      </c>
      <c r="AV110" s="976"/>
      <c r="AW110" s="976"/>
      <c r="AX110" s="976"/>
      <c r="AY110" s="976"/>
      <c r="AZ110" s="881" t="s">
        <v>384</v>
      </c>
      <c r="BA110" s="846"/>
      <c r="BB110" s="846"/>
      <c r="BC110" s="846"/>
      <c r="BD110" s="846"/>
      <c r="BE110" s="846"/>
      <c r="BF110" s="846"/>
      <c r="BG110" s="846"/>
      <c r="BH110" s="846"/>
      <c r="BI110" s="846"/>
      <c r="BJ110" s="846"/>
      <c r="BK110" s="846"/>
      <c r="BL110" s="846"/>
      <c r="BM110" s="846"/>
      <c r="BN110" s="846"/>
      <c r="BO110" s="846"/>
      <c r="BP110" s="847"/>
      <c r="BQ110" s="882">
        <v>6364376</v>
      </c>
      <c r="BR110" s="863"/>
      <c r="BS110" s="863"/>
      <c r="BT110" s="863"/>
      <c r="BU110" s="863"/>
      <c r="BV110" s="863">
        <v>6423365</v>
      </c>
      <c r="BW110" s="863"/>
      <c r="BX110" s="863"/>
      <c r="BY110" s="863"/>
      <c r="BZ110" s="863"/>
      <c r="CA110" s="863">
        <v>5992250</v>
      </c>
      <c r="CB110" s="863"/>
      <c r="CC110" s="863"/>
      <c r="CD110" s="863"/>
      <c r="CE110" s="863"/>
      <c r="CF110" s="907">
        <v>179.5</v>
      </c>
      <c r="CG110" s="908"/>
      <c r="CH110" s="908"/>
      <c r="CI110" s="908"/>
      <c r="CJ110" s="908"/>
      <c r="CK110" s="971" t="s">
        <v>385</v>
      </c>
      <c r="CL110" s="927"/>
      <c r="CM110" s="932" t="s">
        <v>386</v>
      </c>
      <c r="CN110" s="933"/>
      <c r="CO110" s="933"/>
      <c r="CP110" s="933"/>
      <c r="CQ110" s="933"/>
      <c r="CR110" s="933"/>
      <c r="CS110" s="933"/>
      <c r="CT110" s="933"/>
      <c r="CU110" s="933"/>
      <c r="CV110" s="933"/>
      <c r="CW110" s="933"/>
      <c r="CX110" s="933"/>
      <c r="CY110" s="933"/>
      <c r="CZ110" s="933"/>
      <c r="DA110" s="933"/>
      <c r="DB110" s="933"/>
      <c r="DC110" s="933"/>
      <c r="DD110" s="933"/>
      <c r="DE110" s="933"/>
      <c r="DF110" s="934"/>
      <c r="DG110" s="882" t="s">
        <v>66</v>
      </c>
      <c r="DH110" s="863"/>
      <c r="DI110" s="863"/>
      <c r="DJ110" s="863"/>
      <c r="DK110" s="863"/>
      <c r="DL110" s="863" t="s">
        <v>66</v>
      </c>
      <c r="DM110" s="863"/>
      <c r="DN110" s="863"/>
      <c r="DO110" s="863"/>
      <c r="DP110" s="863"/>
      <c r="DQ110" s="863" t="s">
        <v>66</v>
      </c>
      <c r="DR110" s="863"/>
      <c r="DS110" s="863"/>
      <c r="DT110" s="863"/>
      <c r="DU110" s="863"/>
      <c r="DV110" s="864" t="s">
        <v>66</v>
      </c>
      <c r="DW110" s="864"/>
      <c r="DX110" s="864"/>
      <c r="DY110" s="864"/>
      <c r="DZ110" s="865"/>
    </row>
    <row r="111" spans="1:131" s="102" customFormat="1" ht="26.25" customHeight="1" x14ac:dyDescent="0.15">
      <c r="A111" s="812" t="s">
        <v>387</v>
      </c>
      <c r="B111" s="813"/>
      <c r="C111" s="813"/>
      <c r="D111" s="813"/>
      <c r="E111" s="813"/>
      <c r="F111" s="813"/>
      <c r="G111" s="813"/>
      <c r="H111" s="813"/>
      <c r="I111" s="813"/>
      <c r="J111" s="813"/>
      <c r="K111" s="813"/>
      <c r="L111" s="813"/>
      <c r="M111" s="813"/>
      <c r="N111" s="813"/>
      <c r="O111" s="813"/>
      <c r="P111" s="813"/>
      <c r="Q111" s="813"/>
      <c r="R111" s="813"/>
      <c r="S111" s="813"/>
      <c r="T111" s="813"/>
      <c r="U111" s="813"/>
      <c r="V111" s="813"/>
      <c r="W111" s="813"/>
      <c r="X111" s="813"/>
      <c r="Y111" s="813"/>
      <c r="Z111" s="970"/>
      <c r="AA111" s="957" t="s">
        <v>66</v>
      </c>
      <c r="AB111" s="958"/>
      <c r="AC111" s="958"/>
      <c r="AD111" s="958"/>
      <c r="AE111" s="959"/>
      <c r="AF111" s="960" t="s">
        <v>66</v>
      </c>
      <c r="AG111" s="958"/>
      <c r="AH111" s="958"/>
      <c r="AI111" s="958"/>
      <c r="AJ111" s="959"/>
      <c r="AK111" s="960" t="s">
        <v>66</v>
      </c>
      <c r="AL111" s="958"/>
      <c r="AM111" s="958"/>
      <c r="AN111" s="958"/>
      <c r="AO111" s="959"/>
      <c r="AP111" s="961" t="s">
        <v>66</v>
      </c>
      <c r="AQ111" s="962"/>
      <c r="AR111" s="962"/>
      <c r="AS111" s="962"/>
      <c r="AT111" s="963"/>
      <c r="AU111" s="977"/>
      <c r="AV111" s="978"/>
      <c r="AW111" s="978"/>
      <c r="AX111" s="978"/>
      <c r="AY111" s="978"/>
      <c r="AZ111" s="853" t="s">
        <v>388</v>
      </c>
      <c r="BA111" s="788"/>
      <c r="BB111" s="788"/>
      <c r="BC111" s="788"/>
      <c r="BD111" s="788"/>
      <c r="BE111" s="788"/>
      <c r="BF111" s="788"/>
      <c r="BG111" s="788"/>
      <c r="BH111" s="788"/>
      <c r="BI111" s="788"/>
      <c r="BJ111" s="788"/>
      <c r="BK111" s="788"/>
      <c r="BL111" s="788"/>
      <c r="BM111" s="788"/>
      <c r="BN111" s="788"/>
      <c r="BO111" s="788"/>
      <c r="BP111" s="789"/>
      <c r="BQ111" s="854" t="s">
        <v>66</v>
      </c>
      <c r="BR111" s="855"/>
      <c r="BS111" s="855"/>
      <c r="BT111" s="855"/>
      <c r="BU111" s="855"/>
      <c r="BV111" s="855" t="s">
        <v>66</v>
      </c>
      <c r="BW111" s="855"/>
      <c r="BX111" s="855"/>
      <c r="BY111" s="855"/>
      <c r="BZ111" s="855"/>
      <c r="CA111" s="855" t="s">
        <v>66</v>
      </c>
      <c r="CB111" s="855"/>
      <c r="CC111" s="855"/>
      <c r="CD111" s="855"/>
      <c r="CE111" s="855"/>
      <c r="CF111" s="916" t="s">
        <v>66</v>
      </c>
      <c r="CG111" s="917"/>
      <c r="CH111" s="917"/>
      <c r="CI111" s="917"/>
      <c r="CJ111" s="917"/>
      <c r="CK111" s="972"/>
      <c r="CL111" s="929"/>
      <c r="CM111" s="866" t="s">
        <v>389</v>
      </c>
      <c r="CN111" s="867"/>
      <c r="CO111" s="867"/>
      <c r="CP111" s="867"/>
      <c r="CQ111" s="867"/>
      <c r="CR111" s="867"/>
      <c r="CS111" s="867"/>
      <c r="CT111" s="867"/>
      <c r="CU111" s="867"/>
      <c r="CV111" s="867"/>
      <c r="CW111" s="867"/>
      <c r="CX111" s="867"/>
      <c r="CY111" s="867"/>
      <c r="CZ111" s="867"/>
      <c r="DA111" s="867"/>
      <c r="DB111" s="867"/>
      <c r="DC111" s="867"/>
      <c r="DD111" s="867"/>
      <c r="DE111" s="867"/>
      <c r="DF111" s="868"/>
      <c r="DG111" s="854" t="s">
        <v>66</v>
      </c>
      <c r="DH111" s="855"/>
      <c r="DI111" s="855"/>
      <c r="DJ111" s="855"/>
      <c r="DK111" s="855"/>
      <c r="DL111" s="855" t="s">
        <v>66</v>
      </c>
      <c r="DM111" s="855"/>
      <c r="DN111" s="855"/>
      <c r="DO111" s="855"/>
      <c r="DP111" s="855"/>
      <c r="DQ111" s="855" t="s">
        <v>66</v>
      </c>
      <c r="DR111" s="855"/>
      <c r="DS111" s="855"/>
      <c r="DT111" s="855"/>
      <c r="DU111" s="855"/>
      <c r="DV111" s="832" t="s">
        <v>66</v>
      </c>
      <c r="DW111" s="832"/>
      <c r="DX111" s="832"/>
      <c r="DY111" s="832"/>
      <c r="DZ111" s="833"/>
    </row>
    <row r="112" spans="1:131" s="102" customFormat="1" ht="26.25" customHeight="1" x14ac:dyDescent="0.15">
      <c r="A112" s="964" t="s">
        <v>390</v>
      </c>
      <c r="B112" s="965"/>
      <c r="C112" s="788" t="s">
        <v>391</v>
      </c>
      <c r="D112" s="788"/>
      <c r="E112" s="788"/>
      <c r="F112" s="788"/>
      <c r="G112" s="788"/>
      <c r="H112" s="788"/>
      <c r="I112" s="788"/>
      <c r="J112" s="788"/>
      <c r="K112" s="788"/>
      <c r="L112" s="788"/>
      <c r="M112" s="788"/>
      <c r="N112" s="788"/>
      <c r="O112" s="788"/>
      <c r="P112" s="788"/>
      <c r="Q112" s="788"/>
      <c r="R112" s="788"/>
      <c r="S112" s="788"/>
      <c r="T112" s="788"/>
      <c r="U112" s="788"/>
      <c r="V112" s="788"/>
      <c r="W112" s="788"/>
      <c r="X112" s="788"/>
      <c r="Y112" s="788"/>
      <c r="Z112" s="789"/>
      <c r="AA112" s="817" t="s">
        <v>66</v>
      </c>
      <c r="AB112" s="818"/>
      <c r="AC112" s="818"/>
      <c r="AD112" s="818"/>
      <c r="AE112" s="819"/>
      <c r="AF112" s="820" t="s">
        <v>66</v>
      </c>
      <c r="AG112" s="818"/>
      <c r="AH112" s="818"/>
      <c r="AI112" s="818"/>
      <c r="AJ112" s="819"/>
      <c r="AK112" s="820" t="s">
        <v>66</v>
      </c>
      <c r="AL112" s="818"/>
      <c r="AM112" s="818"/>
      <c r="AN112" s="818"/>
      <c r="AO112" s="819"/>
      <c r="AP112" s="859" t="s">
        <v>66</v>
      </c>
      <c r="AQ112" s="860"/>
      <c r="AR112" s="860"/>
      <c r="AS112" s="860"/>
      <c r="AT112" s="861"/>
      <c r="AU112" s="977"/>
      <c r="AV112" s="978"/>
      <c r="AW112" s="978"/>
      <c r="AX112" s="978"/>
      <c r="AY112" s="978"/>
      <c r="AZ112" s="853" t="s">
        <v>392</v>
      </c>
      <c r="BA112" s="788"/>
      <c r="BB112" s="788"/>
      <c r="BC112" s="788"/>
      <c r="BD112" s="788"/>
      <c r="BE112" s="788"/>
      <c r="BF112" s="788"/>
      <c r="BG112" s="788"/>
      <c r="BH112" s="788"/>
      <c r="BI112" s="788"/>
      <c r="BJ112" s="788"/>
      <c r="BK112" s="788"/>
      <c r="BL112" s="788"/>
      <c r="BM112" s="788"/>
      <c r="BN112" s="788"/>
      <c r="BO112" s="788"/>
      <c r="BP112" s="789"/>
      <c r="BQ112" s="854">
        <v>3209760</v>
      </c>
      <c r="BR112" s="855"/>
      <c r="BS112" s="855"/>
      <c r="BT112" s="855"/>
      <c r="BU112" s="855"/>
      <c r="BV112" s="855">
        <v>3203502</v>
      </c>
      <c r="BW112" s="855"/>
      <c r="BX112" s="855"/>
      <c r="BY112" s="855"/>
      <c r="BZ112" s="855"/>
      <c r="CA112" s="855">
        <v>3118771</v>
      </c>
      <c r="CB112" s="855"/>
      <c r="CC112" s="855"/>
      <c r="CD112" s="855"/>
      <c r="CE112" s="855"/>
      <c r="CF112" s="916">
        <v>93.4</v>
      </c>
      <c r="CG112" s="917"/>
      <c r="CH112" s="917"/>
      <c r="CI112" s="917"/>
      <c r="CJ112" s="917"/>
      <c r="CK112" s="972"/>
      <c r="CL112" s="929"/>
      <c r="CM112" s="866" t="s">
        <v>393</v>
      </c>
      <c r="CN112" s="867"/>
      <c r="CO112" s="867"/>
      <c r="CP112" s="867"/>
      <c r="CQ112" s="867"/>
      <c r="CR112" s="867"/>
      <c r="CS112" s="867"/>
      <c r="CT112" s="867"/>
      <c r="CU112" s="867"/>
      <c r="CV112" s="867"/>
      <c r="CW112" s="867"/>
      <c r="CX112" s="867"/>
      <c r="CY112" s="867"/>
      <c r="CZ112" s="867"/>
      <c r="DA112" s="867"/>
      <c r="DB112" s="867"/>
      <c r="DC112" s="867"/>
      <c r="DD112" s="867"/>
      <c r="DE112" s="867"/>
      <c r="DF112" s="868"/>
      <c r="DG112" s="854" t="s">
        <v>66</v>
      </c>
      <c r="DH112" s="855"/>
      <c r="DI112" s="855"/>
      <c r="DJ112" s="855"/>
      <c r="DK112" s="855"/>
      <c r="DL112" s="855" t="s">
        <v>66</v>
      </c>
      <c r="DM112" s="855"/>
      <c r="DN112" s="855"/>
      <c r="DO112" s="855"/>
      <c r="DP112" s="855"/>
      <c r="DQ112" s="855" t="s">
        <v>66</v>
      </c>
      <c r="DR112" s="855"/>
      <c r="DS112" s="855"/>
      <c r="DT112" s="855"/>
      <c r="DU112" s="855"/>
      <c r="DV112" s="832" t="s">
        <v>66</v>
      </c>
      <c r="DW112" s="832"/>
      <c r="DX112" s="832"/>
      <c r="DY112" s="832"/>
      <c r="DZ112" s="833"/>
    </row>
    <row r="113" spans="1:130" s="102" customFormat="1" ht="26.25" customHeight="1" x14ac:dyDescent="0.15">
      <c r="A113" s="966"/>
      <c r="B113" s="967"/>
      <c r="C113" s="788" t="s">
        <v>394</v>
      </c>
      <c r="D113" s="788"/>
      <c r="E113" s="788"/>
      <c r="F113" s="788"/>
      <c r="G113" s="788"/>
      <c r="H113" s="788"/>
      <c r="I113" s="788"/>
      <c r="J113" s="788"/>
      <c r="K113" s="788"/>
      <c r="L113" s="788"/>
      <c r="M113" s="788"/>
      <c r="N113" s="788"/>
      <c r="O113" s="788"/>
      <c r="P113" s="788"/>
      <c r="Q113" s="788"/>
      <c r="R113" s="788"/>
      <c r="S113" s="788"/>
      <c r="T113" s="788"/>
      <c r="U113" s="788"/>
      <c r="V113" s="788"/>
      <c r="W113" s="788"/>
      <c r="X113" s="788"/>
      <c r="Y113" s="788"/>
      <c r="Z113" s="789"/>
      <c r="AA113" s="957">
        <v>225772</v>
      </c>
      <c r="AB113" s="958"/>
      <c r="AC113" s="958"/>
      <c r="AD113" s="958"/>
      <c r="AE113" s="959"/>
      <c r="AF113" s="960">
        <v>271707</v>
      </c>
      <c r="AG113" s="958"/>
      <c r="AH113" s="958"/>
      <c r="AI113" s="958"/>
      <c r="AJ113" s="959"/>
      <c r="AK113" s="960">
        <v>233910</v>
      </c>
      <c r="AL113" s="958"/>
      <c r="AM113" s="958"/>
      <c r="AN113" s="958"/>
      <c r="AO113" s="959"/>
      <c r="AP113" s="961">
        <v>7</v>
      </c>
      <c r="AQ113" s="962"/>
      <c r="AR113" s="962"/>
      <c r="AS113" s="962"/>
      <c r="AT113" s="963"/>
      <c r="AU113" s="977"/>
      <c r="AV113" s="978"/>
      <c r="AW113" s="978"/>
      <c r="AX113" s="978"/>
      <c r="AY113" s="978"/>
      <c r="AZ113" s="853" t="s">
        <v>395</v>
      </c>
      <c r="BA113" s="788"/>
      <c r="BB113" s="788"/>
      <c r="BC113" s="788"/>
      <c r="BD113" s="788"/>
      <c r="BE113" s="788"/>
      <c r="BF113" s="788"/>
      <c r="BG113" s="788"/>
      <c r="BH113" s="788"/>
      <c r="BI113" s="788"/>
      <c r="BJ113" s="788"/>
      <c r="BK113" s="788"/>
      <c r="BL113" s="788"/>
      <c r="BM113" s="788"/>
      <c r="BN113" s="788"/>
      <c r="BO113" s="788"/>
      <c r="BP113" s="789"/>
      <c r="BQ113" s="854">
        <v>205634</v>
      </c>
      <c r="BR113" s="855"/>
      <c r="BS113" s="855"/>
      <c r="BT113" s="855"/>
      <c r="BU113" s="855"/>
      <c r="BV113" s="855">
        <v>166843</v>
      </c>
      <c r="BW113" s="855"/>
      <c r="BX113" s="855"/>
      <c r="BY113" s="855"/>
      <c r="BZ113" s="855"/>
      <c r="CA113" s="855">
        <v>321249</v>
      </c>
      <c r="CB113" s="855"/>
      <c r="CC113" s="855"/>
      <c r="CD113" s="855"/>
      <c r="CE113" s="855"/>
      <c r="CF113" s="916">
        <v>9.6</v>
      </c>
      <c r="CG113" s="917"/>
      <c r="CH113" s="917"/>
      <c r="CI113" s="917"/>
      <c r="CJ113" s="917"/>
      <c r="CK113" s="972"/>
      <c r="CL113" s="929"/>
      <c r="CM113" s="866" t="s">
        <v>396</v>
      </c>
      <c r="CN113" s="867"/>
      <c r="CO113" s="867"/>
      <c r="CP113" s="867"/>
      <c r="CQ113" s="867"/>
      <c r="CR113" s="867"/>
      <c r="CS113" s="867"/>
      <c r="CT113" s="867"/>
      <c r="CU113" s="867"/>
      <c r="CV113" s="867"/>
      <c r="CW113" s="867"/>
      <c r="CX113" s="867"/>
      <c r="CY113" s="867"/>
      <c r="CZ113" s="867"/>
      <c r="DA113" s="867"/>
      <c r="DB113" s="867"/>
      <c r="DC113" s="867"/>
      <c r="DD113" s="867"/>
      <c r="DE113" s="867"/>
      <c r="DF113" s="868"/>
      <c r="DG113" s="817" t="s">
        <v>66</v>
      </c>
      <c r="DH113" s="818"/>
      <c r="DI113" s="818"/>
      <c r="DJ113" s="818"/>
      <c r="DK113" s="819"/>
      <c r="DL113" s="820" t="s">
        <v>66</v>
      </c>
      <c r="DM113" s="818"/>
      <c r="DN113" s="818"/>
      <c r="DO113" s="818"/>
      <c r="DP113" s="819"/>
      <c r="DQ113" s="820" t="s">
        <v>66</v>
      </c>
      <c r="DR113" s="818"/>
      <c r="DS113" s="818"/>
      <c r="DT113" s="818"/>
      <c r="DU113" s="819"/>
      <c r="DV113" s="859" t="s">
        <v>66</v>
      </c>
      <c r="DW113" s="860"/>
      <c r="DX113" s="860"/>
      <c r="DY113" s="860"/>
      <c r="DZ113" s="861"/>
    </row>
    <row r="114" spans="1:130" s="102" customFormat="1" ht="26.25" customHeight="1" x14ac:dyDescent="0.15">
      <c r="A114" s="966"/>
      <c r="B114" s="967"/>
      <c r="C114" s="788" t="s">
        <v>397</v>
      </c>
      <c r="D114" s="788"/>
      <c r="E114" s="788"/>
      <c r="F114" s="788"/>
      <c r="G114" s="788"/>
      <c r="H114" s="788"/>
      <c r="I114" s="788"/>
      <c r="J114" s="788"/>
      <c r="K114" s="788"/>
      <c r="L114" s="788"/>
      <c r="M114" s="788"/>
      <c r="N114" s="788"/>
      <c r="O114" s="788"/>
      <c r="P114" s="788"/>
      <c r="Q114" s="788"/>
      <c r="R114" s="788"/>
      <c r="S114" s="788"/>
      <c r="T114" s="788"/>
      <c r="U114" s="788"/>
      <c r="V114" s="788"/>
      <c r="W114" s="788"/>
      <c r="X114" s="788"/>
      <c r="Y114" s="788"/>
      <c r="Z114" s="789"/>
      <c r="AA114" s="817">
        <v>36397</v>
      </c>
      <c r="AB114" s="818"/>
      <c r="AC114" s="818"/>
      <c r="AD114" s="818"/>
      <c r="AE114" s="819"/>
      <c r="AF114" s="820">
        <v>34866</v>
      </c>
      <c r="AG114" s="818"/>
      <c r="AH114" s="818"/>
      <c r="AI114" s="818"/>
      <c r="AJ114" s="819"/>
      <c r="AK114" s="820">
        <v>27783</v>
      </c>
      <c r="AL114" s="818"/>
      <c r="AM114" s="818"/>
      <c r="AN114" s="818"/>
      <c r="AO114" s="819"/>
      <c r="AP114" s="859">
        <v>0.8</v>
      </c>
      <c r="AQ114" s="860"/>
      <c r="AR114" s="860"/>
      <c r="AS114" s="860"/>
      <c r="AT114" s="861"/>
      <c r="AU114" s="977"/>
      <c r="AV114" s="978"/>
      <c r="AW114" s="978"/>
      <c r="AX114" s="978"/>
      <c r="AY114" s="978"/>
      <c r="AZ114" s="853" t="s">
        <v>398</v>
      </c>
      <c r="BA114" s="788"/>
      <c r="BB114" s="788"/>
      <c r="BC114" s="788"/>
      <c r="BD114" s="788"/>
      <c r="BE114" s="788"/>
      <c r="BF114" s="788"/>
      <c r="BG114" s="788"/>
      <c r="BH114" s="788"/>
      <c r="BI114" s="788"/>
      <c r="BJ114" s="788"/>
      <c r="BK114" s="788"/>
      <c r="BL114" s="788"/>
      <c r="BM114" s="788"/>
      <c r="BN114" s="788"/>
      <c r="BO114" s="788"/>
      <c r="BP114" s="789"/>
      <c r="BQ114" s="854">
        <v>622133</v>
      </c>
      <c r="BR114" s="855"/>
      <c r="BS114" s="855"/>
      <c r="BT114" s="855"/>
      <c r="BU114" s="855"/>
      <c r="BV114" s="855">
        <v>612570</v>
      </c>
      <c r="BW114" s="855"/>
      <c r="BX114" s="855"/>
      <c r="BY114" s="855"/>
      <c r="BZ114" s="855"/>
      <c r="CA114" s="855">
        <v>673297</v>
      </c>
      <c r="CB114" s="855"/>
      <c r="CC114" s="855"/>
      <c r="CD114" s="855"/>
      <c r="CE114" s="855"/>
      <c r="CF114" s="916">
        <v>20.2</v>
      </c>
      <c r="CG114" s="917"/>
      <c r="CH114" s="917"/>
      <c r="CI114" s="917"/>
      <c r="CJ114" s="917"/>
      <c r="CK114" s="972"/>
      <c r="CL114" s="929"/>
      <c r="CM114" s="866" t="s">
        <v>399</v>
      </c>
      <c r="CN114" s="867"/>
      <c r="CO114" s="867"/>
      <c r="CP114" s="867"/>
      <c r="CQ114" s="867"/>
      <c r="CR114" s="867"/>
      <c r="CS114" s="867"/>
      <c r="CT114" s="867"/>
      <c r="CU114" s="867"/>
      <c r="CV114" s="867"/>
      <c r="CW114" s="867"/>
      <c r="CX114" s="867"/>
      <c r="CY114" s="867"/>
      <c r="CZ114" s="867"/>
      <c r="DA114" s="867"/>
      <c r="DB114" s="867"/>
      <c r="DC114" s="867"/>
      <c r="DD114" s="867"/>
      <c r="DE114" s="867"/>
      <c r="DF114" s="868"/>
      <c r="DG114" s="817" t="s">
        <v>66</v>
      </c>
      <c r="DH114" s="818"/>
      <c r="DI114" s="818"/>
      <c r="DJ114" s="818"/>
      <c r="DK114" s="819"/>
      <c r="DL114" s="820" t="s">
        <v>66</v>
      </c>
      <c r="DM114" s="818"/>
      <c r="DN114" s="818"/>
      <c r="DO114" s="818"/>
      <c r="DP114" s="819"/>
      <c r="DQ114" s="820" t="s">
        <v>66</v>
      </c>
      <c r="DR114" s="818"/>
      <c r="DS114" s="818"/>
      <c r="DT114" s="818"/>
      <c r="DU114" s="819"/>
      <c r="DV114" s="859" t="s">
        <v>66</v>
      </c>
      <c r="DW114" s="860"/>
      <c r="DX114" s="860"/>
      <c r="DY114" s="860"/>
      <c r="DZ114" s="861"/>
    </row>
    <row r="115" spans="1:130" s="102" customFormat="1" ht="26.25" customHeight="1" x14ac:dyDescent="0.15">
      <c r="A115" s="966"/>
      <c r="B115" s="967"/>
      <c r="C115" s="788" t="s">
        <v>400</v>
      </c>
      <c r="D115" s="788"/>
      <c r="E115" s="788"/>
      <c r="F115" s="788"/>
      <c r="G115" s="788"/>
      <c r="H115" s="788"/>
      <c r="I115" s="788"/>
      <c r="J115" s="788"/>
      <c r="K115" s="788"/>
      <c r="L115" s="788"/>
      <c r="M115" s="788"/>
      <c r="N115" s="788"/>
      <c r="O115" s="788"/>
      <c r="P115" s="788"/>
      <c r="Q115" s="788"/>
      <c r="R115" s="788"/>
      <c r="S115" s="788"/>
      <c r="T115" s="788"/>
      <c r="U115" s="788"/>
      <c r="V115" s="788"/>
      <c r="W115" s="788"/>
      <c r="X115" s="788"/>
      <c r="Y115" s="788"/>
      <c r="Z115" s="789"/>
      <c r="AA115" s="957">
        <v>263</v>
      </c>
      <c r="AB115" s="958"/>
      <c r="AC115" s="958"/>
      <c r="AD115" s="958"/>
      <c r="AE115" s="959"/>
      <c r="AF115" s="960">
        <v>489</v>
      </c>
      <c r="AG115" s="958"/>
      <c r="AH115" s="958"/>
      <c r="AI115" s="958"/>
      <c r="AJ115" s="959"/>
      <c r="AK115" s="960">
        <v>501</v>
      </c>
      <c r="AL115" s="958"/>
      <c r="AM115" s="958"/>
      <c r="AN115" s="958"/>
      <c r="AO115" s="959"/>
      <c r="AP115" s="961">
        <v>0</v>
      </c>
      <c r="AQ115" s="962"/>
      <c r="AR115" s="962"/>
      <c r="AS115" s="962"/>
      <c r="AT115" s="963"/>
      <c r="AU115" s="977"/>
      <c r="AV115" s="978"/>
      <c r="AW115" s="978"/>
      <c r="AX115" s="978"/>
      <c r="AY115" s="978"/>
      <c r="AZ115" s="853" t="s">
        <v>401</v>
      </c>
      <c r="BA115" s="788"/>
      <c r="BB115" s="788"/>
      <c r="BC115" s="788"/>
      <c r="BD115" s="788"/>
      <c r="BE115" s="788"/>
      <c r="BF115" s="788"/>
      <c r="BG115" s="788"/>
      <c r="BH115" s="788"/>
      <c r="BI115" s="788"/>
      <c r="BJ115" s="788"/>
      <c r="BK115" s="788"/>
      <c r="BL115" s="788"/>
      <c r="BM115" s="788"/>
      <c r="BN115" s="788"/>
      <c r="BO115" s="788"/>
      <c r="BP115" s="789"/>
      <c r="BQ115" s="854" t="s">
        <v>66</v>
      </c>
      <c r="BR115" s="855"/>
      <c r="BS115" s="855"/>
      <c r="BT115" s="855"/>
      <c r="BU115" s="855"/>
      <c r="BV115" s="855" t="s">
        <v>66</v>
      </c>
      <c r="BW115" s="855"/>
      <c r="BX115" s="855"/>
      <c r="BY115" s="855"/>
      <c r="BZ115" s="855"/>
      <c r="CA115" s="855" t="s">
        <v>66</v>
      </c>
      <c r="CB115" s="855"/>
      <c r="CC115" s="855"/>
      <c r="CD115" s="855"/>
      <c r="CE115" s="855"/>
      <c r="CF115" s="916" t="s">
        <v>66</v>
      </c>
      <c r="CG115" s="917"/>
      <c r="CH115" s="917"/>
      <c r="CI115" s="917"/>
      <c r="CJ115" s="917"/>
      <c r="CK115" s="972"/>
      <c r="CL115" s="929"/>
      <c r="CM115" s="853" t="s">
        <v>402</v>
      </c>
      <c r="CN115" s="956"/>
      <c r="CO115" s="956"/>
      <c r="CP115" s="956"/>
      <c r="CQ115" s="956"/>
      <c r="CR115" s="956"/>
      <c r="CS115" s="956"/>
      <c r="CT115" s="956"/>
      <c r="CU115" s="956"/>
      <c r="CV115" s="956"/>
      <c r="CW115" s="956"/>
      <c r="CX115" s="956"/>
      <c r="CY115" s="956"/>
      <c r="CZ115" s="956"/>
      <c r="DA115" s="956"/>
      <c r="DB115" s="956"/>
      <c r="DC115" s="956"/>
      <c r="DD115" s="956"/>
      <c r="DE115" s="956"/>
      <c r="DF115" s="789"/>
      <c r="DG115" s="817" t="s">
        <v>66</v>
      </c>
      <c r="DH115" s="818"/>
      <c r="DI115" s="818"/>
      <c r="DJ115" s="818"/>
      <c r="DK115" s="819"/>
      <c r="DL115" s="820" t="s">
        <v>66</v>
      </c>
      <c r="DM115" s="818"/>
      <c r="DN115" s="818"/>
      <c r="DO115" s="818"/>
      <c r="DP115" s="819"/>
      <c r="DQ115" s="820" t="s">
        <v>66</v>
      </c>
      <c r="DR115" s="818"/>
      <c r="DS115" s="818"/>
      <c r="DT115" s="818"/>
      <c r="DU115" s="819"/>
      <c r="DV115" s="859" t="s">
        <v>66</v>
      </c>
      <c r="DW115" s="860"/>
      <c r="DX115" s="860"/>
      <c r="DY115" s="860"/>
      <c r="DZ115" s="861"/>
    </row>
    <row r="116" spans="1:130" s="102" customFormat="1" ht="26.25" customHeight="1" x14ac:dyDescent="0.15">
      <c r="A116" s="968"/>
      <c r="B116" s="969"/>
      <c r="C116" s="898" t="s">
        <v>403</v>
      </c>
      <c r="D116" s="898"/>
      <c r="E116" s="898"/>
      <c r="F116" s="898"/>
      <c r="G116" s="898"/>
      <c r="H116" s="898"/>
      <c r="I116" s="898"/>
      <c r="J116" s="898"/>
      <c r="K116" s="898"/>
      <c r="L116" s="898"/>
      <c r="M116" s="898"/>
      <c r="N116" s="898"/>
      <c r="O116" s="898"/>
      <c r="P116" s="898"/>
      <c r="Q116" s="898"/>
      <c r="R116" s="898"/>
      <c r="S116" s="898"/>
      <c r="T116" s="898"/>
      <c r="U116" s="898"/>
      <c r="V116" s="898"/>
      <c r="W116" s="898"/>
      <c r="X116" s="898"/>
      <c r="Y116" s="898"/>
      <c r="Z116" s="899"/>
      <c r="AA116" s="817" t="s">
        <v>66</v>
      </c>
      <c r="AB116" s="818"/>
      <c r="AC116" s="818"/>
      <c r="AD116" s="818"/>
      <c r="AE116" s="819"/>
      <c r="AF116" s="820" t="s">
        <v>66</v>
      </c>
      <c r="AG116" s="818"/>
      <c r="AH116" s="818"/>
      <c r="AI116" s="818"/>
      <c r="AJ116" s="819"/>
      <c r="AK116" s="820" t="s">
        <v>66</v>
      </c>
      <c r="AL116" s="818"/>
      <c r="AM116" s="818"/>
      <c r="AN116" s="818"/>
      <c r="AO116" s="819"/>
      <c r="AP116" s="859" t="s">
        <v>66</v>
      </c>
      <c r="AQ116" s="860"/>
      <c r="AR116" s="860"/>
      <c r="AS116" s="860"/>
      <c r="AT116" s="861"/>
      <c r="AU116" s="977"/>
      <c r="AV116" s="978"/>
      <c r="AW116" s="978"/>
      <c r="AX116" s="978"/>
      <c r="AY116" s="978"/>
      <c r="AZ116" s="904" t="s">
        <v>404</v>
      </c>
      <c r="BA116" s="905"/>
      <c r="BB116" s="905"/>
      <c r="BC116" s="905"/>
      <c r="BD116" s="905"/>
      <c r="BE116" s="905"/>
      <c r="BF116" s="905"/>
      <c r="BG116" s="905"/>
      <c r="BH116" s="905"/>
      <c r="BI116" s="905"/>
      <c r="BJ116" s="905"/>
      <c r="BK116" s="905"/>
      <c r="BL116" s="905"/>
      <c r="BM116" s="905"/>
      <c r="BN116" s="905"/>
      <c r="BO116" s="905"/>
      <c r="BP116" s="906"/>
      <c r="BQ116" s="854" t="s">
        <v>66</v>
      </c>
      <c r="BR116" s="855"/>
      <c r="BS116" s="855"/>
      <c r="BT116" s="855"/>
      <c r="BU116" s="855"/>
      <c r="BV116" s="855" t="s">
        <v>66</v>
      </c>
      <c r="BW116" s="855"/>
      <c r="BX116" s="855"/>
      <c r="BY116" s="855"/>
      <c r="BZ116" s="855"/>
      <c r="CA116" s="855" t="s">
        <v>66</v>
      </c>
      <c r="CB116" s="855"/>
      <c r="CC116" s="855"/>
      <c r="CD116" s="855"/>
      <c r="CE116" s="855"/>
      <c r="CF116" s="916" t="s">
        <v>66</v>
      </c>
      <c r="CG116" s="917"/>
      <c r="CH116" s="917"/>
      <c r="CI116" s="917"/>
      <c r="CJ116" s="917"/>
      <c r="CK116" s="972"/>
      <c r="CL116" s="929"/>
      <c r="CM116" s="866" t="s">
        <v>405</v>
      </c>
      <c r="CN116" s="867"/>
      <c r="CO116" s="867"/>
      <c r="CP116" s="867"/>
      <c r="CQ116" s="867"/>
      <c r="CR116" s="867"/>
      <c r="CS116" s="867"/>
      <c r="CT116" s="867"/>
      <c r="CU116" s="867"/>
      <c r="CV116" s="867"/>
      <c r="CW116" s="867"/>
      <c r="CX116" s="867"/>
      <c r="CY116" s="867"/>
      <c r="CZ116" s="867"/>
      <c r="DA116" s="867"/>
      <c r="DB116" s="867"/>
      <c r="DC116" s="867"/>
      <c r="DD116" s="867"/>
      <c r="DE116" s="867"/>
      <c r="DF116" s="868"/>
      <c r="DG116" s="817" t="s">
        <v>66</v>
      </c>
      <c r="DH116" s="818"/>
      <c r="DI116" s="818"/>
      <c r="DJ116" s="818"/>
      <c r="DK116" s="819"/>
      <c r="DL116" s="820" t="s">
        <v>66</v>
      </c>
      <c r="DM116" s="818"/>
      <c r="DN116" s="818"/>
      <c r="DO116" s="818"/>
      <c r="DP116" s="819"/>
      <c r="DQ116" s="820" t="s">
        <v>66</v>
      </c>
      <c r="DR116" s="818"/>
      <c r="DS116" s="818"/>
      <c r="DT116" s="818"/>
      <c r="DU116" s="819"/>
      <c r="DV116" s="859" t="s">
        <v>66</v>
      </c>
      <c r="DW116" s="860"/>
      <c r="DX116" s="860"/>
      <c r="DY116" s="860"/>
      <c r="DZ116" s="861"/>
    </row>
    <row r="117" spans="1:130" s="102" customFormat="1" ht="26.25" customHeight="1" x14ac:dyDescent="0.15">
      <c r="A117" s="942" t="s">
        <v>121</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895" t="s">
        <v>406</v>
      </c>
      <c r="Z117" s="944"/>
      <c r="AA117" s="949">
        <v>1190124</v>
      </c>
      <c r="AB117" s="950"/>
      <c r="AC117" s="950"/>
      <c r="AD117" s="950"/>
      <c r="AE117" s="951"/>
      <c r="AF117" s="952">
        <v>1238554</v>
      </c>
      <c r="AG117" s="950"/>
      <c r="AH117" s="950"/>
      <c r="AI117" s="950"/>
      <c r="AJ117" s="951"/>
      <c r="AK117" s="952">
        <v>1160755</v>
      </c>
      <c r="AL117" s="950"/>
      <c r="AM117" s="950"/>
      <c r="AN117" s="950"/>
      <c r="AO117" s="951"/>
      <c r="AP117" s="953"/>
      <c r="AQ117" s="954"/>
      <c r="AR117" s="954"/>
      <c r="AS117" s="954"/>
      <c r="AT117" s="955"/>
      <c r="AU117" s="977"/>
      <c r="AV117" s="978"/>
      <c r="AW117" s="978"/>
      <c r="AX117" s="978"/>
      <c r="AY117" s="978"/>
      <c r="AZ117" s="904" t="s">
        <v>407</v>
      </c>
      <c r="BA117" s="905"/>
      <c r="BB117" s="905"/>
      <c r="BC117" s="905"/>
      <c r="BD117" s="905"/>
      <c r="BE117" s="905"/>
      <c r="BF117" s="905"/>
      <c r="BG117" s="905"/>
      <c r="BH117" s="905"/>
      <c r="BI117" s="905"/>
      <c r="BJ117" s="905"/>
      <c r="BK117" s="905"/>
      <c r="BL117" s="905"/>
      <c r="BM117" s="905"/>
      <c r="BN117" s="905"/>
      <c r="BO117" s="905"/>
      <c r="BP117" s="906"/>
      <c r="BQ117" s="854" t="s">
        <v>66</v>
      </c>
      <c r="BR117" s="855"/>
      <c r="BS117" s="855"/>
      <c r="BT117" s="855"/>
      <c r="BU117" s="855"/>
      <c r="BV117" s="855" t="s">
        <v>66</v>
      </c>
      <c r="BW117" s="855"/>
      <c r="BX117" s="855"/>
      <c r="BY117" s="855"/>
      <c r="BZ117" s="855"/>
      <c r="CA117" s="855" t="s">
        <v>66</v>
      </c>
      <c r="CB117" s="855"/>
      <c r="CC117" s="855"/>
      <c r="CD117" s="855"/>
      <c r="CE117" s="855"/>
      <c r="CF117" s="916" t="s">
        <v>66</v>
      </c>
      <c r="CG117" s="917"/>
      <c r="CH117" s="917"/>
      <c r="CI117" s="917"/>
      <c r="CJ117" s="917"/>
      <c r="CK117" s="972"/>
      <c r="CL117" s="929"/>
      <c r="CM117" s="866" t="s">
        <v>408</v>
      </c>
      <c r="CN117" s="867"/>
      <c r="CO117" s="867"/>
      <c r="CP117" s="867"/>
      <c r="CQ117" s="867"/>
      <c r="CR117" s="867"/>
      <c r="CS117" s="867"/>
      <c r="CT117" s="867"/>
      <c r="CU117" s="867"/>
      <c r="CV117" s="867"/>
      <c r="CW117" s="867"/>
      <c r="CX117" s="867"/>
      <c r="CY117" s="867"/>
      <c r="CZ117" s="867"/>
      <c r="DA117" s="867"/>
      <c r="DB117" s="867"/>
      <c r="DC117" s="867"/>
      <c r="DD117" s="867"/>
      <c r="DE117" s="867"/>
      <c r="DF117" s="868"/>
      <c r="DG117" s="817" t="s">
        <v>66</v>
      </c>
      <c r="DH117" s="818"/>
      <c r="DI117" s="818"/>
      <c r="DJ117" s="818"/>
      <c r="DK117" s="819"/>
      <c r="DL117" s="820" t="s">
        <v>66</v>
      </c>
      <c r="DM117" s="818"/>
      <c r="DN117" s="818"/>
      <c r="DO117" s="818"/>
      <c r="DP117" s="819"/>
      <c r="DQ117" s="820" t="s">
        <v>66</v>
      </c>
      <c r="DR117" s="818"/>
      <c r="DS117" s="818"/>
      <c r="DT117" s="818"/>
      <c r="DU117" s="819"/>
      <c r="DV117" s="859" t="s">
        <v>66</v>
      </c>
      <c r="DW117" s="860"/>
      <c r="DX117" s="860"/>
      <c r="DY117" s="860"/>
      <c r="DZ117" s="861"/>
    </row>
    <row r="118" spans="1:130" s="102" customFormat="1" ht="26.25" customHeight="1" x14ac:dyDescent="0.15">
      <c r="A118" s="942" t="s">
        <v>381</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5" t="s">
        <v>379</v>
      </c>
      <c r="AB118" s="943"/>
      <c r="AC118" s="943"/>
      <c r="AD118" s="943"/>
      <c r="AE118" s="944"/>
      <c r="AF118" s="945" t="s">
        <v>240</v>
      </c>
      <c r="AG118" s="943"/>
      <c r="AH118" s="943"/>
      <c r="AI118" s="943"/>
      <c r="AJ118" s="944"/>
      <c r="AK118" s="945" t="s">
        <v>239</v>
      </c>
      <c r="AL118" s="943"/>
      <c r="AM118" s="943"/>
      <c r="AN118" s="943"/>
      <c r="AO118" s="944"/>
      <c r="AP118" s="946" t="s">
        <v>380</v>
      </c>
      <c r="AQ118" s="947"/>
      <c r="AR118" s="947"/>
      <c r="AS118" s="947"/>
      <c r="AT118" s="948"/>
      <c r="AU118" s="977"/>
      <c r="AV118" s="978"/>
      <c r="AW118" s="978"/>
      <c r="AX118" s="978"/>
      <c r="AY118" s="978"/>
      <c r="AZ118" s="897" t="s">
        <v>409</v>
      </c>
      <c r="BA118" s="898"/>
      <c r="BB118" s="898"/>
      <c r="BC118" s="898"/>
      <c r="BD118" s="898"/>
      <c r="BE118" s="898"/>
      <c r="BF118" s="898"/>
      <c r="BG118" s="898"/>
      <c r="BH118" s="898"/>
      <c r="BI118" s="898"/>
      <c r="BJ118" s="898"/>
      <c r="BK118" s="898"/>
      <c r="BL118" s="898"/>
      <c r="BM118" s="898"/>
      <c r="BN118" s="898"/>
      <c r="BO118" s="898"/>
      <c r="BP118" s="899"/>
      <c r="BQ118" s="900" t="s">
        <v>66</v>
      </c>
      <c r="BR118" s="901"/>
      <c r="BS118" s="901"/>
      <c r="BT118" s="901"/>
      <c r="BU118" s="901"/>
      <c r="BV118" s="901" t="s">
        <v>66</v>
      </c>
      <c r="BW118" s="901"/>
      <c r="BX118" s="901"/>
      <c r="BY118" s="901"/>
      <c r="BZ118" s="901"/>
      <c r="CA118" s="901" t="s">
        <v>66</v>
      </c>
      <c r="CB118" s="901"/>
      <c r="CC118" s="901"/>
      <c r="CD118" s="901"/>
      <c r="CE118" s="901"/>
      <c r="CF118" s="916" t="s">
        <v>66</v>
      </c>
      <c r="CG118" s="917"/>
      <c r="CH118" s="917"/>
      <c r="CI118" s="917"/>
      <c r="CJ118" s="917"/>
      <c r="CK118" s="972"/>
      <c r="CL118" s="929"/>
      <c r="CM118" s="866" t="s">
        <v>410</v>
      </c>
      <c r="CN118" s="867"/>
      <c r="CO118" s="867"/>
      <c r="CP118" s="867"/>
      <c r="CQ118" s="867"/>
      <c r="CR118" s="867"/>
      <c r="CS118" s="867"/>
      <c r="CT118" s="867"/>
      <c r="CU118" s="867"/>
      <c r="CV118" s="867"/>
      <c r="CW118" s="867"/>
      <c r="CX118" s="867"/>
      <c r="CY118" s="867"/>
      <c r="CZ118" s="867"/>
      <c r="DA118" s="867"/>
      <c r="DB118" s="867"/>
      <c r="DC118" s="867"/>
      <c r="DD118" s="867"/>
      <c r="DE118" s="867"/>
      <c r="DF118" s="868"/>
      <c r="DG118" s="817" t="s">
        <v>66</v>
      </c>
      <c r="DH118" s="818"/>
      <c r="DI118" s="818"/>
      <c r="DJ118" s="818"/>
      <c r="DK118" s="819"/>
      <c r="DL118" s="820" t="s">
        <v>66</v>
      </c>
      <c r="DM118" s="818"/>
      <c r="DN118" s="818"/>
      <c r="DO118" s="818"/>
      <c r="DP118" s="819"/>
      <c r="DQ118" s="820" t="s">
        <v>66</v>
      </c>
      <c r="DR118" s="818"/>
      <c r="DS118" s="818"/>
      <c r="DT118" s="818"/>
      <c r="DU118" s="819"/>
      <c r="DV118" s="859" t="s">
        <v>66</v>
      </c>
      <c r="DW118" s="860"/>
      <c r="DX118" s="860"/>
      <c r="DY118" s="860"/>
      <c r="DZ118" s="861"/>
    </row>
    <row r="119" spans="1:130" s="102" customFormat="1" ht="26.25" customHeight="1" x14ac:dyDescent="0.15">
      <c r="A119" s="926" t="s">
        <v>385</v>
      </c>
      <c r="B119" s="927"/>
      <c r="C119" s="932" t="s">
        <v>386</v>
      </c>
      <c r="D119" s="933"/>
      <c r="E119" s="933"/>
      <c r="F119" s="933"/>
      <c r="G119" s="933"/>
      <c r="H119" s="933"/>
      <c r="I119" s="933"/>
      <c r="J119" s="933"/>
      <c r="K119" s="933"/>
      <c r="L119" s="933"/>
      <c r="M119" s="933"/>
      <c r="N119" s="933"/>
      <c r="O119" s="933"/>
      <c r="P119" s="933"/>
      <c r="Q119" s="933"/>
      <c r="R119" s="933"/>
      <c r="S119" s="933"/>
      <c r="T119" s="933"/>
      <c r="U119" s="933"/>
      <c r="V119" s="933"/>
      <c r="W119" s="933"/>
      <c r="X119" s="933"/>
      <c r="Y119" s="933"/>
      <c r="Z119" s="934"/>
      <c r="AA119" s="935" t="s">
        <v>66</v>
      </c>
      <c r="AB119" s="936"/>
      <c r="AC119" s="936"/>
      <c r="AD119" s="936"/>
      <c r="AE119" s="937"/>
      <c r="AF119" s="938" t="s">
        <v>66</v>
      </c>
      <c r="AG119" s="936"/>
      <c r="AH119" s="936"/>
      <c r="AI119" s="936"/>
      <c r="AJ119" s="937"/>
      <c r="AK119" s="938" t="s">
        <v>66</v>
      </c>
      <c r="AL119" s="936"/>
      <c r="AM119" s="936"/>
      <c r="AN119" s="936"/>
      <c r="AO119" s="937"/>
      <c r="AP119" s="939" t="s">
        <v>66</v>
      </c>
      <c r="AQ119" s="940"/>
      <c r="AR119" s="940"/>
      <c r="AS119" s="940"/>
      <c r="AT119" s="941"/>
      <c r="AU119" s="979"/>
      <c r="AV119" s="980"/>
      <c r="AW119" s="980"/>
      <c r="AX119" s="980"/>
      <c r="AY119" s="980"/>
      <c r="AZ119" s="133" t="s">
        <v>121</v>
      </c>
      <c r="BA119" s="133"/>
      <c r="BB119" s="133"/>
      <c r="BC119" s="133"/>
      <c r="BD119" s="133"/>
      <c r="BE119" s="133"/>
      <c r="BF119" s="133"/>
      <c r="BG119" s="133"/>
      <c r="BH119" s="133"/>
      <c r="BI119" s="133"/>
      <c r="BJ119" s="133"/>
      <c r="BK119" s="133"/>
      <c r="BL119" s="133"/>
      <c r="BM119" s="133"/>
      <c r="BN119" s="133"/>
      <c r="BO119" s="895" t="s">
        <v>411</v>
      </c>
      <c r="BP119" s="896"/>
      <c r="BQ119" s="900">
        <v>10401903</v>
      </c>
      <c r="BR119" s="901"/>
      <c r="BS119" s="901"/>
      <c r="BT119" s="901"/>
      <c r="BU119" s="901"/>
      <c r="BV119" s="901">
        <v>10406280</v>
      </c>
      <c r="BW119" s="901"/>
      <c r="BX119" s="901"/>
      <c r="BY119" s="901"/>
      <c r="BZ119" s="901"/>
      <c r="CA119" s="901">
        <v>10105567</v>
      </c>
      <c r="CB119" s="901"/>
      <c r="CC119" s="901"/>
      <c r="CD119" s="901"/>
      <c r="CE119" s="901"/>
      <c r="CF119" s="784"/>
      <c r="CG119" s="785"/>
      <c r="CH119" s="785"/>
      <c r="CI119" s="785"/>
      <c r="CJ119" s="894"/>
      <c r="CK119" s="973"/>
      <c r="CL119" s="931"/>
      <c r="CM119" s="856" t="s">
        <v>412</v>
      </c>
      <c r="CN119" s="857"/>
      <c r="CO119" s="857"/>
      <c r="CP119" s="857"/>
      <c r="CQ119" s="857"/>
      <c r="CR119" s="857"/>
      <c r="CS119" s="857"/>
      <c r="CT119" s="857"/>
      <c r="CU119" s="857"/>
      <c r="CV119" s="857"/>
      <c r="CW119" s="857"/>
      <c r="CX119" s="857"/>
      <c r="CY119" s="857"/>
      <c r="CZ119" s="857"/>
      <c r="DA119" s="857"/>
      <c r="DB119" s="857"/>
      <c r="DC119" s="857"/>
      <c r="DD119" s="857"/>
      <c r="DE119" s="857"/>
      <c r="DF119" s="858"/>
      <c r="DG119" s="800" t="s">
        <v>66</v>
      </c>
      <c r="DH119" s="801"/>
      <c r="DI119" s="801"/>
      <c r="DJ119" s="801"/>
      <c r="DK119" s="802"/>
      <c r="DL119" s="803" t="s">
        <v>66</v>
      </c>
      <c r="DM119" s="801"/>
      <c r="DN119" s="801"/>
      <c r="DO119" s="801"/>
      <c r="DP119" s="802"/>
      <c r="DQ119" s="803" t="s">
        <v>66</v>
      </c>
      <c r="DR119" s="801"/>
      <c r="DS119" s="801"/>
      <c r="DT119" s="801"/>
      <c r="DU119" s="802"/>
      <c r="DV119" s="869" t="s">
        <v>66</v>
      </c>
      <c r="DW119" s="870"/>
      <c r="DX119" s="870"/>
      <c r="DY119" s="870"/>
      <c r="DZ119" s="871"/>
    </row>
    <row r="120" spans="1:130" s="102" customFormat="1" ht="26.25" customHeight="1" x14ac:dyDescent="0.15">
      <c r="A120" s="928"/>
      <c r="B120" s="929"/>
      <c r="C120" s="866" t="s">
        <v>389</v>
      </c>
      <c r="D120" s="867"/>
      <c r="E120" s="867"/>
      <c r="F120" s="867"/>
      <c r="G120" s="867"/>
      <c r="H120" s="867"/>
      <c r="I120" s="867"/>
      <c r="J120" s="867"/>
      <c r="K120" s="867"/>
      <c r="L120" s="867"/>
      <c r="M120" s="867"/>
      <c r="N120" s="867"/>
      <c r="O120" s="867"/>
      <c r="P120" s="867"/>
      <c r="Q120" s="867"/>
      <c r="R120" s="867"/>
      <c r="S120" s="867"/>
      <c r="T120" s="867"/>
      <c r="U120" s="867"/>
      <c r="V120" s="867"/>
      <c r="W120" s="867"/>
      <c r="X120" s="867"/>
      <c r="Y120" s="867"/>
      <c r="Z120" s="868"/>
      <c r="AA120" s="817" t="s">
        <v>66</v>
      </c>
      <c r="AB120" s="818"/>
      <c r="AC120" s="818"/>
      <c r="AD120" s="818"/>
      <c r="AE120" s="819"/>
      <c r="AF120" s="820" t="s">
        <v>66</v>
      </c>
      <c r="AG120" s="818"/>
      <c r="AH120" s="818"/>
      <c r="AI120" s="818"/>
      <c r="AJ120" s="819"/>
      <c r="AK120" s="820" t="s">
        <v>66</v>
      </c>
      <c r="AL120" s="818"/>
      <c r="AM120" s="818"/>
      <c r="AN120" s="818"/>
      <c r="AO120" s="819"/>
      <c r="AP120" s="859" t="s">
        <v>66</v>
      </c>
      <c r="AQ120" s="860"/>
      <c r="AR120" s="860"/>
      <c r="AS120" s="860"/>
      <c r="AT120" s="861"/>
      <c r="AU120" s="918" t="s">
        <v>413</v>
      </c>
      <c r="AV120" s="919"/>
      <c r="AW120" s="919"/>
      <c r="AX120" s="919"/>
      <c r="AY120" s="920"/>
      <c r="AZ120" s="881" t="s">
        <v>414</v>
      </c>
      <c r="BA120" s="846"/>
      <c r="BB120" s="846"/>
      <c r="BC120" s="846"/>
      <c r="BD120" s="846"/>
      <c r="BE120" s="846"/>
      <c r="BF120" s="846"/>
      <c r="BG120" s="846"/>
      <c r="BH120" s="846"/>
      <c r="BI120" s="846"/>
      <c r="BJ120" s="846"/>
      <c r="BK120" s="846"/>
      <c r="BL120" s="846"/>
      <c r="BM120" s="846"/>
      <c r="BN120" s="846"/>
      <c r="BO120" s="846"/>
      <c r="BP120" s="847"/>
      <c r="BQ120" s="882">
        <v>4356875</v>
      </c>
      <c r="BR120" s="863"/>
      <c r="BS120" s="863"/>
      <c r="BT120" s="863"/>
      <c r="BU120" s="863"/>
      <c r="BV120" s="863">
        <v>4477029</v>
      </c>
      <c r="BW120" s="863"/>
      <c r="BX120" s="863"/>
      <c r="BY120" s="863"/>
      <c r="BZ120" s="863"/>
      <c r="CA120" s="863">
        <v>4632178</v>
      </c>
      <c r="CB120" s="863"/>
      <c r="CC120" s="863"/>
      <c r="CD120" s="863"/>
      <c r="CE120" s="863"/>
      <c r="CF120" s="907">
        <v>138.69999999999999</v>
      </c>
      <c r="CG120" s="908"/>
      <c r="CH120" s="908"/>
      <c r="CI120" s="908"/>
      <c r="CJ120" s="908"/>
      <c r="CK120" s="909" t="s">
        <v>415</v>
      </c>
      <c r="CL120" s="873"/>
      <c r="CM120" s="873"/>
      <c r="CN120" s="873"/>
      <c r="CO120" s="874"/>
      <c r="CP120" s="913" t="s">
        <v>343</v>
      </c>
      <c r="CQ120" s="914"/>
      <c r="CR120" s="914"/>
      <c r="CS120" s="914"/>
      <c r="CT120" s="914"/>
      <c r="CU120" s="914"/>
      <c r="CV120" s="914"/>
      <c r="CW120" s="914"/>
      <c r="CX120" s="914"/>
      <c r="CY120" s="914"/>
      <c r="CZ120" s="914"/>
      <c r="DA120" s="914"/>
      <c r="DB120" s="914"/>
      <c r="DC120" s="914"/>
      <c r="DD120" s="914"/>
      <c r="DE120" s="914"/>
      <c r="DF120" s="915"/>
      <c r="DG120" s="882">
        <v>2990095</v>
      </c>
      <c r="DH120" s="863"/>
      <c r="DI120" s="863"/>
      <c r="DJ120" s="863"/>
      <c r="DK120" s="863"/>
      <c r="DL120" s="863">
        <v>3005187</v>
      </c>
      <c r="DM120" s="863"/>
      <c r="DN120" s="863"/>
      <c r="DO120" s="863"/>
      <c r="DP120" s="863"/>
      <c r="DQ120" s="863">
        <v>2941829</v>
      </c>
      <c r="DR120" s="863"/>
      <c r="DS120" s="863"/>
      <c r="DT120" s="863"/>
      <c r="DU120" s="863"/>
      <c r="DV120" s="864">
        <v>88.1</v>
      </c>
      <c r="DW120" s="864"/>
      <c r="DX120" s="864"/>
      <c r="DY120" s="864"/>
      <c r="DZ120" s="865"/>
    </row>
    <row r="121" spans="1:130" s="102" customFormat="1" ht="26.25" customHeight="1" x14ac:dyDescent="0.15">
      <c r="A121" s="928"/>
      <c r="B121" s="929"/>
      <c r="C121" s="904" t="s">
        <v>416</v>
      </c>
      <c r="D121" s="905"/>
      <c r="E121" s="905"/>
      <c r="F121" s="905"/>
      <c r="G121" s="905"/>
      <c r="H121" s="905"/>
      <c r="I121" s="905"/>
      <c r="J121" s="905"/>
      <c r="K121" s="905"/>
      <c r="L121" s="905"/>
      <c r="M121" s="905"/>
      <c r="N121" s="905"/>
      <c r="O121" s="905"/>
      <c r="P121" s="905"/>
      <c r="Q121" s="905"/>
      <c r="R121" s="905"/>
      <c r="S121" s="905"/>
      <c r="T121" s="905"/>
      <c r="U121" s="905"/>
      <c r="V121" s="905"/>
      <c r="W121" s="905"/>
      <c r="X121" s="905"/>
      <c r="Y121" s="905"/>
      <c r="Z121" s="906"/>
      <c r="AA121" s="817" t="s">
        <v>66</v>
      </c>
      <c r="AB121" s="818"/>
      <c r="AC121" s="818"/>
      <c r="AD121" s="818"/>
      <c r="AE121" s="819"/>
      <c r="AF121" s="820" t="s">
        <v>66</v>
      </c>
      <c r="AG121" s="818"/>
      <c r="AH121" s="818"/>
      <c r="AI121" s="818"/>
      <c r="AJ121" s="819"/>
      <c r="AK121" s="820" t="s">
        <v>66</v>
      </c>
      <c r="AL121" s="818"/>
      <c r="AM121" s="818"/>
      <c r="AN121" s="818"/>
      <c r="AO121" s="819"/>
      <c r="AP121" s="859" t="s">
        <v>66</v>
      </c>
      <c r="AQ121" s="860"/>
      <c r="AR121" s="860"/>
      <c r="AS121" s="860"/>
      <c r="AT121" s="861"/>
      <c r="AU121" s="921"/>
      <c r="AV121" s="922"/>
      <c r="AW121" s="922"/>
      <c r="AX121" s="922"/>
      <c r="AY121" s="923"/>
      <c r="AZ121" s="853" t="s">
        <v>417</v>
      </c>
      <c r="BA121" s="788"/>
      <c r="BB121" s="788"/>
      <c r="BC121" s="788"/>
      <c r="BD121" s="788"/>
      <c r="BE121" s="788"/>
      <c r="BF121" s="788"/>
      <c r="BG121" s="788"/>
      <c r="BH121" s="788"/>
      <c r="BI121" s="788"/>
      <c r="BJ121" s="788"/>
      <c r="BK121" s="788"/>
      <c r="BL121" s="788"/>
      <c r="BM121" s="788"/>
      <c r="BN121" s="788"/>
      <c r="BO121" s="788"/>
      <c r="BP121" s="789"/>
      <c r="BQ121" s="854">
        <v>1816552</v>
      </c>
      <c r="BR121" s="855"/>
      <c r="BS121" s="855"/>
      <c r="BT121" s="855"/>
      <c r="BU121" s="855"/>
      <c r="BV121" s="855">
        <v>1697877</v>
      </c>
      <c r="BW121" s="855"/>
      <c r="BX121" s="855"/>
      <c r="BY121" s="855"/>
      <c r="BZ121" s="855"/>
      <c r="CA121" s="855">
        <v>1614208</v>
      </c>
      <c r="CB121" s="855"/>
      <c r="CC121" s="855"/>
      <c r="CD121" s="855"/>
      <c r="CE121" s="855"/>
      <c r="CF121" s="916">
        <v>48.4</v>
      </c>
      <c r="CG121" s="917"/>
      <c r="CH121" s="917"/>
      <c r="CI121" s="917"/>
      <c r="CJ121" s="917"/>
      <c r="CK121" s="910"/>
      <c r="CL121" s="876"/>
      <c r="CM121" s="876"/>
      <c r="CN121" s="876"/>
      <c r="CO121" s="877"/>
      <c r="CP121" s="885" t="s">
        <v>345</v>
      </c>
      <c r="CQ121" s="886"/>
      <c r="CR121" s="886"/>
      <c r="CS121" s="886"/>
      <c r="CT121" s="886"/>
      <c r="CU121" s="886"/>
      <c r="CV121" s="886"/>
      <c r="CW121" s="886"/>
      <c r="CX121" s="886"/>
      <c r="CY121" s="886"/>
      <c r="CZ121" s="886"/>
      <c r="DA121" s="886"/>
      <c r="DB121" s="886"/>
      <c r="DC121" s="886"/>
      <c r="DD121" s="886"/>
      <c r="DE121" s="886"/>
      <c r="DF121" s="887"/>
      <c r="DG121" s="854">
        <v>132664</v>
      </c>
      <c r="DH121" s="855"/>
      <c r="DI121" s="855"/>
      <c r="DJ121" s="855"/>
      <c r="DK121" s="855"/>
      <c r="DL121" s="855">
        <v>118640</v>
      </c>
      <c r="DM121" s="855"/>
      <c r="DN121" s="855"/>
      <c r="DO121" s="855"/>
      <c r="DP121" s="855"/>
      <c r="DQ121" s="855">
        <v>104232</v>
      </c>
      <c r="DR121" s="855"/>
      <c r="DS121" s="855"/>
      <c r="DT121" s="855"/>
      <c r="DU121" s="855"/>
      <c r="DV121" s="832">
        <v>3.1</v>
      </c>
      <c r="DW121" s="832"/>
      <c r="DX121" s="832"/>
      <c r="DY121" s="832"/>
      <c r="DZ121" s="833"/>
    </row>
    <row r="122" spans="1:130" s="102" customFormat="1" ht="26.25" customHeight="1" x14ac:dyDescent="0.15">
      <c r="A122" s="928"/>
      <c r="B122" s="929"/>
      <c r="C122" s="866" t="s">
        <v>399</v>
      </c>
      <c r="D122" s="867"/>
      <c r="E122" s="867"/>
      <c r="F122" s="867"/>
      <c r="G122" s="867"/>
      <c r="H122" s="867"/>
      <c r="I122" s="867"/>
      <c r="J122" s="867"/>
      <c r="K122" s="867"/>
      <c r="L122" s="867"/>
      <c r="M122" s="867"/>
      <c r="N122" s="867"/>
      <c r="O122" s="867"/>
      <c r="P122" s="867"/>
      <c r="Q122" s="867"/>
      <c r="R122" s="867"/>
      <c r="S122" s="867"/>
      <c r="T122" s="867"/>
      <c r="U122" s="867"/>
      <c r="V122" s="867"/>
      <c r="W122" s="867"/>
      <c r="X122" s="867"/>
      <c r="Y122" s="867"/>
      <c r="Z122" s="868"/>
      <c r="AA122" s="817" t="s">
        <v>66</v>
      </c>
      <c r="AB122" s="818"/>
      <c r="AC122" s="818"/>
      <c r="AD122" s="818"/>
      <c r="AE122" s="819"/>
      <c r="AF122" s="820" t="s">
        <v>66</v>
      </c>
      <c r="AG122" s="818"/>
      <c r="AH122" s="818"/>
      <c r="AI122" s="818"/>
      <c r="AJ122" s="819"/>
      <c r="AK122" s="820" t="s">
        <v>66</v>
      </c>
      <c r="AL122" s="818"/>
      <c r="AM122" s="818"/>
      <c r="AN122" s="818"/>
      <c r="AO122" s="819"/>
      <c r="AP122" s="859" t="s">
        <v>66</v>
      </c>
      <c r="AQ122" s="860"/>
      <c r="AR122" s="860"/>
      <c r="AS122" s="860"/>
      <c r="AT122" s="861"/>
      <c r="AU122" s="921"/>
      <c r="AV122" s="922"/>
      <c r="AW122" s="922"/>
      <c r="AX122" s="922"/>
      <c r="AY122" s="923"/>
      <c r="AZ122" s="897" t="s">
        <v>418</v>
      </c>
      <c r="BA122" s="898"/>
      <c r="BB122" s="898"/>
      <c r="BC122" s="898"/>
      <c r="BD122" s="898"/>
      <c r="BE122" s="898"/>
      <c r="BF122" s="898"/>
      <c r="BG122" s="898"/>
      <c r="BH122" s="898"/>
      <c r="BI122" s="898"/>
      <c r="BJ122" s="898"/>
      <c r="BK122" s="898"/>
      <c r="BL122" s="898"/>
      <c r="BM122" s="898"/>
      <c r="BN122" s="898"/>
      <c r="BO122" s="898"/>
      <c r="BP122" s="899"/>
      <c r="BQ122" s="900">
        <v>7628480</v>
      </c>
      <c r="BR122" s="901"/>
      <c r="BS122" s="901"/>
      <c r="BT122" s="901"/>
      <c r="BU122" s="901"/>
      <c r="BV122" s="901">
        <v>7609681</v>
      </c>
      <c r="BW122" s="901"/>
      <c r="BX122" s="901"/>
      <c r="BY122" s="901"/>
      <c r="BZ122" s="901"/>
      <c r="CA122" s="901">
        <v>7542390</v>
      </c>
      <c r="CB122" s="901"/>
      <c r="CC122" s="901"/>
      <c r="CD122" s="901"/>
      <c r="CE122" s="901"/>
      <c r="CF122" s="902">
        <v>225.9</v>
      </c>
      <c r="CG122" s="903"/>
      <c r="CH122" s="903"/>
      <c r="CI122" s="903"/>
      <c r="CJ122" s="903"/>
      <c r="CK122" s="910"/>
      <c r="CL122" s="876"/>
      <c r="CM122" s="876"/>
      <c r="CN122" s="876"/>
      <c r="CO122" s="877"/>
      <c r="CP122" s="885" t="s">
        <v>346</v>
      </c>
      <c r="CQ122" s="886"/>
      <c r="CR122" s="886"/>
      <c r="CS122" s="886"/>
      <c r="CT122" s="886"/>
      <c r="CU122" s="886"/>
      <c r="CV122" s="886"/>
      <c r="CW122" s="886"/>
      <c r="CX122" s="886"/>
      <c r="CY122" s="886"/>
      <c r="CZ122" s="886"/>
      <c r="DA122" s="886"/>
      <c r="DB122" s="886"/>
      <c r="DC122" s="886"/>
      <c r="DD122" s="886"/>
      <c r="DE122" s="886"/>
      <c r="DF122" s="887"/>
      <c r="DG122" s="854">
        <v>51405</v>
      </c>
      <c r="DH122" s="855"/>
      <c r="DI122" s="855"/>
      <c r="DJ122" s="855"/>
      <c r="DK122" s="855"/>
      <c r="DL122" s="855">
        <v>46274</v>
      </c>
      <c r="DM122" s="855"/>
      <c r="DN122" s="855"/>
      <c r="DO122" s="855"/>
      <c r="DP122" s="855"/>
      <c r="DQ122" s="855">
        <v>42003</v>
      </c>
      <c r="DR122" s="855"/>
      <c r="DS122" s="855"/>
      <c r="DT122" s="855"/>
      <c r="DU122" s="855"/>
      <c r="DV122" s="832">
        <v>1.3</v>
      </c>
      <c r="DW122" s="832"/>
      <c r="DX122" s="832"/>
      <c r="DY122" s="832"/>
      <c r="DZ122" s="833"/>
    </row>
    <row r="123" spans="1:130" s="102" customFormat="1" ht="26.25" customHeight="1" x14ac:dyDescent="0.15">
      <c r="A123" s="928"/>
      <c r="B123" s="929"/>
      <c r="C123" s="866" t="s">
        <v>405</v>
      </c>
      <c r="D123" s="867"/>
      <c r="E123" s="867"/>
      <c r="F123" s="867"/>
      <c r="G123" s="867"/>
      <c r="H123" s="867"/>
      <c r="I123" s="867"/>
      <c r="J123" s="867"/>
      <c r="K123" s="867"/>
      <c r="L123" s="867"/>
      <c r="M123" s="867"/>
      <c r="N123" s="867"/>
      <c r="O123" s="867"/>
      <c r="P123" s="867"/>
      <c r="Q123" s="867"/>
      <c r="R123" s="867"/>
      <c r="S123" s="867"/>
      <c r="T123" s="867"/>
      <c r="U123" s="867"/>
      <c r="V123" s="867"/>
      <c r="W123" s="867"/>
      <c r="X123" s="867"/>
      <c r="Y123" s="867"/>
      <c r="Z123" s="868"/>
      <c r="AA123" s="817" t="s">
        <v>66</v>
      </c>
      <c r="AB123" s="818"/>
      <c r="AC123" s="818"/>
      <c r="AD123" s="818"/>
      <c r="AE123" s="819"/>
      <c r="AF123" s="820" t="s">
        <v>66</v>
      </c>
      <c r="AG123" s="818"/>
      <c r="AH123" s="818"/>
      <c r="AI123" s="818"/>
      <c r="AJ123" s="819"/>
      <c r="AK123" s="820" t="s">
        <v>66</v>
      </c>
      <c r="AL123" s="818"/>
      <c r="AM123" s="818"/>
      <c r="AN123" s="818"/>
      <c r="AO123" s="819"/>
      <c r="AP123" s="859" t="s">
        <v>66</v>
      </c>
      <c r="AQ123" s="860"/>
      <c r="AR123" s="860"/>
      <c r="AS123" s="860"/>
      <c r="AT123" s="861"/>
      <c r="AU123" s="924"/>
      <c r="AV123" s="925"/>
      <c r="AW123" s="925"/>
      <c r="AX123" s="925"/>
      <c r="AY123" s="925"/>
      <c r="AZ123" s="133" t="s">
        <v>121</v>
      </c>
      <c r="BA123" s="133"/>
      <c r="BB123" s="133"/>
      <c r="BC123" s="133"/>
      <c r="BD123" s="133"/>
      <c r="BE123" s="133"/>
      <c r="BF123" s="133"/>
      <c r="BG123" s="133"/>
      <c r="BH123" s="133"/>
      <c r="BI123" s="133"/>
      <c r="BJ123" s="133"/>
      <c r="BK123" s="133"/>
      <c r="BL123" s="133"/>
      <c r="BM123" s="133"/>
      <c r="BN123" s="133"/>
      <c r="BO123" s="895" t="s">
        <v>419</v>
      </c>
      <c r="BP123" s="896"/>
      <c r="BQ123" s="892">
        <v>13801907</v>
      </c>
      <c r="BR123" s="893"/>
      <c r="BS123" s="893"/>
      <c r="BT123" s="893"/>
      <c r="BU123" s="893"/>
      <c r="BV123" s="893">
        <v>13784587</v>
      </c>
      <c r="BW123" s="893"/>
      <c r="BX123" s="893"/>
      <c r="BY123" s="893"/>
      <c r="BZ123" s="893"/>
      <c r="CA123" s="893">
        <v>13788776</v>
      </c>
      <c r="CB123" s="893"/>
      <c r="CC123" s="893"/>
      <c r="CD123" s="893"/>
      <c r="CE123" s="893"/>
      <c r="CF123" s="784"/>
      <c r="CG123" s="785"/>
      <c r="CH123" s="785"/>
      <c r="CI123" s="785"/>
      <c r="CJ123" s="894"/>
      <c r="CK123" s="910"/>
      <c r="CL123" s="876"/>
      <c r="CM123" s="876"/>
      <c r="CN123" s="876"/>
      <c r="CO123" s="877"/>
      <c r="CP123" s="885" t="s">
        <v>341</v>
      </c>
      <c r="CQ123" s="886"/>
      <c r="CR123" s="886"/>
      <c r="CS123" s="886"/>
      <c r="CT123" s="886"/>
      <c r="CU123" s="886"/>
      <c r="CV123" s="886"/>
      <c r="CW123" s="886"/>
      <c r="CX123" s="886"/>
      <c r="CY123" s="886"/>
      <c r="CZ123" s="886"/>
      <c r="DA123" s="886"/>
      <c r="DB123" s="886"/>
      <c r="DC123" s="886"/>
      <c r="DD123" s="886"/>
      <c r="DE123" s="886"/>
      <c r="DF123" s="887"/>
      <c r="DG123" s="817">
        <v>35596</v>
      </c>
      <c r="DH123" s="818"/>
      <c r="DI123" s="818"/>
      <c r="DJ123" s="818"/>
      <c r="DK123" s="819"/>
      <c r="DL123" s="820">
        <v>33401</v>
      </c>
      <c r="DM123" s="818"/>
      <c r="DN123" s="818"/>
      <c r="DO123" s="818"/>
      <c r="DP123" s="819"/>
      <c r="DQ123" s="820">
        <v>30707</v>
      </c>
      <c r="DR123" s="818"/>
      <c r="DS123" s="818"/>
      <c r="DT123" s="818"/>
      <c r="DU123" s="819"/>
      <c r="DV123" s="859">
        <v>0.9</v>
      </c>
      <c r="DW123" s="860"/>
      <c r="DX123" s="860"/>
      <c r="DY123" s="860"/>
      <c r="DZ123" s="861"/>
    </row>
    <row r="124" spans="1:130" s="102" customFormat="1" ht="26.25" customHeight="1" thickBot="1" x14ac:dyDescent="0.2">
      <c r="A124" s="928"/>
      <c r="B124" s="929"/>
      <c r="C124" s="866" t="s">
        <v>408</v>
      </c>
      <c r="D124" s="867"/>
      <c r="E124" s="867"/>
      <c r="F124" s="867"/>
      <c r="G124" s="867"/>
      <c r="H124" s="867"/>
      <c r="I124" s="867"/>
      <c r="J124" s="867"/>
      <c r="K124" s="867"/>
      <c r="L124" s="867"/>
      <c r="M124" s="867"/>
      <c r="N124" s="867"/>
      <c r="O124" s="867"/>
      <c r="P124" s="867"/>
      <c r="Q124" s="867"/>
      <c r="R124" s="867"/>
      <c r="S124" s="867"/>
      <c r="T124" s="867"/>
      <c r="U124" s="867"/>
      <c r="V124" s="867"/>
      <c r="W124" s="867"/>
      <c r="X124" s="867"/>
      <c r="Y124" s="867"/>
      <c r="Z124" s="868"/>
      <c r="AA124" s="817" t="s">
        <v>66</v>
      </c>
      <c r="AB124" s="818"/>
      <c r="AC124" s="818"/>
      <c r="AD124" s="818"/>
      <c r="AE124" s="819"/>
      <c r="AF124" s="820" t="s">
        <v>66</v>
      </c>
      <c r="AG124" s="818"/>
      <c r="AH124" s="818"/>
      <c r="AI124" s="818"/>
      <c r="AJ124" s="819"/>
      <c r="AK124" s="820" t="s">
        <v>66</v>
      </c>
      <c r="AL124" s="818"/>
      <c r="AM124" s="818"/>
      <c r="AN124" s="818"/>
      <c r="AO124" s="819"/>
      <c r="AP124" s="859" t="s">
        <v>66</v>
      </c>
      <c r="AQ124" s="860"/>
      <c r="AR124" s="860"/>
      <c r="AS124" s="860"/>
      <c r="AT124" s="861"/>
      <c r="AU124" s="888" t="s">
        <v>420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66</v>
      </c>
      <c r="BR124" s="883"/>
      <c r="BS124" s="883"/>
      <c r="BT124" s="883"/>
      <c r="BU124" s="883"/>
      <c r="BV124" s="883" t="s">
        <v>66</v>
      </c>
      <c r="BW124" s="883"/>
      <c r="BX124" s="883"/>
      <c r="BY124" s="883"/>
      <c r="BZ124" s="883"/>
      <c r="CA124" s="883" t="s">
        <v>66</v>
      </c>
      <c r="CB124" s="883"/>
      <c r="CC124" s="883"/>
      <c r="CD124" s="883"/>
      <c r="CE124" s="883"/>
      <c r="CF124" s="762"/>
      <c r="CG124" s="763"/>
      <c r="CH124" s="763"/>
      <c r="CI124" s="763"/>
      <c r="CJ124" s="884"/>
      <c r="CK124" s="911"/>
      <c r="CL124" s="911"/>
      <c r="CM124" s="911"/>
      <c r="CN124" s="911"/>
      <c r="CO124" s="912"/>
      <c r="CP124" s="885" t="s">
        <v>421</v>
      </c>
      <c r="CQ124" s="886"/>
      <c r="CR124" s="886"/>
      <c r="CS124" s="886"/>
      <c r="CT124" s="886"/>
      <c r="CU124" s="886"/>
      <c r="CV124" s="886"/>
      <c r="CW124" s="886"/>
      <c r="CX124" s="886"/>
      <c r="CY124" s="886"/>
      <c r="CZ124" s="886"/>
      <c r="DA124" s="886"/>
      <c r="DB124" s="886"/>
      <c r="DC124" s="886"/>
      <c r="DD124" s="886"/>
      <c r="DE124" s="886"/>
      <c r="DF124" s="887"/>
      <c r="DG124" s="800" t="s">
        <v>66</v>
      </c>
      <c r="DH124" s="801"/>
      <c r="DI124" s="801"/>
      <c r="DJ124" s="801"/>
      <c r="DK124" s="802"/>
      <c r="DL124" s="803" t="s">
        <v>66</v>
      </c>
      <c r="DM124" s="801"/>
      <c r="DN124" s="801"/>
      <c r="DO124" s="801"/>
      <c r="DP124" s="802"/>
      <c r="DQ124" s="803" t="s">
        <v>66</v>
      </c>
      <c r="DR124" s="801"/>
      <c r="DS124" s="801"/>
      <c r="DT124" s="801"/>
      <c r="DU124" s="802"/>
      <c r="DV124" s="869" t="s">
        <v>66</v>
      </c>
      <c r="DW124" s="870"/>
      <c r="DX124" s="870"/>
      <c r="DY124" s="870"/>
      <c r="DZ124" s="871"/>
    </row>
    <row r="125" spans="1:130" s="102" customFormat="1" ht="26.25" customHeight="1" x14ac:dyDescent="0.15">
      <c r="A125" s="928"/>
      <c r="B125" s="929"/>
      <c r="C125" s="866" t="s">
        <v>410</v>
      </c>
      <c r="D125" s="867"/>
      <c r="E125" s="867"/>
      <c r="F125" s="867"/>
      <c r="G125" s="867"/>
      <c r="H125" s="867"/>
      <c r="I125" s="867"/>
      <c r="J125" s="867"/>
      <c r="K125" s="867"/>
      <c r="L125" s="867"/>
      <c r="M125" s="867"/>
      <c r="N125" s="867"/>
      <c r="O125" s="867"/>
      <c r="P125" s="867"/>
      <c r="Q125" s="867"/>
      <c r="R125" s="867"/>
      <c r="S125" s="867"/>
      <c r="T125" s="867"/>
      <c r="U125" s="867"/>
      <c r="V125" s="867"/>
      <c r="W125" s="867"/>
      <c r="X125" s="867"/>
      <c r="Y125" s="867"/>
      <c r="Z125" s="868"/>
      <c r="AA125" s="817" t="s">
        <v>66</v>
      </c>
      <c r="AB125" s="818"/>
      <c r="AC125" s="818"/>
      <c r="AD125" s="818"/>
      <c r="AE125" s="819"/>
      <c r="AF125" s="820" t="s">
        <v>66</v>
      </c>
      <c r="AG125" s="818"/>
      <c r="AH125" s="818"/>
      <c r="AI125" s="818"/>
      <c r="AJ125" s="819"/>
      <c r="AK125" s="820" t="s">
        <v>66</v>
      </c>
      <c r="AL125" s="818"/>
      <c r="AM125" s="818"/>
      <c r="AN125" s="818"/>
      <c r="AO125" s="819"/>
      <c r="AP125" s="859" t="s">
        <v>66</v>
      </c>
      <c r="AQ125" s="860"/>
      <c r="AR125" s="860"/>
      <c r="AS125" s="860"/>
      <c r="AT125" s="861"/>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72" t="s">
        <v>422</v>
      </c>
      <c r="CL125" s="873"/>
      <c r="CM125" s="873"/>
      <c r="CN125" s="873"/>
      <c r="CO125" s="874"/>
      <c r="CP125" s="881" t="s">
        <v>423</v>
      </c>
      <c r="CQ125" s="846"/>
      <c r="CR125" s="846"/>
      <c r="CS125" s="846"/>
      <c r="CT125" s="846"/>
      <c r="CU125" s="846"/>
      <c r="CV125" s="846"/>
      <c r="CW125" s="846"/>
      <c r="CX125" s="846"/>
      <c r="CY125" s="846"/>
      <c r="CZ125" s="846"/>
      <c r="DA125" s="846"/>
      <c r="DB125" s="846"/>
      <c r="DC125" s="846"/>
      <c r="DD125" s="846"/>
      <c r="DE125" s="846"/>
      <c r="DF125" s="847"/>
      <c r="DG125" s="882" t="s">
        <v>66</v>
      </c>
      <c r="DH125" s="863"/>
      <c r="DI125" s="863"/>
      <c r="DJ125" s="863"/>
      <c r="DK125" s="863"/>
      <c r="DL125" s="863" t="s">
        <v>66</v>
      </c>
      <c r="DM125" s="863"/>
      <c r="DN125" s="863"/>
      <c r="DO125" s="863"/>
      <c r="DP125" s="863"/>
      <c r="DQ125" s="863" t="s">
        <v>66</v>
      </c>
      <c r="DR125" s="863"/>
      <c r="DS125" s="863"/>
      <c r="DT125" s="863"/>
      <c r="DU125" s="863"/>
      <c r="DV125" s="864" t="s">
        <v>66</v>
      </c>
      <c r="DW125" s="864"/>
      <c r="DX125" s="864"/>
      <c r="DY125" s="864"/>
      <c r="DZ125" s="865"/>
    </row>
    <row r="126" spans="1:130" s="102" customFormat="1" ht="26.25" customHeight="1" thickBot="1" x14ac:dyDescent="0.2">
      <c r="A126" s="928"/>
      <c r="B126" s="929"/>
      <c r="C126" s="866" t="s">
        <v>412</v>
      </c>
      <c r="D126" s="867"/>
      <c r="E126" s="867"/>
      <c r="F126" s="867"/>
      <c r="G126" s="867"/>
      <c r="H126" s="867"/>
      <c r="I126" s="867"/>
      <c r="J126" s="867"/>
      <c r="K126" s="867"/>
      <c r="L126" s="867"/>
      <c r="M126" s="867"/>
      <c r="N126" s="867"/>
      <c r="O126" s="867"/>
      <c r="P126" s="867"/>
      <c r="Q126" s="867"/>
      <c r="R126" s="867"/>
      <c r="S126" s="867"/>
      <c r="T126" s="867"/>
      <c r="U126" s="867"/>
      <c r="V126" s="867"/>
      <c r="W126" s="867"/>
      <c r="X126" s="867"/>
      <c r="Y126" s="867"/>
      <c r="Z126" s="868"/>
      <c r="AA126" s="817" t="s">
        <v>66</v>
      </c>
      <c r="AB126" s="818"/>
      <c r="AC126" s="818"/>
      <c r="AD126" s="818"/>
      <c r="AE126" s="819"/>
      <c r="AF126" s="820" t="s">
        <v>66</v>
      </c>
      <c r="AG126" s="818"/>
      <c r="AH126" s="818"/>
      <c r="AI126" s="818"/>
      <c r="AJ126" s="819"/>
      <c r="AK126" s="820" t="s">
        <v>66</v>
      </c>
      <c r="AL126" s="818"/>
      <c r="AM126" s="818"/>
      <c r="AN126" s="818"/>
      <c r="AO126" s="819"/>
      <c r="AP126" s="859" t="s">
        <v>66</v>
      </c>
      <c r="AQ126" s="860"/>
      <c r="AR126" s="860"/>
      <c r="AS126" s="860"/>
      <c r="AT126" s="861"/>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75"/>
      <c r="CL126" s="876"/>
      <c r="CM126" s="876"/>
      <c r="CN126" s="876"/>
      <c r="CO126" s="877"/>
      <c r="CP126" s="853" t="s">
        <v>424</v>
      </c>
      <c r="CQ126" s="788"/>
      <c r="CR126" s="788"/>
      <c r="CS126" s="788"/>
      <c r="CT126" s="788"/>
      <c r="CU126" s="788"/>
      <c r="CV126" s="788"/>
      <c r="CW126" s="788"/>
      <c r="CX126" s="788"/>
      <c r="CY126" s="788"/>
      <c r="CZ126" s="788"/>
      <c r="DA126" s="788"/>
      <c r="DB126" s="788"/>
      <c r="DC126" s="788"/>
      <c r="DD126" s="788"/>
      <c r="DE126" s="788"/>
      <c r="DF126" s="789"/>
      <c r="DG126" s="854" t="s">
        <v>66</v>
      </c>
      <c r="DH126" s="855"/>
      <c r="DI126" s="855"/>
      <c r="DJ126" s="855"/>
      <c r="DK126" s="855"/>
      <c r="DL126" s="855" t="s">
        <v>66</v>
      </c>
      <c r="DM126" s="855"/>
      <c r="DN126" s="855"/>
      <c r="DO126" s="855"/>
      <c r="DP126" s="855"/>
      <c r="DQ126" s="855" t="s">
        <v>66</v>
      </c>
      <c r="DR126" s="855"/>
      <c r="DS126" s="855"/>
      <c r="DT126" s="855"/>
      <c r="DU126" s="855"/>
      <c r="DV126" s="832" t="s">
        <v>66</v>
      </c>
      <c r="DW126" s="832"/>
      <c r="DX126" s="832"/>
      <c r="DY126" s="832"/>
      <c r="DZ126" s="833"/>
    </row>
    <row r="127" spans="1:130" s="102" customFormat="1" ht="26.25" customHeight="1" x14ac:dyDescent="0.15">
      <c r="A127" s="930"/>
      <c r="B127" s="931"/>
      <c r="C127" s="856" t="s">
        <v>425</v>
      </c>
      <c r="D127" s="857"/>
      <c r="E127" s="857"/>
      <c r="F127" s="857"/>
      <c r="G127" s="857"/>
      <c r="H127" s="857"/>
      <c r="I127" s="857"/>
      <c r="J127" s="857"/>
      <c r="K127" s="857"/>
      <c r="L127" s="857"/>
      <c r="M127" s="857"/>
      <c r="N127" s="857"/>
      <c r="O127" s="857"/>
      <c r="P127" s="857"/>
      <c r="Q127" s="857"/>
      <c r="R127" s="857"/>
      <c r="S127" s="857"/>
      <c r="T127" s="857"/>
      <c r="U127" s="857"/>
      <c r="V127" s="857"/>
      <c r="W127" s="857"/>
      <c r="X127" s="857"/>
      <c r="Y127" s="857"/>
      <c r="Z127" s="858"/>
      <c r="AA127" s="817">
        <v>263</v>
      </c>
      <c r="AB127" s="818"/>
      <c r="AC127" s="818"/>
      <c r="AD127" s="818"/>
      <c r="AE127" s="819"/>
      <c r="AF127" s="820">
        <v>489</v>
      </c>
      <c r="AG127" s="818"/>
      <c r="AH127" s="818"/>
      <c r="AI127" s="818"/>
      <c r="AJ127" s="819"/>
      <c r="AK127" s="820">
        <v>501</v>
      </c>
      <c r="AL127" s="818"/>
      <c r="AM127" s="818"/>
      <c r="AN127" s="818"/>
      <c r="AO127" s="819"/>
      <c r="AP127" s="859">
        <v>0</v>
      </c>
      <c r="AQ127" s="860"/>
      <c r="AR127" s="860"/>
      <c r="AS127" s="860"/>
      <c r="AT127" s="861"/>
      <c r="AU127" s="138"/>
      <c r="AV127" s="138"/>
      <c r="AW127" s="138"/>
      <c r="AX127" s="862" t="s">
        <v>426</v>
      </c>
      <c r="AY127" s="850"/>
      <c r="AZ127" s="850"/>
      <c r="BA127" s="850"/>
      <c r="BB127" s="850"/>
      <c r="BC127" s="850"/>
      <c r="BD127" s="850"/>
      <c r="BE127" s="851"/>
      <c r="BF127" s="849" t="s">
        <v>427</v>
      </c>
      <c r="BG127" s="850"/>
      <c r="BH127" s="850"/>
      <c r="BI127" s="850"/>
      <c r="BJ127" s="850"/>
      <c r="BK127" s="850"/>
      <c r="BL127" s="851"/>
      <c r="BM127" s="849" t="s">
        <v>428</v>
      </c>
      <c r="BN127" s="850"/>
      <c r="BO127" s="850"/>
      <c r="BP127" s="850"/>
      <c r="BQ127" s="850"/>
      <c r="BR127" s="850"/>
      <c r="BS127" s="851"/>
      <c r="BT127" s="849" t="s">
        <v>429</v>
      </c>
      <c r="BU127" s="850"/>
      <c r="BV127" s="850"/>
      <c r="BW127" s="850"/>
      <c r="BX127" s="850"/>
      <c r="BY127" s="850"/>
      <c r="BZ127" s="852"/>
      <c r="CA127" s="138"/>
      <c r="CB127" s="138"/>
      <c r="CC127" s="138"/>
      <c r="CD127" s="139"/>
      <c r="CE127" s="139"/>
      <c r="CF127" s="139"/>
      <c r="CG127" s="136"/>
      <c r="CH127" s="136"/>
      <c r="CI127" s="136"/>
      <c r="CJ127" s="137"/>
      <c r="CK127" s="875"/>
      <c r="CL127" s="876"/>
      <c r="CM127" s="876"/>
      <c r="CN127" s="876"/>
      <c r="CO127" s="877"/>
      <c r="CP127" s="853" t="s">
        <v>430</v>
      </c>
      <c r="CQ127" s="788"/>
      <c r="CR127" s="788"/>
      <c r="CS127" s="788"/>
      <c r="CT127" s="788"/>
      <c r="CU127" s="788"/>
      <c r="CV127" s="788"/>
      <c r="CW127" s="788"/>
      <c r="CX127" s="788"/>
      <c r="CY127" s="788"/>
      <c r="CZ127" s="788"/>
      <c r="DA127" s="788"/>
      <c r="DB127" s="788"/>
      <c r="DC127" s="788"/>
      <c r="DD127" s="788"/>
      <c r="DE127" s="788"/>
      <c r="DF127" s="789"/>
      <c r="DG127" s="854" t="s">
        <v>66</v>
      </c>
      <c r="DH127" s="855"/>
      <c r="DI127" s="855"/>
      <c r="DJ127" s="855"/>
      <c r="DK127" s="855"/>
      <c r="DL127" s="855" t="s">
        <v>66</v>
      </c>
      <c r="DM127" s="855"/>
      <c r="DN127" s="855"/>
      <c r="DO127" s="855"/>
      <c r="DP127" s="855"/>
      <c r="DQ127" s="855" t="s">
        <v>66</v>
      </c>
      <c r="DR127" s="855"/>
      <c r="DS127" s="855"/>
      <c r="DT127" s="855"/>
      <c r="DU127" s="855"/>
      <c r="DV127" s="832" t="s">
        <v>66</v>
      </c>
      <c r="DW127" s="832"/>
      <c r="DX127" s="832"/>
      <c r="DY127" s="832"/>
      <c r="DZ127" s="833"/>
    </row>
    <row r="128" spans="1:130" s="102" customFormat="1" ht="26.25" customHeight="1" thickBot="1" x14ac:dyDescent="0.2">
      <c r="A128" s="834" t="s">
        <v>431</v>
      </c>
      <c r="B128" s="835"/>
      <c r="C128" s="835"/>
      <c r="D128" s="835"/>
      <c r="E128" s="835"/>
      <c r="F128" s="835"/>
      <c r="G128" s="835"/>
      <c r="H128" s="835"/>
      <c r="I128" s="835"/>
      <c r="J128" s="835"/>
      <c r="K128" s="835"/>
      <c r="L128" s="835"/>
      <c r="M128" s="835"/>
      <c r="N128" s="835"/>
      <c r="O128" s="835"/>
      <c r="P128" s="835"/>
      <c r="Q128" s="835"/>
      <c r="R128" s="835"/>
      <c r="S128" s="835"/>
      <c r="T128" s="835"/>
      <c r="U128" s="835"/>
      <c r="V128" s="835"/>
      <c r="W128" s="836" t="s">
        <v>432</v>
      </c>
      <c r="X128" s="836"/>
      <c r="Y128" s="836"/>
      <c r="Z128" s="837"/>
      <c r="AA128" s="838">
        <v>132184</v>
      </c>
      <c r="AB128" s="839"/>
      <c r="AC128" s="839"/>
      <c r="AD128" s="839"/>
      <c r="AE128" s="840"/>
      <c r="AF128" s="841">
        <v>132208</v>
      </c>
      <c r="AG128" s="839"/>
      <c r="AH128" s="839"/>
      <c r="AI128" s="839"/>
      <c r="AJ128" s="840"/>
      <c r="AK128" s="841">
        <v>139345</v>
      </c>
      <c r="AL128" s="839"/>
      <c r="AM128" s="839"/>
      <c r="AN128" s="839"/>
      <c r="AO128" s="840"/>
      <c r="AP128" s="842"/>
      <c r="AQ128" s="843"/>
      <c r="AR128" s="843"/>
      <c r="AS128" s="843"/>
      <c r="AT128" s="844"/>
      <c r="AU128" s="138"/>
      <c r="AV128" s="138"/>
      <c r="AW128" s="138"/>
      <c r="AX128" s="845" t="s">
        <v>433</v>
      </c>
      <c r="AY128" s="846"/>
      <c r="AZ128" s="846"/>
      <c r="BA128" s="846"/>
      <c r="BB128" s="846"/>
      <c r="BC128" s="846"/>
      <c r="BD128" s="846"/>
      <c r="BE128" s="847"/>
      <c r="BF128" s="824" t="s">
        <v>66</v>
      </c>
      <c r="BG128" s="825"/>
      <c r="BH128" s="825"/>
      <c r="BI128" s="825"/>
      <c r="BJ128" s="825"/>
      <c r="BK128" s="825"/>
      <c r="BL128" s="848"/>
      <c r="BM128" s="824">
        <v>15</v>
      </c>
      <c r="BN128" s="825"/>
      <c r="BO128" s="825"/>
      <c r="BP128" s="825"/>
      <c r="BQ128" s="825"/>
      <c r="BR128" s="825"/>
      <c r="BS128" s="848"/>
      <c r="BT128" s="824">
        <v>20</v>
      </c>
      <c r="BU128" s="825"/>
      <c r="BV128" s="825"/>
      <c r="BW128" s="825"/>
      <c r="BX128" s="825"/>
      <c r="BY128" s="825"/>
      <c r="BZ128" s="826"/>
      <c r="CA128" s="139"/>
      <c r="CB128" s="139"/>
      <c r="CC128" s="139"/>
      <c r="CD128" s="139"/>
      <c r="CE128" s="139"/>
      <c r="CF128" s="139"/>
      <c r="CG128" s="136"/>
      <c r="CH128" s="136"/>
      <c r="CI128" s="136"/>
      <c r="CJ128" s="137"/>
      <c r="CK128" s="878"/>
      <c r="CL128" s="879"/>
      <c r="CM128" s="879"/>
      <c r="CN128" s="879"/>
      <c r="CO128" s="880"/>
      <c r="CP128" s="827" t="s">
        <v>434</v>
      </c>
      <c r="CQ128" s="766"/>
      <c r="CR128" s="766"/>
      <c r="CS128" s="766"/>
      <c r="CT128" s="766"/>
      <c r="CU128" s="766"/>
      <c r="CV128" s="766"/>
      <c r="CW128" s="766"/>
      <c r="CX128" s="766"/>
      <c r="CY128" s="766"/>
      <c r="CZ128" s="766"/>
      <c r="DA128" s="766"/>
      <c r="DB128" s="766"/>
      <c r="DC128" s="766"/>
      <c r="DD128" s="766"/>
      <c r="DE128" s="766"/>
      <c r="DF128" s="767"/>
      <c r="DG128" s="828" t="s">
        <v>66</v>
      </c>
      <c r="DH128" s="829"/>
      <c r="DI128" s="829"/>
      <c r="DJ128" s="829"/>
      <c r="DK128" s="829"/>
      <c r="DL128" s="829" t="s">
        <v>66</v>
      </c>
      <c r="DM128" s="829"/>
      <c r="DN128" s="829"/>
      <c r="DO128" s="829"/>
      <c r="DP128" s="829"/>
      <c r="DQ128" s="829" t="s">
        <v>66</v>
      </c>
      <c r="DR128" s="829"/>
      <c r="DS128" s="829"/>
      <c r="DT128" s="829"/>
      <c r="DU128" s="829"/>
      <c r="DV128" s="830" t="s">
        <v>66</v>
      </c>
      <c r="DW128" s="830"/>
      <c r="DX128" s="830"/>
      <c r="DY128" s="830"/>
      <c r="DZ128" s="831"/>
    </row>
    <row r="129" spans="1:131" s="102" customFormat="1" ht="26.25" customHeight="1" x14ac:dyDescent="0.15">
      <c r="A129" s="812" t="s">
        <v>46</v>
      </c>
      <c r="B129" s="813"/>
      <c r="C129" s="813"/>
      <c r="D129" s="813"/>
      <c r="E129" s="813"/>
      <c r="F129" s="813"/>
      <c r="G129" s="813"/>
      <c r="H129" s="813"/>
      <c r="I129" s="813"/>
      <c r="J129" s="813"/>
      <c r="K129" s="813"/>
      <c r="L129" s="813"/>
      <c r="M129" s="813"/>
      <c r="N129" s="813"/>
      <c r="O129" s="813"/>
      <c r="P129" s="813"/>
      <c r="Q129" s="813"/>
      <c r="R129" s="813"/>
      <c r="S129" s="813"/>
      <c r="T129" s="813"/>
      <c r="U129" s="813"/>
      <c r="V129" s="813"/>
      <c r="W129" s="814" t="s">
        <v>435</v>
      </c>
      <c r="X129" s="815"/>
      <c r="Y129" s="815"/>
      <c r="Z129" s="816"/>
      <c r="AA129" s="817">
        <v>3986660</v>
      </c>
      <c r="AB129" s="818"/>
      <c r="AC129" s="818"/>
      <c r="AD129" s="818"/>
      <c r="AE129" s="819"/>
      <c r="AF129" s="820">
        <v>3955310</v>
      </c>
      <c r="AG129" s="818"/>
      <c r="AH129" s="818"/>
      <c r="AI129" s="818"/>
      <c r="AJ129" s="819"/>
      <c r="AK129" s="820">
        <v>3931411</v>
      </c>
      <c r="AL129" s="818"/>
      <c r="AM129" s="818"/>
      <c r="AN129" s="818"/>
      <c r="AO129" s="819"/>
      <c r="AP129" s="821"/>
      <c r="AQ129" s="822"/>
      <c r="AR129" s="822"/>
      <c r="AS129" s="822"/>
      <c r="AT129" s="823"/>
      <c r="AU129" s="140"/>
      <c r="AV129" s="140"/>
      <c r="AW129" s="140"/>
      <c r="AX129" s="787" t="s">
        <v>436</v>
      </c>
      <c r="AY129" s="788"/>
      <c r="AZ129" s="788"/>
      <c r="BA129" s="788"/>
      <c r="BB129" s="788"/>
      <c r="BC129" s="788"/>
      <c r="BD129" s="788"/>
      <c r="BE129" s="789"/>
      <c r="BF129" s="807" t="s">
        <v>66</v>
      </c>
      <c r="BG129" s="808"/>
      <c r="BH129" s="808"/>
      <c r="BI129" s="808"/>
      <c r="BJ129" s="808"/>
      <c r="BK129" s="808"/>
      <c r="BL129" s="809"/>
      <c r="BM129" s="807">
        <v>20</v>
      </c>
      <c r="BN129" s="808"/>
      <c r="BO129" s="808"/>
      <c r="BP129" s="808"/>
      <c r="BQ129" s="808"/>
      <c r="BR129" s="808"/>
      <c r="BS129" s="809"/>
      <c r="BT129" s="807">
        <v>30</v>
      </c>
      <c r="BU129" s="810"/>
      <c r="BV129" s="810"/>
      <c r="BW129" s="810"/>
      <c r="BX129" s="810"/>
      <c r="BY129" s="810"/>
      <c r="BZ129" s="811"/>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812" t="s">
        <v>437</v>
      </c>
      <c r="B130" s="813"/>
      <c r="C130" s="813"/>
      <c r="D130" s="813"/>
      <c r="E130" s="813"/>
      <c r="F130" s="813"/>
      <c r="G130" s="813"/>
      <c r="H130" s="813"/>
      <c r="I130" s="813"/>
      <c r="J130" s="813"/>
      <c r="K130" s="813"/>
      <c r="L130" s="813"/>
      <c r="M130" s="813"/>
      <c r="N130" s="813"/>
      <c r="O130" s="813"/>
      <c r="P130" s="813"/>
      <c r="Q130" s="813"/>
      <c r="R130" s="813"/>
      <c r="S130" s="813"/>
      <c r="T130" s="813"/>
      <c r="U130" s="813"/>
      <c r="V130" s="813"/>
      <c r="W130" s="814" t="s">
        <v>438</v>
      </c>
      <c r="X130" s="815"/>
      <c r="Y130" s="815"/>
      <c r="Z130" s="816"/>
      <c r="AA130" s="817">
        <v>630456</v>
      </c>
      <c r="AB130" s="818"/>
      <c r="AC130" s="818"/>
      <c r="AD130" s="818"/>
      <c r="AE130" s="819"/>
      <c r="AF130" s="820">
        <v>613308</v>
      </c>
      <c r="AG130" s="818"/>
      <c r="AH130" s="818"/>
      <c r="AI130" s="818"/>
      <c r="AJ130" s="819"/>
      <c r="AK130" s="820">
        <v>592843</v>
      </c>
      <c r="AL130" s="818"/>
      <c r="AM130" s="818"/>
      <c r="AN130" s="818"/>
      <c r="AO130" s="819"/>
      <c r="AP130" s="821"/>
      <c r="AQ130" s="822"/>
      <c r="AR130" s="822"/>
      <c r="AS130" s="822"/>
      <c r="AT130" s="823"/>
      <c r="AU130" s="140"/>
      <c r="AV130" s="140"/>
      <c r="AW130" s="140"/>
      <c r="AX130" s="787" t="s">
        <v>439</v>
      </c>
      <c r="AY130" s="788"/>
      <c r="AZ130" s="788"/>
      <c r="BA130" s="788"/>
      <c r="BB130" s="788"/>
      <c r="BC130" s="788"/>
      <c r="BD130" s="788"/>
      <c r="BE130" s="789"/>
      <c r="BF130" s="790">
        <v>13.4</v>
      </c>
      <c r="BG130" s="791"/>
      <c r="BH130" s="791"/>
      <c r="BI130" s="791"/>
      <c r="BJ130" s="791"/>
      <c r="BK130" s="791"/>
      <c r="BL130" s="792"/>
      <c r="BM130" s="790">
        <v>25</v>
      </c>
      <c r="BN130" s="791"/>
      <c r="BO130" s="791"/>
      <c r="BP130" s="791"/>
      <c r="BQ130" s="791"/>
      <c r="BR130" s="791"/>
      <c r="BS130" s="792"/>
      <c r="BT130" s="790">
        <v>35</v>
      </c>
      <c r="BU130" s="793"/>
      <c r="BV130" s="793"/>
      <c r="BW130" s="793"/>
      <c r="BX130" s="793"/>
      <c r="BY130" s="793"/>
      <c r="BZ130" s="794"/>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795"/>
      <c r="B131" s="796"/>
      <c r="C131" s="796"/>
      <c r="D131" s="796"/>
      <c r="E131" s="796"/>
      <c r="F131" s="796"/>
      <c r="G131" s="796"/>
      <c r="H131" s="796"/>
      <c r="I131" s="796"/>
      <c r="J131" s="796"/>
      <c r="K131" s="796"/>
      <c r="L131" s="796"/>
      <c r="M131" s="796"/>
      <c r="N131" s="796"/>
      <c r="O131" s="796"/>
      <c r="P131" s="796"/>
      <c r="Q131" s="796"/>
      <c r="R131" s="796"/>
      <c r="S131" s="796"/>
      <c r="T131" s="796"/>
      <c r="U131" s="796"/>
      <c r="V131" s="796"/>
      <c r="W131" s="797" t="s">
        <v>440</v>
      </c>
      <c r="X131" s="798"/>
      <c r="Y131" s="798"/>
      <c r="Z131" s="799"/>
      <c r="AA131" s="800">
        <v>3356204</v>
      </c>
      <c r="AB131" s="801"/>
      <c r="AC131" s="801"/>
      <c r="AD131" s="801"/>
      <c r="AE131" s="802"/>
      <c r="AF131" s="803">
        <v>3342002</v>
      </c>
      <c r="AG131" s="801"/>
      <c r="AH131" s="801"/>
      <c r="AI131" s="801"/>
      <c r="AJ131" s="802"/>
      <c r="AK131" s="803">
        <v>3338568</v>
      </c>
      <c r="AL131" s="801"/>
      <c r="AM131" s="801"/>
      <c r="AN131" s="801"/>
      <c r="AO131" s="802"/>
      <c r="AP131" s="804"/>
      <c r="AQ131" s="805"/>
      <c r="AR131" s="805"/>
      <c r="AS131" s="805"/>
      <c r="AT131" s="806"/>
      <c r="AU131" s="140"/>
      <c r="AV131" s="140"/>
      <c r="AW131" s="140"/>
      <c r="AX131" s="765" t="s">
        <v>441</v>
      </c>
      <c r="AY131" s="766"/>
      <c r="AZ131" s="766"/>
      <c r="BA131" s="766"/>
      <c r="BB131" s="766"/>
      <c r="BC131" s="766"/>
      <c r="BD131" s="766"/>
      <c r="BE131" s="767"/>
      <c r="BF131" s="768" t="s">
        <v>66</v>
      </c>
      <c r="BG131" s="769"/>
      <c r="BH131" s="769"/>
      <c r="BI131" s="769"/>
      <c r="BJ131" s="769"/>
      <c r="BK131" s="769"/>
      <c r="BL131" s="770"/>
      <c r="BM131" s="768">
        <v>350</v>
      </c>
      <c r="BN131" s="769"/>
      <c r="BO131" s="769"/>
      <c r="BP131" s="769"/>
      <c r="BQ131" s="769"/>
      <c r="BR131" s="769"/>
      <c r="BS131" s="770"/>
      <c r="BT131" s="771"/>
      <c r="BU131" s="772"/>
      <c r="BV131" s="772"/>
      <c r="BW131" s="772"/>
      <c r="BX131" s="772"/>
      <c r="BY131" s="772"/>
      <c r="BZ131" s="773"/>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774" t="s">
        <v>442</v>
      </c>
      <c r="B132" s="775"/>
      <c r="C132" s="775"/>
      <c r="D132" s="775"/>
      <c r="E132" s="775"/>
      <c r="F132" s="775"/>
      <c r="G132" s="775"/>
      <c r="H132" s="775"/>
      <c r="I132" s="775"/>
      <c r="J132" s="775"/>
      <c r="K132" s="775"/>
      <c r="L132" s="775"/>
      <c r="M132" s="775"/>
      <c r="N132" s="775"/>
      <c r="O132" s="775"/>
      <c r="P132" s="775"/>
      <c r="Q132" s="775"/>
      <c r="R132" s="775"/>
      <c r="S132" s="775"/>
      <c r="T132" s="775"/>
      <c r="U132" s="775"/>
      <c r="V132" s="778" t="s">
        <v>443</v>
      </c>
      <c r="W132" s="778"/>
      <c r="X132" s="778"/>
      <c r="Y132" s="778"/>
      <c r="Z132" s="779"/>
      <c r="AA132" s="780">
        <v>12.73712802</v>
      </c>
      <c r="AB132" s="781"/>
      <c r="AC132" s="781"/>
      <c r="AD132" s="781"/>
      <c r="AE132" s="782"/>
      <c r="AF132" s="783">
        <v>14.752773940000001</v>
      </c>
      <c r="AG132" s="781"/>
      <c r="AH132" s="781"/>
      <c r="AI132" s="781"/>
      <c r="AJ132" s="782"/>
      <c r="AK132" s="783">
        <v>12.83685101</v>
      </c>
      <c r="AL132" s="781"/>
      <c r="AM132" s="781"/>
      <c r="AN132" s="781"/>
      <c r="AO132" s="782"/>
      <c r="AP132" s="784"/>
      <c r="AQ132" s="785"/>
      <c r="AR132" s="785"/>
      <c r="AS132" s="785"/>
      <c r="AT132" s="786"/>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776"/>
      <c r="B133" s="777"/>
      <c r="C133" s="777"/>
      <c r="D133" s="777"/>
      <c r="E133" s="777"/>
      <c r="F133" s="777"/>
      <c r="G133" s="777"/>
      <c r="H133" s="777"/>
      <c r="I133" s="777"/>
      <c r="J133" s="777"/>
      <c r="K133" s="777"/>
      <c r="L133" s="777"/>
      <c r="M133" s="777"/>
      <c r="N133" s="777"/>
      <c r="O133" s="777"/>
      <c r="P133" s="777"/>
      <c r="Q133" s="777"/>
      <c r="R133" s="777"/>
      <c r="S133" s="777"/>
      <c r="T133" s="777"/>
      <c r="U133" s="777"/>
      <c r="V133" s="757" t="s">
        <v>444</v>
      </c>
      <c r="W133" s="757"/>
      <c r="X133" s="757"/>
      <c r="Y133" s="757"/>
      <c r="Z133" s="758"/>
      <c r="AA133" s="759">
        <v>8.9</v>
      </c>
      <c r="AB133" s="760"/>
      <c r="AC133" s="760"/>
      <c r="AD133" s="760"/>
      <c r="AE133" s="761"/>
      <c r="AF133" s="759">
        <v>11.7</v>
      </c>
      <c r="AG133" s="760"/>
      <c r="AH133" s="760"/>
      <c r="AI133" s="760"/>
      <c r="AJ133" s="761"/>
      <c r="AK133" s="759">
        <v>13.4</v>
      </c>
      <c r="AL133" s="760"/>
      <c r="AM133" s="760"/>
      <c r="AN133" s="760"/>
      <c r="AO133" s="761"/>
      <c r="AP133" s="762"/>
      <c r="AQ133" s="763"/>
      <c r="AR133" s="763"/>
      <c r="AS133" s="763"/>
      <c r="AT133" s="764"/>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ndhI/k4S/i75emY6pF+AmSAkk6vSVpj7/+6FmeFpXylNMtfAO2wxguerJSb1iOg8qaYFhSa94MkJcGMe1MHfzA==" saltValue="fT6cYF5d0d/Sfex7oz6QK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Q6jxxp6fc6OHj2X7XdA44SnGXS8C2G4/wX+7W2c57B8SyG6eo4MKi/e4PetFW6lA8eDus3sQJ3djFFWNley3Lw==" saltValue="9te4OwVWidhStm/pQGgZx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OAr0B7wSExBiQzlJ906vtImzzhomzavoqKFK/QNI5hCq2WCQlY6QNPCvUgPcTafnAiqJv3iVUt+7UUVGW5DA==" saltValue="f10WAyo9egROxC9t8qXKE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445</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446</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83" t="s">
        <v>447</v>
      </c>
      <c r="AP7" s="157"/>
      <c r="AQ7" s="158" t="s">
        <v>448</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84"/>
      <c r="AP8" s="163" t="s">
        <v>449</v>
      </c>
      <c r="AQ8" s="164" t="s">
        <v>450</v>
      </c>
      <c r="AR8" s="165" t="s">
        <v>451</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85" t="s">
        <v>452</v>
      </c>
      <c r="AL9" s="1186"/>
      <c r="AM9" s="1186"/>
      <c r="AN9" s="1187"/>
      <c r="AO9" s="166">
        <v>985447</v>
      </c>
      <c r="AP9" s="166">
        <v>62473</v>
      </c>
      <c r="AQ9" s="167">
        <v>82973</v>
      </c>
      <c r="AR9" s="168">
        <v>-24.7</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85" t="s">
        <v>453</v>
      </c>
      <c r="AL10" s="1186"/>
      <c r="AM10" s="1186"/>
      <c r="AN10" s="1187"/>
      <c r="AO10" s="169">
        <v>159190</v>
      </c>
      <c r="AP10" s="169">
        <v>10092</v>
      </c>
      <c r="AQ10" s="170">
        <v>9241</v>
      </c>
      <c r="AR10" s="171">
        <v>9.1999999999999993</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85" t="s">
        <v>454</v>
      </c>
      <c r="AL11" s="1186"/>
      <c r="AM11" s="1186"/>
      <c r="AN11" s="1187"/>
      <c r="AO11" s="169">
        <v>191411</v>
      </c>
      <c r="AP11" s="169">
        <v>12135</v>
      </c>
      <c r="AQ11" s="170">
        <v>11673</v>
      </c>
      <c r="AR11" s="171">
        <v>4</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85" t="s">
        <v>455</v>
      </c>
      <c r="AL12" s="1186"/>
      <c r="AM12" s="1186"/>
      <c r="AN12" s="1187"/>
      <c r="AO12" s="169" t="s">
        <v>456</v>
      </c>
      <c r="AP12" s="169" t="s">
        <v>456</v>
      </c>
      <c r="AQ12" s="170">
        <v>931</v>
      </c>
      <c r="AR12" s="171" t="s">
        <v>456</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85" t="s">
        <v>457</v>
      </c>
      <c r="AL13" s="1186"/>
      <c r="AM13" s="1186"/>
      <c r="AN13" s="1187"/>
      <c r="AO13" s="169" t="s">
        <v>456</v>
      </c>
      <c r="AP13" s="169" t="s">
        <v>456</v>
      </c>
      <c r="AQ13" s="170" t="s">
        <v>456</v>
      </c>
      <c r="AR13" s="171" t="s">
        <v>456</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85" t="s">
        <v>458</v>
      </c>
      <c r="AL14" s="1186"/>
      <c r="AM14" s="1186"/>
      <c r="AN14" s="1187"/>
      <c r="AO14" s="169">
        <v>32902</v>
      </c>
      <c r="AP14" s="169">
        <v>2086</v>
      </c>
      <c r="AQ14" s="170">
        <v>3875</v>
      </c>
      <c r="AR14" s="171">
        <v>-46.2</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85" t="s">
        <v>459</v>
      </c>
      <c r="AL15" s="1186"/>
      <c r="AM15" s="1186"/>
      <c r="AN15" s="1187"/>
      <c r="AO15" s="169" t="s">
        <v>456</v>
      </c>
      <c r="AP15" s="169" t="s">
        <v>456</v>
      </c>
      <c r="AQ15" s="170">
        <v>1738</v>
      </c>
      <c r="AR15" s="171" t="s">
        <v>456</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88" t="s">
        <v>460</v>
      </c>
      <c r="AL16" s="1189"/>
      <c r="AM16" s="1189"/>
      <c r="AN16" s="1190"/>
      <c r="AO16" s="169">
        <v>-78458</v>
      </c>
      <c r="AP16" s="169">
        <v>-4974</v>
      </c>
      <c r="AQ16" s="170">
        <v>-7403</v>
      </c>
      <c r="AR16" s="171">
        <v>-32.799999999999997</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88" t="s">
        <v>121</v>
      </c>
      <c r="AL17" s="1189"/>
      <c r="AM17" s="1189"/>
      <c r="AN17" s="1190"/>
      <c r="AO17" s="169">
        <v>1290492</v>
      </c>
      <c r="AP17" s="169">
        <v>81811</v>
      </c>
      <c r="AQ17" s="170">
        <v>103027</v>
      </c>
      <c r="AR17" s="171">
        <v>-20.6</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461</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462</v>
      </c>
      <c r="AP20" s="177" t="s">
        <v>463</v>
      </c>
      <c r="AQ20" s="178" t="s">
        <v>464</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91" t="s">
        <v>465</v>
      </c>
      <c r="AL21" s="1192"/>
      <c r="AM21" s="1192"/>
      <c r="AN21" s="1193"/>
      <c r="AO21" s="181">
        <v>8.49</v>
      </c>
      <c r="AP21" s="182">
        <v>9.67</v>
      </c>
      <c r="AQ21" s="183">
        <v>-1.18</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91" t="s">
        <v>466</v>
      </c>
      <c r="AL22" s="1192"/>
      <c r="AM22" s="1192"/>
      <c r="AN22" s="1193"/>
      <c r="AO22" s="186">
        <v>97.5</v>
      </c>
      <c r="AP22" s="187">
        <v>96.6</v>
      </c>
      <c r="AQ22" s="188">
        <v>0.9</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467</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468</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469</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83" t="s">
        <v>447</v>
      </c>
      <c r="AP30" s="157"/>
      <c r="AQ30" s="158" t="s">
        <v>448</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84"/>
      <c r="AP31" s="163" t="s">
        <v>449</v>
      </c>
      <c r="AQ31" s="164" t="s">
        <v>450</v>
      </c>
      <c r="AR31" s="165" t="s">
        <v>451</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69" t="s">
        <v>470</v>
      </c>
      <c r="AL32" s="1170"/>
      <c r="AM32" s="1170"/>
      <c r="AN32" s="1171"/>
      <c r="AO32" s="196">
        <v>898561</v>
      </c>
      <c r="AP32" s="196">
        <v>56965</v>
      </c>
      <c r="AQ32" s="197">
        <v>54693</v>
      </c>
      <c r="AR32" s="198">
        <v>4.2</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69" t="s">
        <v>471</v>
      </c>
      <c r="AL33" s="1170"/>
      <c r="AM33" s="1170"/>
      <c r="AN33" s="1171"/>
      <c r="AO33" s="196" t="s">
        <v>456</v>
      </c>
      <c r="AP33" s="196" t="s">
        <v>456</v>
      </c>
      <c r="AQ33" s="197" t="s">
        <v>456</v>
      </c>
      <c r="AR33" s="198" t="s">
        <v>456</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69" t="s">
        <v>472</v>
      </c>
      <c r="AL34" s="1170"/>
      <c r="AM34" s="1170"/>
      <c r="AN34" s="1171"/>
      <c r="AO34" s="196" t="s">
        <v>456</v>
      </c>
      <c r="AP34" s="196" t="s">
        <v>456</v>
      </c>
      <c r="AQ34" s="197">
        <v>70</v>
      </c>
      <c r="AR34" s="198" t="s">
        <v>456</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69" t="s">
        <v>473</v>
      </c>
      <c r="AL35" s="1170"/>
      <c r="AM35" s="1170"/>
      <c r="AN35" s="1171"/>
      <c r="AO35" s="196">
        <v>233910</v>
      </c>
      <c r="AP35" s="196">
        <v>14829</v>
      </c>
      <c r="AQ35" s="197">
        <v>20300</v>
      </c>
      <c r="AR35" s="198">
        <v>-27</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69" t="s">
        <v>474</v>
      </c>
      <c r="AL36" s="1170"/>
      <c r="AM36" s="1170"/>
      <c r="AN36" s="1171"/>
      <c r="AO36" s="196">
        <v>27783</v>
      </c>
      <c r="AP36" s="196">
        <v>1761</v>
      </c>
      <c r="AQ36" s="197">
        <v>3708</v>
      </c>
      <c r="AR36" s="198">
        <v>-52.5</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69" t="s">
        <v>475</v>
      </c>
      <c r="AL37" s="1170"/>
      <c r="AM37" s="1170"/>
      <c r="AN37" s="1171"/>
      <c r="AO37" s="196">
        <v>501</v>
      </c>
      <c r="AP37" s="196">
        <v>32</v>
      </c>
      <c r="AQ37" s="197">
        <v>3144</v>
      </c>
      <c r="AR37" s="198">
        <v>-99</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72" t="s">
        <v>476</v>
      </c>
      <c r="AL38" s="1173"/>
      <c r="AM38" s="1173"/>
      <c r="AN38" s="1174"/>
      <c r="AO38" s="199" t="s">
        <v>456</v>
      </c>
      <c r="AP38" s="199" t="s">
        <v>456</v>
      </c>
      <c r="AQ38" s="200">
        <v>5</v>
      </c>
      <c r="AR38" s="188" t="s">
        <v>456</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72" t="s">
        <v>477</v>
      </c>
      <c r="AL39" s="1173"/>
      <c r="AM39" s="1173"/>
      <c r="AN39" s="1174"/>
      <c r="AO39" s="196">
        <v>-139345</v>
      </c>
      <c r="AP39" s="196">
        <v>-8834</v>
      </c>
      <c r="AQ39" s="197">
        <v>-4732</v>
      </c>
      <c r="AR39" s="198">
        <v>86.7</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69" t="s">
        <v>478</v>
      </c>
      <c r="AL40" s="1170"/>
      <c r="AM40" s="1170"/>
      <c r="AN40" s="1171"/>
      <c r="AO40" s="196">
        <v>-592843</v>
      </c>
      <c r="AP40" s="196">
        <v>-37584</v>
      </c>
      <c r="AQ40" s="197">
        <v>-54327</v>
      </c>
      <c r="AR40" s="198">
        <v>-30.8</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75" t="s">
        <v>231</v>
      </c>
      <c r="AL41" s="1176"/>
      <c r="AM41" s="1176"/>
      <c r="AN41" s="1177"/>
      <c r="AO41" s="196">
        <v>428567</v>
      </c>
      <c r="AP41" s="196">
        <v>27169</v>
      </c>
      <c r="AQ41" s="197">
        <v>22860</v>
      </c>
      <c r="AR41" s="198">
        <v>18.8</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479</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480</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481</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8" t="s">
        <v>447</v>
      </c>
      <c r="AN49" s="1180" t="s">
        <v>482</v>
      </c>
      <c r="AO49" s="1181"/>
      <c r="AP49" s="1181"/>
      <c r="AQ49" s="1181"/>
      <c r="AR49" s="1182"/>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9"/>
      <c r="AN50" s="212" t="s">
        <v>483</v>
      </c>
      <c r="AO50" s="213" t="s">
        <v>484</v>
      </c>
      <c r="AP50" s="214" t="s">
        <v>485</v>
      </c>
      <c r="AQ50" s="215" t="s">
        <v>486</v>
      </c>
      <c r="AR50" s="216" t="s">
        <v>487</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488</v>
      </c>
      <c r="AL51" s="209"/>
      <c r="AM51" s="217">
        <v>1179214</v>
      </c>
      <c r="AN51" s="218">
        <v>76108</v>
      </c>
      <c r="AO51" s="219">
        <v>-12.4</v>
      </c>
      <c r="AP51" s="220">
        <v>77577</v>
      </c>
      <c r="AQ51" s="221">
        <v>-15.5</v>
      </c>
      <c r="AR51" s="222">
        <v>3.1</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489</v>
      </c>
      <c r="AM52" s="225">
        <v>544329</v>
      </c>
      <c r="AN52" s="226">
        <v>35132</v>
      </c>
      <c r="AO52" s="227">
        <v>7.9</v>
      </c>
      <c r="AP52" s="228">
        <v>40870</v>
      </c>
      <c r="AQ52" s="229">
        <v>-24.9</v>
      </c>
      <c r="AR52" s="230">
        <v>32.799999999999997</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490</v>
      </c>
      <c r="AL53" s="209"/>
      <c r="AM53" s="217">
        <v>1021405</v>
      </c>
      <c r="AN53" s="218">
        <v>65876</v>
      </c>
      <c r="AO53" s="219">
        <v>-13.4</v>
      </c>
      <c r="AP53" s="220">
        <v>115123</v>
      </c>
      <c r="AQ53" s="221">
        <v>48.4</v>
      </c>
      <c r="AR53" s="222">
        <v>-61.8</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489</v>
      </c>
      <c r="AM54" s="225">
        <v>610013</v>
      </c>
      <c r="AN54" s="226">
        <v>39343</v>
      </c>
      <c r="AO54" s="227">
        <v>12</v>
      </c>
      <c r="AP54" s="228">
        <v>46026</v>
      </c>
      <c r="AQ54" s="229">
        <v>12.6</v>
      </c>
      <c r="AR54" s="230">
        <v>-0.6</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491</v>
      </c>
      <c r="AL55" s="209"/>
      <c r="AM55" s="217">
        <v>2473937</v>
      </c>
      <c r="AN55" s="218">
        <v>159178</v>
      </c>
      <c r="AO55" s="219">
        <v>141.6</v>
      </c>
      <c r="AP55" s="220">
        <v>98899</v>
      </c>
      <c r="AQ55" s="221">
        <v>-14.1</v>
      </c>
      <c r="AR55" s="222">
        <v>155.69999999999999</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489</v>
      </c>
      <c r="AM56" s="225">
        <v>1964329</v>
      </c>
      <c r="AN56" s="226">
        <v>126388</v>
      </c>
      <c r="AO56" s="227">
        <v>221.2</v>
      </c>
      <c r="AP56" s="228">
        <v>43734</v>
      </c>
      <c r="AQ56" s="229">
        <v>-5</v>
      </c>
      <c r="AR56" s="230">
        <v>226.2</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492</v>
      </c>
      <c r="AL57" s="209"/>
      <c r="AM57" s="217">
        <v>1090378</v>
      </c>
      <c r="AN57" s="218">
        <v>70035</v>
      </c>
      <c r="AO57" s="219">
        <v>-56</v>
      </c>
      <c r="AP57" s="220">
        <v>96462</v>
      </c>
      <c r="AQ57" s="221">
        <v>-2.5</v>
      </c>
      <c r="AR57" s="222">
        <v>-53.5</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489</v>
      </c>
      <c r="AM58" s="225">
        <v>642923</v>
      </c>
      <c r="AN58" s="226">
        <v>41295</v>
      </c>
      <c r="AO58" s="227">
        <v>-67.3</v>
      </c>
      <c r="AP58" s="228">
        <v>39886</v>
      </c>
      <c r="AQ58" s="229">
        <v>-8.8000000000000007</v>
      </c>
      <c r="AR58" s="230">
        <v>-58.5</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493</v>
      </c>
      <c r="AL59" s="209"/>
      <c r="AM59" s="217">
        <v>687394</v>
      </c>
      <c r="AN59" s="218">
        <v>43578</v>
      </c>
      <c r="AO59" s="219">
        <v>-37.799999999999997</v>
      </c>
      <c r="AP59" s="220">
        <v>83103</v>
      </c>
      <c r="AQ59" s="221">
        <v>-13.8</v>
      </c>
      <c r="AR59" s="222">
        <v>-24</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489</v>
      </c>
      <c r="AM60" s="225">
        <v>323302</v>
      </c>
      <c r="AN60" s="226">
        <v>20496</v>
      </c>
      <c r="AO60" s="227">
        <v>-50.4</v>
      </c>
      <c r="AP60" s="228">
        <v>41378</v>
      </c>
      <c r="AQ60" s="229">
        <v>3.7</v>
      </c>
      <c r="AR60" s="230">
        <v>-54.1</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494</v>
      </c>
      <c r="AL61" s="231"/>
      <c r="AM61" s="232">
        <v>1290466</v>
      </c>
      <c r="AN61" s="233">
        <v>82955</v>
      </c>
      <c r="AO61" s="234">
        <v>4.4000000000000004</v>
      </c>
      <c r="AP61" s="235">
        <v>94233</v>
      </c>
      <c r="AQ61" s="236">
        <v>0.5</v>
      </c>
      <c r="AR61" s="222">
        <v>3.9</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489</v>
      </c>
      <c r="AM62" s="225">
        <v>816979</v>
      </c>
      <c r="AN62" s="226">
        <v>52531</v>
      </c>
      <c r="AO62" s="227">
        <v>24.7</v>
      </c>
      <c r="AP62" s="228">
        <v>42379</v>
      </c>
      <c r="AQ62" s="229">
        <v>-4.5</v>
      </c>
      <c r="AR62" s="230">
        <v>29.2</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UybVJq1Bvkf5lOjM8RgzwUl5AyX3dcG7US+AD+MFgfmR8pwKnau8ReQWx3kbcbjgK8eFAEOB97dU1h+l8DJGKw==" saltValue="8DBSJ1XL5Q1tU2zDHKxda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C1"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yFhc+VqzyvkO+LSGQJcsEGKov9qN2whrSyO27Pb9oat7TPt/zZdVMg/zr103txKVRXKU4yepjLrTQ69jFgT6VA==" saltValue="f1dNF2vW40emhzLJGN3Vu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L2ojh7AlfWQg3OJQGJNiucHOyOZP/2OTdVZ0qJqtdKHB9g872MelYNCvY63CC4rjAKDnSENiX+qN4+InOuX6Q==" saltValue="iywl3kWqP48NGWLb5AvZt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topLeftCell="G1"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495</v>
      </c>
    </row>
    <row r="46" spans="2:10" ht="29.25" customHeight="1" thickBot="1" x14ac:dyDescent="0.25">
      <c r="B46" s="242" t="s">
        <v>26</v>
      </c>
      <c r="C46" s="243"/>
      <c r="D46" s="243"/>
      <c r="E46" s="244" t="s">
        <v>496</v>
      </c>
      <c r="F46" s="245" t="s">
        <v>4</v>
      </c>
      <c r="G46" s="246" t="s">
        <v>5</v>
      </c>
      <c r="H46" s="246" t="s">
        <v>6</v>
      </c>
      <c r="I46" s="246" t="s">
        <v>7</v>
      </c>
      <c r="J46" s="247" t="s">
        <v>8</v>
      </c>
    </row>
    <row r="47" spans="2:10" ht="57.75" customHeight="1" x14ac:dyDescent="0.15">
      <c r="B47" s="248"/>
      <c r="C47" s="1194" t="s">
        <v>497</v>
      </c>
      <c r="D47" s="1194"/>
      <c r="E47" s="1195"/>
      <c r="F47" s="249">
        <v>63.66</v>
      </c>
      <c r="G47" s="250">
        <v>63.74</v>
      </c>
      <c r="H47" s="250">
        <v>65.36</v>
      </c>
      <c r="I47" s="250">
        <v>64.81</v>
      </c>
      <c r="J47" s="251">
        <v>68.38</v>
      </c>
    </row>
    <row r="48" spans="2:10" ht="57.75" customHeight="1" x14ac:dyDescent="0.15">
      <c r="B48" s="252"/>
      <c r="C48" s="1196" t="s">
        <v>498</v>
      </c>
      <c r="D48" s="1196"/>
      <c r="E48" s="1197"/>
      <c r="F48" s="253">
        <v>8.73</v>
      </c>
      <c r="G48" s="254">
        <v>7.38</v>
      </c>
      <c r="H48" s="254">
        <v>7.81</v>
      </c>
      <c r="I48" s="254">
        <v>9.4700000000000006</v>
      </c>
      <c r="J48" s="255">
        <v>6.43</v>
      </c>
    </row>
    <row r="49" spans="2:10" ht="57.75" customHeight="1" thickBot="1" x14ac:dyDescent="0.2">
      <c r="B49" s="256"/>
      <c r="C49" s="1198" t="s">
        <v>499</v>
      </c>
      <c r="D49" s="1198"/>
      <c r="E49" s="1199"/>
      <c r="F49" s="257" t="s">
        <v>500</v>
      </c>
      <c r="G49" s="258">
        <v>3.15</v>
      </c>
      <c r="H49" s="258" t="s">
        <v>501</v>
      </c>
      <c r="I49" s="258" t="s">
        <v>502</v>
      </c>
      <c r="J49" s="259" t="s">
        <v>503</v>
      </c>
    </row>
    <row r="50" spans="2:10" ht="13.5" customHeight="1" x14ac:dyDescent="0.15"/>
  </sheetData>
  <sheetProtection algorithmName="SHA-512" hashValue="5iraoN6ndQwJl7IHi4iqw9qVQqXaIlHuwT94bpyNWPGP0DNdcMm2QtjanC9GKVvgV3sATsulC7Zjr99vEqiaQw==" saltValue="zi0rOjlid6tbnl6/C7N79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2021-10-13T09:05:41Z</cp:lastPrinted>
  <dcterms:created xsi:type="dcterms:W3CDTF">2021-07-27T00:31:05Z</dcterms:created>
  <dcterms:modified xsi:type="dcterms:W3CDTF">2021-10-22T06:33:10Z</dcterms:modified>
  <cp:category/>
</cp:coreProperties>
</file>