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<sst xmlns="http://schemas.openxmlformats.org/spreadsheetml/2006/main" count="1221" uniqueCount="609">
  <si>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</si>
  <si>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</si>
  <si>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</si>
  <si>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</si>
  <si>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</si>
  <si>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</si>
  <si>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</si>
  <si>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</si>
  <si>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</si>
  <si>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</si>
  <si>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</si>
  <si>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</si>
  <si>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</si>
  <si>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</si>
  <si>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</si>
  <si>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</si>
  <si>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</si>
  <si>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</si>
  <si>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</si>
  <si>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</si>
  <si>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</si>
  <si>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</si>
  <si>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</si>
  <si>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</si>
  <si>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</si>
  <si>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</si>
  <si>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</si>
  <si>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</si>
  <si>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</si>
  <si>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</si>
  <si>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</si>
  <si>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</si>
  <si>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</si>
  <si>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</si>
  <si>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</si>
  <si>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</si>
  <si>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</si>
  <si>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</si>
  <si>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</si>
  <si>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</si>
  <si>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</si>
  <si>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</si>
  <si>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</si>
  <si>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</si>
  <si>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</si>
  <si>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</si>
  <si>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</si>
  <si>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</si>
  <si>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</si>
  <si>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</si>
  <si>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</si>
  <si>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</si>
  <si>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</si>
  <si>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</si>
  <si>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</si>
  <si>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</si>
  <si>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</si>
  <si>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</si>
  <si>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</si>
  <si>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</si>
  <si>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</si>
  <si>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</si>
  <si>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</si>
  <si>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</si>
  <si>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</si>
  <si>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</si>
  <si>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</si>
  <si>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</si>
  <si>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</si>
  <si>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</si>
  <si>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</si>
  <si>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</si>
  <si>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</si>
  <si>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</si>
  <si>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</si>
  <si>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</si>
  <si>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</si>
  <si>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</si>
  <si>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</si>
  <si>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</si>
  <si>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</si>
  <si>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</si>
  <si>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</si>
  <si>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</si>
  <si>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</si>
  <si>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</si>
  <si>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</si>
  <si>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</si>
  <si>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</si>
  <si>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</si>
  <si>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</si>
  <si>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</si>
  <si>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</si>
  <si>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</si>
  <si>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</si>
  <si>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</si>
  <si>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</si>
  <si>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</si>
  <si>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青木村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</si>
  <si>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</si>
  <si>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</si>
  <si>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</si>
  <si>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</si>
  <si>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</si>
  <si>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</si>
  <si>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</si>
  <si>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</si>
  <si>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</si>
  <si>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</si>
  <si>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</si>
  <si>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</si>
  <si>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</si>
  <si>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</si>
  <si>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</si>
  <si>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</si>
  <si>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</si>
  <si>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</si>
  <si>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</si>
  <si>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</si>
  <si>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</si>
  <si>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</si>
  <si>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</si>
  <si>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</si>
  <si>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</si>
  <si>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</si>
  <si>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</si>
  <si>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</si>
  <si>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</si>
  <si>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</si>
  <si>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</si>
  <si>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</si>
  <si>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</si>
  <si>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</si>
  <si>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</si>
  <si>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</si>
  <si>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</si>
  <si>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</si>
  <si>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</si>
  <si>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</si>
  <si>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</si>
  <si>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</si>
  <si>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</si>
  <si>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</si>
  <si>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</si>
  <si>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</si>
  <si>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</si>
  <si>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</si>
  <si>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</si>
  <si>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</si>
  <si>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</si>
  <si>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</si>
  <si>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</si>
  <si>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</si>
  <si>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</si>
  <si>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</si>
  <si>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</si>
  <si>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</si>
  <si>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</si>
  <si>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</si>
  <si>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</si>
  <si>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</si>
  <si>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</si>
  <si>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</si>
  <si>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</si>
  <si>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</si>
  <si>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</si>
  <si>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</si>
  <si>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</si>
  <si>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</si>
  <si>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</si>
  <si>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</si>
  <si>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</si>
  <si>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</si>
  <si>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</si>
  <si>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</si>
  <si>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</si>
  <si>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</si>
  <si>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</si>
  <si>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</si>
  <si>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</si>
  <si>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</si>
  <si>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</si>
  <si>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</si>
  <si>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</si>
  <si>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</si>
  <si>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</si>
  <si>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</si>
  <si>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</si>
  <si>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</si>
  <si>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</si>
  <si>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</si>
  <si>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</si>
  <si>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</si>
  <si>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</si>
  <si>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</si>
  <si>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</si>
  <si>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</si>
  <si>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</si>
  <si>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</si>
  <si>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</si>
  <si>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</si>
  <si>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</si>
  <si>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</si>
  <si>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</si>
  <si>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</si>
  <si>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</si>
  <si>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</si>
  <si>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</si>
  <si>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</si>
  <si>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</si>
  <si>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</si>
  <si>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</si>
  <si>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</si>
  <si>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長野県青木村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</si>
  <si>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</si>
  <si>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</si>
  <si>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</si>
  <si>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</si>
  <si>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</si>
  <si>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</si>
  <si>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</si>
  <si>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</si>
  <si>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</si>
  <si>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</si>
  <si>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</si>
  <si>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</si>
  <si>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</si>
  <si>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</si>
  <si>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</si>
  <si>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</si>
  <si>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</si>
  <si>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</si>
  <si>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</si>
  <si>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</si>
  <si>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</si>
  <si>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</si>
  <si>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</si>
  <si>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</si>
  <si>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</si>
  <si>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</si>
  <si>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</si>
  <si>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</si>
  <si>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</si>
  <si>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</si>
  <si>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</si>
  <si>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</si>
  <si>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</si>
  <si>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</si>
  <si>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</si>
  <si>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</si>
  <si>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</si>
  <si>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</si>
  <si>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</si>
  <si>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</si>
  <si>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</si>
  <si>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</si>
  <si>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</si>
  <si>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</si>
  <si>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</si>
  <si>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</si>
  <si>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</si>
  <si>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</si>
  <si>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</si>
  <si>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</si>
  <si>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</si>
  <si>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</si>
  <si>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</si>
  <si>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</si>
  <si>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</si>
  <si>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</si>
  <si>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</si>
  <si>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</si>
  <si>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</si>
  <si>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</si>
  <si>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</si>
  <si>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</si>
  <si>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</si>
  <si>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</si>
  <si>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</si>
  <si>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</si>
  <si>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</si>
  <si>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</si>
  <si>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</si>
  <si>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</si>
  <si>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</si>
  <si>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</si>
  <si>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</si>
  <si>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</si>
  <si>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</si>
  <si>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</si>
  <si>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</si>
  <si>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</si>
  <si>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</si>
  <si>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</si>
  <si>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</si>
  <si>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</si>
  <si>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</si>
  <si>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</si>
  <si>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</si>
  <si>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</si>
  <si>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</si>
  <si>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</si>
  <si>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</si>
  <si>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</si>
  <si>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</si>
  <si>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</si>
  <si>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</si>
  <si>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</si>
  <si>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</si>
  <si>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</si>
  <si>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</si>
  <si>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</si>
  <si>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</si>
  <si>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</si>
  <si>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</si>
  <si>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</si>
  <si>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</si>
  <si>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</si>
  <si>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</si>
  <si>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</si>
  <si>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</si>
  <si>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</si>
  <si>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</si>
  <si>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</si>
  <si>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</si>
  <si>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</si>
  <si>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</si>
  <si>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</si>
  <si>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</si>
  <si>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</si>
  <si>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</si>
  <si>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</si>
  <si>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</si>
  <si>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</si>
  <si>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</si>
  <si>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</si>
  <si>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</si>
  <si>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</si>
  <si>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</si>
  <si>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</si>
  <si>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</si>
  <si>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</si>
  <si>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</si>
  <si>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</si>
  <si>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</si>
  <si>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</si>
  <si>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</si>
  <si>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</si>
  <si>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</si>
  <si>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</si>
  <si>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</si>
  <si>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</si>
  <si>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</si>
  <si>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</si>
  <si>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</si>
  <si>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</si>
  <si>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</si>
  <si>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</si>
  <si>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</si>
  <si>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</si>
  <si>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</si>
  <si>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</si>
  <si>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</si>
  <si>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長野県青木村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</si>
  <si>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</si>
  <si>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</si>
  <si>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</si>
  <si>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</si>
  <si>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</si>
  <si>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</si>
  <si>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</si>
  <si>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</si>
  <si>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</si>
  <si>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</si>
  <si>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</si>
  <si>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</si>
  <si>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</si>
  <si>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</si>
  <si>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</si>
  <si>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</si>
  <si>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</si>
  <si>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</si>
  <si>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</si>
  <si>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</si>
  <si>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青木村別荘事業特別会計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</si>
  <si>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</si>
  <si>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</si>
  <si>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</si>
  <si>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</si>
  <si>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</si>
  <si>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</si>
  <si>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</si>
  <si>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</si>
  <si>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</si>
  <si>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</si>
  <si>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</si>
  <si>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</si>
  <si>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</si>
  <si>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青木村国民健康保険特別会計</t>
    <phoneticPr fontId="5"/>
  </si>
  <si>
    <t>青木村介護保険特別会計</t>
    <phoneticPr fontId="5"/>
  </si>
  <si>
    <t>青木村後期高齢者医療特別会計</t>
    <phoneticPr fontId="5"/>
  </si>
  <si>
    <t>青木村簡易水道特別会計</t>
    <phoneticPr fontId="5"/>
  </si>
  <si>
    <t>法非適用企業</t>
    <phoneticPr fontId="5"/>
  </si>
  <si>
    <t>法非適用企業</t>
    <phoneticPr fontId="5"/>
  </si>
  <si>
    <t>青木村特定環境保全公共下水道事業特別会計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</si>
  <si>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</si>
  <si>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</si>
  <si>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</si>
  <si>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</si>
  <si>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</si>
  <si>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</si>
  <si>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</si>
  <si>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</si>
  <si>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</si>
  <si>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</si>
  <si>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</si>
  <si>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</si>
  <si>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</si>
  <si>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</si>
  <si>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</si>
  <si>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</si>
  <si>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</si>
  <si>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</si>
  <si>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</si>
  <si>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</si>
  <si>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</si>
  <si>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</si>
  <si>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</si>
  <si>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</si>
  <si>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</si>
  <si>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</si>
  <si>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</si>
  <si>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</si>
  <si>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</si>
  <si>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</si>
  <si>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</si>
  <si>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</si>
  <si>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</si>
  <si>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</si>
  <si>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</si>
  <si>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</si>
  <si>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</si>
  <si>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</si>
  <si>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</si>
  <si>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</si>
  <si>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</si>
  <si>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</si>
  <si>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</si>
  <si>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</si>
  <si>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</si>
  <si>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</si>
  <si>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</si>
  <si>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</si>
  <si>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</si>
  <si>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</si>
  <si>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</si>
  <si>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</si>
  <si>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</si>
  <si>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</si>
  <si>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</si>
  <si>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青木村特定環境保全公共下水道事業特別会計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</si>
  <si>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</si>
  <si>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</si>
  <si>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青木村簡易水道特別会計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</si>
  <si>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</si>
  <si>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青木村介護保険特別会計</t>
    <phoneticPr fontId="5"/>
  </si>
  <si>
    <t>(Ｆ)</t>
    <phoneticPr fontId="5"/>
  </si>
  <si>
    <t>青木村簡易水道建設特別会計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</si>
  <si>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</si>
  <si>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</si>
  <si>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</si>
  <si>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</si>
  <si>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</si>
  <si>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</si>
  <si>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</si>
  <si>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</si>
  <si>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</si>
  <si>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</si>
  <si>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</si>
  <si>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</si>
  <si>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</si>
  <si>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</si>
  <si>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</si>
  <si>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</si>
  <si>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</si>
  <si>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</si>
  <si>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</si>
  <si>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</si>
  <si>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</si>
  <si>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</si>
  <si>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</si>
  <si>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</si>
  <si>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</si>
  <si>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</si>
  <si>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</si>
  <si>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</si>
  <si>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</si>
  <si>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</si>
  <si>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</si>
  <si>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</si>
  <si>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</si>
  <si>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</si>
  <si>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</si>
  <si>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</si>
  <si>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</si>
  <si>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</si>
  <si>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</si>
  <si>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</si>
  <si>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</si>
  <si>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</si>
  <si>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</si>
  <si>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</si>
  <si>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</si>
  <si>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</si>
  <si>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</si>
  <si>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</si>
  <si>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</si>
  <si>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</si>
  <si>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</si>
  <si>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</si>
  <si>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</si>
  <si>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</si>
  <si>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</si>
  <si>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</si>
  <si>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</si>
  <si>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</si>
  <si>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</si>
  <si>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</si>
  <si>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</si>
  <si>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</si>
  <si>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</si>
  <si>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</si>
  <si>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</si>
  <si>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</si>
  <si>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</si>
  <si>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</si>
  <si>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</si>
  <si>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</si>
  <si>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</si>
  <si>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</si>
  <si>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</si>
  <si>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</si>
  <si>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</si>
  <si>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</si>
  <si>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</si>
  <si>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</si>
  <si>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</si>
  <si>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</si>
  <si>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</si>
  <si>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</si>
  <si>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</si>
  <si>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</si>
  <si>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7.74</t>
  </si>
  <si>
    <t>▲ 7.26</t>
  </si>
  <si>
    <t>一般会計</t>
  </si>
  <si>
    <t>青木村国民健康保険特別会計</t>
  </si>
  <si>
    <t>青木村簡易水道特別会計</t>
  </si>
  <si>
    <t>青木村特定環境保全公共下水道事業特別会計</t>
  </si>
  <si>
    <t>青木村介護保険特別会計</t>
  </si>
  <si>
    <t>青木村別荘事業特別会計</t>
  </si>
  <si>
    <t>青木村後期高齢者医療特別会計</t>
  </si>
  <si>
    <t>青木村簡易水道建設特別会計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</si>
  <si>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</si>
  <si>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</si>
  <si>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</si>
  <si>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</si>
  <si>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</si>
  <si>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</si>
  <si>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</si>
  <si>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</si>
  <si>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</si>
  <si>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</si>
  <si>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</si>
  <si>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</si>
  <si>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</si>
  <si>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</si>
  <si>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</si>
  <si>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</si>
  <si>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青木村及び上田市共有財産組合</t>
    <rPh sb="0" eb="3">
      <t>アオキムラ</t>
    </rPh>
    <rPh sb="3" eb="4">
      <t>オヨ</t>
    </rPh>
    <rPh sb="5" eb="8">
      <t>ウエダシ</t>
    </rPh>
    <rPh sb="8" eb="10">
      <t>キョウユウ</t>
    </rPh>
    <rPh sb="10" eb="12">
      <t>ザイサン</t>
    </rPh>
    <rPh sb="12" eb="14">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</si>
  <si>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</si>
  <si>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</si>
  <si>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</si>
  <si>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</si>
  <si>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</si>
  <si>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</si>
  <si>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青木村土地開発公社</t>
    <rPh sb="0" eb="3">
      <t>アオキムラ</t>
    </rPh>
    <rPh sb="3" eb="5">
      <t>トチ</t>
    </rPh>
    <rPh sb="5" eb="7">
      <t>カイハツ</t>
    </rPh>
    <rPh sb="7" eb="9">
      <t>コウシャ</t>
    </rPh>
    <phoneticPr fontId="2"/>
  </si>
  <si>
    <t>株式会社道の駅あおき</t>
    <rPh sb="0" eb="2">
      <t>カブシキ</t>
    </rPh>
    <rPh sb="2" eb="4">
      <t>カイシャ</t>
    </rPh>
    <rPh sb="4" eb="5">
      <t>ミチ</t>
    </rPh>
    <rPh sb="6" eb="7">
      <t>エキ</t>
    </rPh>
    <phoneticPr fontId="18"/>
  </si>
  <si>
    <t>-</t>
    <phoneticPr fontId="2"/>
  </si>
  <si>
    <t>-</t>
    <phoneticPr fontId="2"/>
  </si>
  <si>
    <t>-</t>
    <phoneticPr fontId="2"/>
  </si>
  <si>
    <t>青木村簡易水道建設特別会計</t>
    <phoneticPr fontId="5"/>
  </si>
  <si>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</si>
  <si>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</si>
  <si>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情報通信関連事業基金</t>
    <rPh sb="0" eb="2">
      <t>ジョウホウ</t>
    </rPh>
    <rPh sb="2" eb="4">
      <t>ツウシン</t>
    </rPh>
    <rPh sb="4" eb="6">
      <t>カンレン</t>
    </rPh>
    <rPh sb="6" eb="8">
      <t>ジギョウ</t>
    </rPh>
    <rPh sb="8" eb="10">
      <t>キキン</t>
    </rPh>
    <phoneticPr fontId="2"/>
  </si>
  <si>
    <t>青木診療所施設等整備基金</t>
    <rPh sb="0" eb="2">
      <t>アオキ</t>
    </rPh>
    <rPh sb="2" eb="5">
      <t>シンリョウジョ</t>
    </rPh>
    <rPh sb="5" eb="7">
      <t>シセツ</t>
    </rPh>
    <rPh sb="7" eb="8">
      <t>トウ</t>
    </rPh>
    <rPh sb="8" eb="10">
      <t>セイビ</t>
    </rPh>
    <rPh sb="10" eb="12">
      <t>キキン</t>
    </rPh>
    <phoneticPr fontId="2"/>
  </si>
  <si>
    <t>地域づくり基金</t>
    <rPh sb="0" eb="2">
      <t>チイキ</t>
    </rPh>
    <rPh sb="5" eb="7">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</si>
  <si>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</si>
  <si>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</si>
  <si>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</si>
  <si>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</si>
  <si>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</si>
  <si>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</si>
  <si>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</si>
  <si>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</si>
  <si>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</si>
  <si>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</si>
  <si>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</si>
  <si>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将来負担比率は、算定されておらず、有形固定資産減価償却率は、類似団体よりも低い水準にある</t>
    <rPh sb="0" eb="2">
      <t>ショウライ</t>
    </rPh>
    <rPh sb="2" eb="4">
      <t>フタン</t>
    </rPh>
    <rPh sb="4" eb="6">
      <t>ヒリツ</t>
    </rPh>
    <rPh sb="8" eb="10">
      <t>サンテイ</t>
    </rPh>
    <rPh sb="17" eb="19">
      <t>ユウケイ</t>
    </rPh>
    <rPh sb="19" eb="21">
      <t>コテイ</t>
    </rPh>
    <rPh sb="21" eb="23">
      <t>シサン</t>
    </rPh>
    <rPh sb="23" eb="25">
      <t>ゲンカ</t>
    </rPh>
    <rPh sb="25" eb="27">
      <t>ショウキャク</t>
    </rPh>
    <rPh sb="27" eb="28">
      <t>リツ</t>
    </rPh>
    <rPh sb="30" eb="32">
      <t>ルイジ</t>
    </rPh>
    <rPh sb="32" eb="34">
      <t>ダンタイ</t>
    </rPh>
    <rPh sb="37" eb="38">
      <t>ヒク</t>
    </rPh>
    <rPh sb="39" eb="41">
      <t>スイジュン</t>
    </rPh>
    <phoneticPr fontId="2"/>
  </si>
  <si>
    <t>　将来負担比率は算定されていないが、類似団体平均を上回っている。
　臨時財政対策債の償還がはじまったことや公営企業債の元利償還金に対する繰出金などの準元利償還金がピークを迎えていることからである。_x000B_　また、H28からH29まで道の駅あおきを核とした施設整備、し尿処理施設整備の事業により、起債の新規発行をしたことから令和2年度以降比率の上昇が見込まれるため、起債の新規発行の抑制により財政の健全化に努める。</t>
    <rPh sb="1" eb="3">
      <t>ショウライ</t>
    </rPh>
    <rPh sb="3" eb="5">
      <t>フタン</t>
    </rPh>
    <rPh sb="5" eb="7">
      <t>ヒリツ</t>
    </rPh>
    <rPh sb="8" eb="10">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</si>
</sst>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c:ext xmlns:c16="http://schemas.microsoft.com/office/drawing/2014/chart" uri="{C3380CC4-5D6E-409C-BE32-E72D297353CC}">
              <c16:uniqueId val="{00000000-9876-43E4-AA21-DE914C6CEE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61691</c:v>
                </c:pt>
                <c:pt idx="1">
                  <c:v>102499</c:v>
                </c:pt>
                <c:pt idx="2">
                  <c:v>119203</c:v>
                </c:pt>
                <c:pt idx="3">
                  <c:v>135637</c:v>
                </c:pt>
                <c:pt idx="4">
                  <c:v>29202</c:v>
                </c:pt>
              </c:numCache>
            </c:numRef>
          </c:val>
          <c:smooth val="0"/>
          <c:extLst>
            <c:ext xmlns:c16="http://schemas.microsoft.com/office/drawing/2014/chart" uri="{C3380CC4-5D6E-409C-BE32-E72D297353CC}">
              <c16:uniqueId val="{00000001-9876-43E4-AA21-DE914C6CEE5A}"/>
            </c:ext>
          </c:extLst>
        </c:ser>
        <c:dLbls>
          <c:showLegendKey val="0"/>
          <c:showVal val="0"/>
          <c:showCatName val="0"/>
          <c:showSerName val="0"/>
          <c:showPercent val="0"/>
          <c:showBubbleSize val="0"/>
        </c:dLbls>
        <c:marker val="1"/>
        <c:smooth val="0"/>
        <c:axId val="101320192"/>
        <c:axId val="101322112"/>
      </c:lineChart>
      <c:catAx>
        <c:axId val="101320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322112"/>
        <c:crosses val="autoZero"/>
        <c:auto val="1"/>
        <c:lblAlgn val="ctr"/>
        <c:lblOffset val="100"/>
        <c:tickLblSkip val="1"/>
        <c:tickMarkSkip val="1"/>
        <c:noMultiLvlLbl val="0"/>
      </c:catAx>
      <c:valAx>
        <c:axId val="10132211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320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13.59</c:v>
                </c:pt>
                <c:pt idx="1">
                  <c:v>16.48</c:v>
                </c:pt>
                <c:pt idx="2">
                  <c:v>19.59</c:v>
                </c:pt>
                <c:pt idx="3">
                  <c:v>15.59</c:v>
                </c:pt>
                <c:pt idx="4">
                  <c:v>8.09</c:v>
                </c:pt>
              </c:numCache>
            </c:numRef>
          </c:val>
          <c:extLst>
            <c:ext xmlns:c16="http://schemas.microsoft.com/office/drawing/2014/chart" uri="{C3380CC4-5D6E-409C-BE32-E72D297353CC}">
              <c16:uniqueId val="{00000000-7781-4FD6-A3AE-847C54744B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52.45</c:v>
                </c:pt>
                <c:pt idx="1">
                  <c:v>50.58</c:v>
                </c:pt>
                <c:pt idx="2">
                  <c:v>51.31</c:v>
                </c:pt>
                <c:pt idx="3">
                  <c:v>48.89</c:v>
                </c:pt>
                <c:pt idx="4">
                  <c:v>49.03</c:v>
                </c:pt>
              </c:numCache>
            </c:numRef>
          </c:val>
          <c:extLst>
            <c:ext xmlns:c16="http://schemas.microsoft.com/office/drawing/2014/chart" uri="{C3380CC4-5D6E-409C-BE32-E72D297353CC}">
              <c16:uniqueId val="{00000001-7781-4FD6-A3AE-847C54744BA1}"/>
            </c:ext>
          </c:extLst>
        </c:ser>
        <c:dLbls>
          <c:showLegendKey val="0"/>
          <c:showVal val="0"/>
          <c:showCatName val="0"/>
          <c:showSerName val="0"/>
          <c:showPercent val="0"/>
          <c:showBubbleSize val="0"/>
        </c:dLbls>
        <c:gapWidth val="250"/>
        <c:overlap val="100"/>
        <c:axId val="112113152"/>
        <c:axId val="112115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0.45</c:v>
                </c:pt>
                <c:pt idx="1">
                  <c:v>3.67</c:v>
                </c:pt>
                <c:pt idx="2">
                  <c:v>3.2</c:v>
                </c:pt>
                <c:pt idx="3">
                  <c:v>-7.74</c:v>
                </c:pt>
                <c:pt idx="4">
                  <c:v>-7.26</c:v>
                </c:pt>
              </c:numCache>
            </c:numRef>
          </c:val>
          <c:smooth val="0"/>
          <c:extLst>
            <c:ext xmlns:c16="http://schemas.microsoft.com/office/drawing/2014/chart" uri="{C3380CC4-5D6E-409C-BE32-E72D297353CC}">
              <c16:uniqueId val="{00000002-7781-4FD6-A3AE-847C54744BA1}"/>
            </c:ext>
          </c:extLst>
        </c:ser>
        <c:dLbls>
          <c:showLegendKey val="0"/>
          <c:showVal val="0"/>
          <c:showCatName val="0"/>
          <c:showSerName val="0"/>
          <c:showPercent val="0"/>
          <c:showBubbleSize val="0"/>
        </c:dLbls>
        <c:marker val="1"/>
        <c:smooth val="0"/>
        <c:axId val="112113152"/>
        <c:axId val="112115072"/>
      </c:lineChart>
      <c:catAx>
        <c:axId val="11211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115072"/>
        <c:crosses val="autoZero"/>
        <c:auto val="1"/>
        <c:lblAlgn val="ctr"/>
        <c:lblOffset val="100"/>
        <c:tickLblSkip val="1"/>
        <c:tickMarkSkip val="1"/>
        <c:noMultiLvlLbl val="0"/>
      </c:catAx>
      <c:valAx>
        <c:axId val="11211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1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169-4146-95A5-B6E02839E7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69-4146-95A5-B6E02839E75B}"/>
            </c:ext>
          </c:extLst>
        </c:ser>
        <c:ser>
          <c:idx val="2"/>
          <c:order val="2"/>
          <c:tx>
            <c:strRef>
              <c:f>データシート!$A$29</c:f>
              <c:strCache>
                <c:ptCount val="1"/>
                <c:pt idx="0">
                  <c:v>青木村簡易水道建設特別会計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0.48</c:v>
                </c:pt>
                <c:pt idx="4">
                  <c:v>#N/A</c:v>
                </c:pt>
                <c:pt idx="5">
                  <c:v>0.22</c:v>
                </c:pt>
                <c:pt idx="6">
                  <c:v>#N/A</c:v>
                </c:pt>
                <c:pt idx="7">
                  <c:v>0</c:v>
                </c:pt>
                <c:pt idx="8">
                  <c:v>#N/A</c:v>
                </c:pt>
                <c:pt idx="9">
                  <c:v>0</c:v>
                </c:pt>
              </c:numCache>
            </c:numRef>
          </c:val>
          <c:extLst>
            <c:ext xmlns:c16="http://schemas.microsoft.com/office/drawing/2014/chart" uri="{C3380CC4-5D6E-409C-BE32-E72D297353CC}">
              <c16:uniqueId val="{00000002-1169-4146-95A5-B6E02839E75B}"/>
            </c:ext>
          </c:extLst>
        </c:ser>
        <c:ser>
          <c:idx val="3"/>
          <c:order val="3"/>
          <c:tx>
            <c:strRef>
              <c:f>データシート!$A$30</c:f>
              <c:strCache>
                <c:ptCount val="1"/>
                <c:pt idx="0">
                  <c:v>青木村後期高齢者医療特別会計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169-4146-95A5-B6E02839E75B}"/>
            </c:ext>
          </c:extLst>
        </c:ser>
        <c:ser>
          <c:idx val="4"/>
          <c:order val="4"/>
          <c:tx>
            <c:strRef>
              <c:f>データシート!$A$31</c:f>
              <c:strCache>
                <c:ptCount val="1"/>
                <c:pt idx="0">
                  <c:v>青木村別荘事業特別会計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0.23</c:v>
                </c:pt>
                <c:pt idx="2">
                  <c:v>#N/A</c:v>
                </c:pt>
                <c:pt idx="3">
                  <c:v>0.15</c:v>
                </c:pt>
                <c:pt idx="4">
                  <c:v>#N/A</c:v>
                </c:pt>
                <c:pt idx="5">
                  <c:v>0.22</c:v>
                </c:pt>
                <c:pt idx="6">
                  <c:v>#N/A</c:v>
                </c:pt>
                <c:pt idx="7">
                  <c:v>0.27</c:v>
                </c:pt>
                <c:pt idx="8">
                  <c:v>#N/A</c:v>
                </c:pt>
                <c:pt idx="9">
                  <c:v>0.12</c:v>
                </c:pt>
              </c:numCache>
            </c:numRef>
          </c:val>
          <c:extLst>
            <c:ext xmlns:c16="http://schemas.microsoft.com/office/drawing/2014/chart" uri="{C3380CC4-5D6E-409C-BE32-E72D297353CC}">
              <c16:uniqueId val="{00000004-1169-4146-95A5-B6E02839E75B}"/>
            </c:ext>
          </c:extLst>
        </c:ser>
        <c:ser>
          <c:idx val="5"/>
          <c:order val="5"/>
          <c:tx>
            <c:strRef>
              <c:f>データシート!$A$32</c:f>
              <c:strCache>
                <c:ptCount val="1"/>
                <c:pt idx="0">
                  <c:v>青木村介護保険特別会計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0.57999999999999996</c:v>
                </c:pt>
                <c:pt idx="2">
                  <c:v>#N/A</c:v>
                </c:pt>
                <c:pt idx="3">
                  <c:v>0.2</c:v>
                </c:pt>
                <c:pt idx="4">
                  <c:v>#N/A</c:v>
                </c:pt>
                <c:pt idx="5">
                  <c:v>0.72</c:v>
                </c:pt>
                <c:pt idx="6">
                  <c:v>#N/A</c:v>
                </c:pt>
                <c:pt idx="7">
                  <c:v>0.49</c:v>
                </c:pt>
                <c:pt idx="8">
                  <c:v>#N/A</c:v>
                </c:pt>
                <c:pt idx="9">
                  <c:v>0.25</c:v>
                </c:pt>
              </c:numCache>
            </c:numRef>
          </c:val>
          <c:extLst>
            <c:ext xmlns:c16="http://schemas.microsoft.com/office/drawing/2014/chart" uri="{C3380CC4-5D6E-409C-BE32-E72D297353CC}">
              <c16:uniqueId val="{00000005-1169-4146-95A5-B6E02839E75B}"/>
            </c:ext>
          </c:extLst>
        </c:ser>
        <c:ser>
          <c:idx val="6"/>
          <c:order val="6"/>
          <c:tx>
            <c:strRef>
              <c:f>データシート!$A$33</c:f>
              <c:strCache>
                <c:ptCount val="1"/>
                <c:pt idx="0">
                  <c:v>青木村特定環境保全公共下水道事業特別会計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0.4</c:v>
                </c:pt>
                <c:pt idx="4">
                  <c:v>#N/A</c:v>
                </c:pt>
                <c:pt idx="5">
                  <c:v>0.45</c:v>
                </c:pt>
                <c:pt idx="6">
                  <c:v>#N/A</c:v>
                </c:pt>
                <c:pt idx="7">
                  <c:v>0.48</c:v>
                </c:pt>
                <c:pt idx="8">
                  <c:v>#N/A</c:v>
                </c:pt>
                <c:pt idx="9">
                  <c:v>0.33</c:v>
                </c:pt>
              </c:numCache>
            </c:numRef>
          </c:val>
          <c:extLst>
            <c:ext xmlns:c16="http://schemas.microsoft.com/office/drawing/2014/chart" uri="{C3380CC4-5D6E-409C-BE32-E72D297353CC}">
              <c16:uniqueId val="{00000006-1169-4146-95A5-B6E02839E75B}"/>
            </c:ext>
          </c:extLst>
        </c:ser>
        <c:ser>
          <c:idx val="7"/>
          <c:order val="7"/>
          <c:tx>
            <c:strRef>
              <c:f>データシート!$A$34</c:f>
              <c:strCache>
                <c:ptCount val="1"/>
                <c:pt idx="0">
                  <c:v>青木村簡易水道特別会計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0.13</c:v>
                </c:pt>
                <c:pt idx="2">
                  <c:v>#N/A</c:v>
                </c:pt>
                <c:pt idx="3">
                  <c:v>0.18</c:v>
                </c:pt>
                <c:pt idx="4">
                  <c:v>#N/A</c:v>
                </c:pt>
                <c:pt idx="5">
                  <c:v>0.26</c:v>
                </c:pt>
                <c:pt idx="6">
                  <c:v>#N/A</c:v>
                </c:pt>
                <c:pt idx="7">
                  <c:v>0.31</c:v>
                </c:pt>
                <c:pt idx="8">
                  <c:v>#N/A</c:v>
                </c:pt>
                <c:pt idx="9">
                  <c:v>0.44</c:v>
                </c:pt>
              </c:numCache>
            </c:numRef>
          </c:val>
          <c:extLst>
            <c:ext xmlns:c16="http://schemas.microsoft.com/office/drawing/2014/chart" uri="{C3380CC4-5D6E-409C-BE32-E72D297353CC}">
              <c16:uniqueId val="{00000007-1169-4146-95A5-B6E02839E75B}"/>
            </c:ext>
          </c:extLst>
        </c:ser>
        <c:ser>
          <c:idx val="8"/>
          <c:order val="8"/>
          <c:tx>
            <c:strRef>
              <c:f>データシート!$A$35</c:f>
              <c:strCache>
                <c:ptCount val="1"/>
                <c:pt idx="0">
                  <c:v>青木村国民健康保険特別会計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2.2200000000000002</c:v>
                </c:pt>
                <c:pt idx="2">
                  <c:v>#N/A</c:v>
                </c:pt>
                <c:pt idx="3">
                  <c:v>2.2999999999999998</c:v>
                </c:pt>
                <c:pt idx="4">
                  <c:v>#N/A</c:v>
                </c:pt>
                <c:pt idx="5">
                  <c:v>0.68</c:v>
                </c:pt>
                <c:pt idx="6">
                  <c:v>#N/A</c:v>
                </c:pt>
                <c:pt idx="7">
                  <c:v>1.06</c:v>
                </c:pt>
                <c:pt idx="8">
                  <c:v>#N/A</c:v>
                </c:pt>
                <c:pt idx="9">
                  <c:v>0.59</c:v>
                </c:pt>
              </c:numCache>
            </c:numRef>
          </c:val>
          <c:extLst>
            <c:ext xmlns:c16="http://schemas.microsoft.com/office/drawing/2014/chart" uri="{C3380CC4-5D6E-409C-BE32-E72D297353CC}">
              <c16:uniqueId val="{00000008-1169-4146-95A5-B6E02839E7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13.36</c:v>
                </c:pt>
                <c:pt idx="2">
                  <c:v>#N/A</c:v>
                </c:pt>
                <c:pt idx="3">
                  <c:v>16.309999999999999</c:v>
                </c:pt>
                <c:pt idx="4">
                  <c:v>#N/A</c:v>
                </c:pt>
                <c:pt idx="5">
                  <c:v>19.36</c:v>
                </c:pt>
                <c:pt idx="6">
                  <c:v>#N/A</c:v>
                </c:pt>
                <c:pt idx="7">
                  <c:v>15.32</c:v>
                </c:pt>
                <c:pt idx="8">
                  <c:v>#N/A</c:v>
                </c:pt>
                <c:pt idx="9">
                  <c:v>7.96</c:v>
                </c:pt>
              </c:numCache>
            </c:numRef>
          </c:val>
          <c:extLst>
            <c:ext xmlns:c16="http://schemas.microsoft.com/office/drawing/2014/chart" uri="{C3380CC4-5D6E-409C-BE32-E72D297353CC}">
              <c16:uniqueId val="{00000009-1169-4146-95A5-B6E02839E75B}"/>
            </c:ext>
          </c:extLst>
        </c:ser>
        <c:dLbls>
          <c:showLegendKey val="0"/>
          <c:showVal val="0"/>
          <c:showCatName val="0"/>
          <c:showSerName val="0"/>
          <c:showPercent val="0"/>
          <c:showBubbleSize val="0"/>
        </c:dLbls>
        <c:gapWidth val="150"/>
        <c:overlap val="100"/>
        <c:axId val="113028096"/>
        <c:axId val="113042176"/>
      </c:barChart>
      <c:catAx>
        <c:axId val="11302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42176"/>
        <c:crosses val="autoZero"/>
        <c:auto val="1"/>
        <c:lblAlgn val="ctr"/>
        <c:lblOffset val="100"/>
        <c:tickLblSkip val="1"/>
        <c:tickMarkSkip val="1"/>
        <c:noMultiLvlLbl val="0"/>
      </c:catAx>
      <c:valAx>
        <c:axId val="11304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28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341</c:v>
                </c:pt>
                <c:pt idx="5">
                  <c:v>343</c:v>
                </c:pt>
                <c:pt idx="8">
                  <c:v>332</c:v>
                </c:pt>
                <c:pt idx="11">
                  <c:v>326</c:v>
                </c:pt>
                <c:pt idx="14">
                  <c:v>324</c:v>
                </c:pt>
              </c:numCache>
            </c:numRef>
          </c:val>
          <c:extLst>
            <c:ext xmlns:c16="http://schemas.microsoft.com/office/drawing/2014/chart" uri="{C3380CC4-5D6E-409C-BE32-E72D297353CC}">
              <c16:uniqueId val="{00000000-C5AC-4A97-A477-1CD58FA56A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AC-4A97-A477-1CD58FA56A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5AC-4A97-A477-1CD58FA56A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3</c:v>
                </c:pt>
                <c:pt idx="6">
                  <c:v>6</c:v>
                </c:pt>
                <c:pt idx="9">
                  <c:v>10</c:v>
                </c:pt>
                <c:pt idx="12">
                  <c:v>10</c:v>
                </c:pt>
              </c:numCache>
            </c:numRef>
          </c:val>
          <c:extLst>
            <c:ext xmlns:c16="http://schemas.microsoft.com/office/drawing/2014/chart" uri="{C3380CC4-5D6E-409C-BE32-E72D297353CC}">
              <c16:uniqueId val="{00000003-C5AC-4A97-A477-1CD58FA56A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225</c:v>
                </c:pt>
                <c:pt idx="3">
                  <c:v>232</c:v>
                </c:pt>
                <c:pt idx="6">
                  <c:v>227</c:v>
                </c:pt>
                <c:pt idx="9">
                  <c:v>213</c:v>
                </c:pt>
                <c:pt idx="12">
                  <c:v>206</c:v>
                </c:pt>
              </c:numCache>
            </c:numRef>
          </c:val>
          <c:extLst>
            <c:ext xmlns:c16="http://schemas.microsoft.com/office/drawing/2014/chart" uri="{C3380CC4-5D6E-409C-BE32-E72D297353CC}">
              <c16:uniqueId val="{00000004-C5AC-4A97-A477-1CD58FA56A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AC-4A97-A477-1CD58FA56A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AC-4A97-A477-1CD58FA56A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220</c:v>
                </c:pt>
                <c:pt idx="3">
                  <c:v>230</c:v>
                </c:pt>
                <c:pt idx="6">
                  <c:v>215</c:v>
                </c:pt>
                <c:pt idx="9">
                  <c:v>212</c:v>
                </c:pt>
                <c:pt idx="12">
                  <c:v>213</c:v>
                </c:pt>
              </c:numCache>
            </c:numRef>
          </c:val>
          <c:extLst>
            <c:ext xmlns:c16="http://schemas.microsoft.com/office/drawing/2014/chart" uri="{C3380CC4-5D6E-409C-BE32-E72D297353CC}">
              <c16:uniqueId val="{00000007-C5AC-4A97-A477-1CD58FA56A5B}"/>
            </c:ext>
          </c:extLst>
        </c:ser>
        <c:dLbls>
          <c:showLegendKey val="0"/>
          <c:showVal val="0"/>
          <c:showCatName val="0"/>
          <c:showSerName val="0"/>
          <c:showPercent val="0"/>
          <c:showBubbleSize val="0"/>
        </c:dLbls>
        <c:gapWidth val="100"/>
        <c:overlap val="100"/>
        <c:axId val="99059968"/>
        <c:axId val="99062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106</c:v>
                </c:pt>
                <c:pt idx="2">
                  <c:v>#N/A</c:v>
                </c:pt>
                <c:pt idx="3">
                  <c:v>#N/A</c:v>
                </c:pt>
                <c:pt idx="4">
                  <c:v>122</c:v>
                </c:pt>
                <c:pt idx="5">
                  <c:v>#N/A</c:v>
                </c:pt>
                <c:pt idx="6">
                  <c:v>#N/A</c:v>
                </c:pt>
                <c:pt idx="7">
                  <c:v>116</c:v>
                </c:pt>
                <c:pt idx="8">
                  <c:v>#N/A</c:v>
                </c:pt>
                <c:pt idx="9">
                  <c:v>#N/A</c:v>
                </c:pt>
                <c:pt idx="10">
                  <c:v>109</c:v>
                </c:pt>
                <c:pt idx="11">
                  <c:v>#N/A</c:v>
                </c:pt>
                <c:pt idx="12">
                  <c:v>#N/A</c:v>
                </c:pt>
                <c:pt idx="13">
                  <c:v>105</c:v>
                </c:pt>
                <c:pt idx="14">
                  <c:v>#N/A</c:v>
                </c:pt>
              </c:numCache>
            </c:numRef>
          </c:val>
          <c:smooth val="0"/>
          <c:extLst>
            <c:ext xmlns:c16="http://schemas.microsoft.com/office/drawing/2014/chart" uri="{C3380CC4-5D6E-409C-BE32-E72D297353CC}">
              <c16:uniqueId val="{00000008-C5AC-4A97-A477-1CD58FA56A5B}"/>
            </c:ext>
          </c:extLst>
        </c:ser>
        <c:dLbls>
          <c:showLegendKey val="0"/>
          <c:showVal val="0"/>
          <c:showCatName val="0"/>
          <c:showSerName val="0"/>
          <c:showPercent val="0"/>
          <c:showBubbleSize val="0"/>
        </c:dLbls>
        <c:marker val="1"/>
        <c:smooth val="0"/>
        <c:axId val="99059968"/>
        <c:axId val="99062144"/>
      </c:lineChart>
      <c:catAx>
        <c:axId val="9905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62144"/>
        <c:crosses val="autoZero"/>
        <c:auto val="1"/>
        <c:lblAlgn val="ctr"/>
        <c:lblOffset val="100"/>
        <c:tickLblSkip val="1"/>
        <c:tickMarkSkip val="1"/>
        <c:noMultiLvlLbl val="0"/>
      </c:catAx>
      <c:valAx>
        <c:axId val="9906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5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3290</c:v>
                </c:pt>
                <c:pt idx="5">
                  <c:v>3143</c:v>
                </c:pt>
                <c:pt idx="8">
                  <c:v>2942</c:v>
                </c:pt>
                <c:pt idx="11">
                  <c:v>2872</c:v>
                </c:pt>
                <c:pt idx="14">
                  <c:v>2693</c:v>
                </c:pt>
              </c:numCache>
            </c:numRef>
          </c:val>
          <c:extLst>
            <c:ext xmlns:c16="http://schemas.microsoft.com/office/drawing/2014/chart" uri="{C3380CC4-5D6E-409C-BE32-E72D297353CC}">
              <c16:uniqueId val="{00000000-E499-451E-BB23-73BD794D8B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c:v>
                </c:pt>
                <c:pt idx="5">
                  <c:v>14</c:v>
                </c:pt>
                <c:pt idx="8">
                  <c:v>11</c:v>
                </c:pt>
                <c:pt idx="11">
                  <c:v>9</c:v>
                </c:pt>
                <c:pt idx="14">
                  <c:v>7</c:v>
                </c:pt>
              </c:numCache>
            </c:numRef>
          </c:val>
          <c:extLst>
            <c:ext xmlns:c16="http://schemas.microsoft.com/office/drawing/2014/chart" uri="{C3380CC4-5D6E-409C-BE32-E72D297353CC}">
              <c16:uniqueId val="{00000001-E499-451E-BB23-73BD794D8B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1739</c:v>
                </c:pt>
                <c:pt idx="5">
                  <c:v>1930</c:v>
                </c:pt>
                <c:pt idx="8">
                  <c:v>2098</c:v>
                </c:pt>
                <c:pt idx="11">
                  <c:v>1973</c:v>
                </c:pt>
                <c:pt idx="14">
                  <c:v>1983</c:v>
                </c:pt>
              </c:numCache>
            </c:numRef>
          </c:val>
          <c:extLst>
            <c:ext xmlns:c16="http://schemas.microsoft.com/office/drawing/2014/chart" uri="{C3380CC4-5D6E-409C-BE32-E72D297353CC}">
              <c16:uniqueId val="{00000002-E499-451E-BB23-73BD794D8B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99-451E-BB23-73BD794D8B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99-451E-BB23-73BD794D8B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99-451E-BB23-73BD794D8B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486</c:v>
                </c:pt>
                <c:pt idx="3">
                  <c:v>433</c:v>
                </c:pt>
                <c:pt idx="6">
                  <c:v>442</c:v>
                </c:pt>
                <c:pt idx="9">
                  <c:v>439</c:v>
                </c:pt>
                <c:pt idx="12">
                  <c:v>406</c:v>
                </c:pt>
              </c:numCache>
            </c:numRef>
          </c:val>
          <c:extLst>
            <c:ext xmlns:c16="http://schemas.microsoft.com/office/drawing/2014/chart" uri="{C3380CC4-5D6E-409C-BE32-E72D297353CC}">
              <c16:uniqueId val="{00000006-E499-451E-BB23-73BD794D8B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54</c:v>
                </c:pt>
                <c:pt idx="3">
                  <c:v>71</c:v>
                </c:pt>
                <c:pt idx="6">
                  <c:v>72</c:v>
                </c:pt>
                <c:pt idx="9">
                  <c:v>65</c:v>
                </c:pt>
                <c:pt idx="12">
                  <c:v>58</c:v>
                </c:pt>
              </c:numCache>
            </c:numRef>
          </c:val>
          <c:extLst>
            <c:ext xmlns:c16="http://schemas.microsoft.com/office/drawing/2014/chart" uri="{C3380CC4-5D6E-409C-BE32-E72D297353CC}">
              <c16:uniqueId val="{00000007-E499-451E-BB23-73BD794D8B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2340</c:v>
                </c:pt>
                <c:pt idx="3">
                  <c:v>2237</c:v>
                </c:pt>
                <c:pt idx="6">
                  <c:v>2025</c:v>
                </c:pt>
                <c:pt idx="9">
                  <c:v>1887</c:v>
                </c:pt>
                <c:pt idx="12">
                  <c:v>1699</c:v>
                </c:pt>
              </c:numCache>
            </c:numRef>
          </c:val>
          <c:extLst>
            <c:ext xmlns:c16="http://schemas.microsoft.com/office/drawing/2014/chart" uri="{C3380CC4-5D6E-409C-BE32-E72D297353CC}">
              <c16:uniqueId val="{00000008-E499-451E-BB23-73BD794D8B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499-451E-BB23-73BD794D8B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1995</c:v>
                </c:pt>
                <c:pt idx="3">
                  <c:v>1901</c:v>
                </c:pt>
                <c:pt idx="6">
                  <c:v>1968</c:v>
                </c:pt>
                <c:pt idx="9">
                  <c:v>1968</c:v>
                </c:pt>
                <c:pt idx="12">
                  <c:v>1853</c:v>
                </c:pt>
              </c:numCache>
            </c:numRef>
          </c:val>
          <c:extLst>
            <c:ext xmlns:c16="http://schemas.microsoft.com/office/drawing/2014/chart" uri="{C3380CC4-5D6E-409C-BE32-E72D297353CC}">
              <c16:uniqueId val="{0000000A-E499-451E-BB23-73BD794D8B16}"/>
            </c:ext>
          </c:extLst>
        </c:ser>
        <c:dLbls>
          <c:showLegendKey val="0"/>
          <c:showVal val="0"/>
          <c:showCatName val="0"/>
          <c:showSerName val="0"/>
          <c:showPercent val="0"/>
          <c:showBubbleSize val="0"/>
        </c:dLbls>
        <c:gapWidth val="100"/>
        <c:overlap val="100"/>
        <c:axId val="98865536"/>
        <c:axId val="98867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99-451E-BB23-73BD794D8B16}"/>
            </c:ext>
          </c:extLst>
        </c:ser>
        <c:dLbls>
          <c:showLegendKey val="0"/>
          <c:showVal val="0"/>
          <c:showCatName val="0"/>
          <c:showSerName val="0"/>
          <c:showPercent val="0"/>
          <c:showBubbleSize val="0"/>
        </c:dLbls>
        <c:marker val="1"/>
        <c:smooth val="0"/>
        <c:axId val="98865536"/>
        <c:axId val="98867456"/>
      </c:lineChart>
      <c:catAx>
        <c:axId val="9886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867456"/>
        <c:crosses val="autoZero"/>
        <c:auto val="1"/>
        <c:lblAlgn val="ctr"/>
        <c:lblOffset val="100"/>
        <c:tickLblSkip val="1"/>
        <c:tickMarkSkip val="1"/>
        <c:noMultiLvlLbl val="0"/>
      </c:catAx>
      <c:valAx>
        <c:axId val="98867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6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1014</c:v>
                </c:pt>
                <c:pt idx="1">
                  <c:v>948</c:v>
                </c:pt>
                <c:pt idx="2">
                  <c:v>952</c:v>
                </c:pt>
              </c:numCache>
            </c:numRef>
          </c:val>
          <c:extLst>
            <c:ext xmlns:c16="http://schemas.microsoft.com/office/drawing/2014/chart" uri="{C3380CC4-5D6E-409C-BE32-E72D297353CC}">
              <c16:uniqueId val="{00000000-EA6F-4FA7-A1F3-729D60FF78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EA6F-4FA7-A1F3-729D60FF78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744</c:v>
                </c:pt>
                <c:pt idx="1">
                  <c:v>679</c:v>
                </c:pt>
                <c:pt idx="2">
                  <c:v>698</c:v>
                </c:pt>
              </c:numCache>
            </c:numRef>
          </c:val>
          <c:extLst>
            <c:ext xmlns:c16="http://schemas.microsoft.com/office/drawing/2014/chart" uri="{C3380CC4-5D6E-409C-BE32-E72D297353CC}">
              <c16:uniqueId val="{00000002-EA6F-4FA7-A1F3-729D60FF7862}"/>
            </c:ext>
          </c:extLst>
        </c:ser>
        <c:dLbls>
          <c:showLegendKey val="0"/>
          <c:showVal val="0"/>
          <c:showCatName val="0"/>
          <c:showSerName val="0"/>
          <c:showPercent val="0"/>
          <c:showBubbleSize val="0"/>
        </c:dLbls>
        <c:gapWidth val="120"/>
        <c:overlap val="100"/>
        <c:axId val="113350528"/>
        <c:axId val="113352064"/>
      </c:barChart>
      <c:catAx>
        <c:axId val="11335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3352064"/>
        <c:crosses val="autoZero"/>
        <c:auto val="1"/>
        <c:lblAlgn val="ctr"/>
        <c:lblOffset val="100"/>
        <c:tickLblSkip val="1"/>
        <c:tickMarkSkip val="1"/>
        <c:noMultiLvlLbl val="0"/>
      </c:catAx>
      <c:valAx>
        <c:axId val="113352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335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{64AAA05B-6FA4-41DB-A8A3-BFCA9D98516A}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87B-480F-A54C-F6EF78B639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{8EC828D0-FD74-4F04-8FA9-329BBFA48F20}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7B-480F-A54C-F6EF78B639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{13C84747-FF4B-4EA0-A82E-46D1BF68491E}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7B-480F-A54C-F6EF78B639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{210EAE77-325F-4ADF-8C26-C71BD5469A2F}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7B-480F-A54C-F6EF78B639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{44E0A4FD-69BF-43B6-B750-0350E617F912}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7B-480F-A54C-F6EF78B6391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{A81D2099-4CB9-47F1-9A13-5BFBF2079A3A}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87B-480F-A54C-F6EF78B6391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{5AA5EE40-3E4E-4734-981A-DCD331664458}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87B-480F-A54C-F6EF78B6391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{0968CE2A-12CC-4E4B-B856-6CF805585563}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87B-480F-A54C-F6EF78B6391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{A4376A28-82B5-436D-8DFB-29A55FBCC5BB}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87B-480F-A54C-F6EF78B639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54.7</c:v>
                </c:pt>
                <c:pt idx="24">
                  <c:v>55.7</c:v>
                </c:pt>
                <c:pt idx="32">
                  <c:v>57.4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87B-480F-A54C-F6EF78B639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{640A4C33-8653-453B-9549-59BF6629BA87}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87B-480F-A54C-F6EF78B639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{921411AE-D62D-4D7F-88E7-144390D9E536}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7B-480F-A54C-F6EF78B639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{D7D1D61F-096E-4EEB-8795-1C85F228FBC7}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7B-480F-A54C-F6EF78B639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{C68D4AE8-44BB-4B88-9D82-FB8466DE6E8A}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7B-480F-A54C-F6EF78B639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{9374D4E4-287E-4D79-A85D-023DC8344F92}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7B-480F-A54C-F6EF78B6391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{E157E14B-9E5A-42DE-AE2C-3EDD13BEFF7D}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87B-480F-A54C-F6EF78B6391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{87709A35-CD0A-4DB8-AE46-94D163B9EEE6}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87B-480F-A54C-F6EF78B6391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{E24FA1DB-CE35-46CB-97CE-391579C8F753}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87B-480F-A54C-F6EF78B6391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{43F8160C-B306-456A-8901-F9ED0F45AEDF}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87B-480F-A54C-F6EF78B639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58.4</c:v>
                </c:pt>
                <c:pt idx="32">
                  <c:v>60.8</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287B-480F-A54C-F6EF78B63915}"/>
            </c:ext>
          </c:extLst>
        </c:ser>
        <c:dLbls>
          <c:showLegendKey val="0"/>
          <c:showVal val="1"/>
          <c:showCatName val="0"/>
          <c:showSerName val="0"/>
          <c:showPercent val="0"/>
          <c:showBubbleSize val="0"/>
        </c:dLbls>
        <c:axId val="46179840"/>
        <c:axId val="46181760"/>
      </c:scatterChart>
      <c:valAx>
        <c:axId val="46179840"/>
        <c:scaling>
          <c:orientation val="minMax"/>
          <c:max val="61.1"/>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{0C955045-4E7F-43C9-8AE7-7C4EAFAB8541}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48F-490F-A100-E276631F2E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{2720BDFA-31F8-49A2-AC56-FEC13F50BC66}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8F-490F-A100-E276631F2E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{057B6D64-CA15-4001-A66F-DCD719004559}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8F-490F-A100-E276631F2E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{9A72BB02-28A2-4A6B-B9C9-3643CA68D24F}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8F-490F-A100-E276631F2E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{1352F510-B3F3-4483-B2C2-240BBB2C70F5}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8F-490F-A100-E276631F2E6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{249D6B62-C413-491F-B3DE-D15109DA864B}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48F-490F-A100-E276631F2E6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{60F81DDE-F7CA-496B-8C76-F5A442558C14}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48F-490F-A100-E276631F2E6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{A63B32D6-C2AE-49C9-9F30-6BB335EA2916}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48F-490F-A100-E276631F2E6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{0CF308F2-75F4-4C4C-9039-3606A451DA8B}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48F-490F-A100-E276631F2E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6.6</c:v>
                </c:pt>
                <c:pt idx="16">
                  <c:v>7</c:v>
                </c:pt>
                <c:pt idx="24">
                  <c:v>7</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48F-490F-A100-E276631F2E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{EC8A9357-39E9-416F-9907-724FE5CC5F5C}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48F-490F-A100-E276631F2E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{826A767F-BE39-45FA-A553-4D1CEDF5F77B}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8F-490F-A100-E276631F2E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{EC7E74DE-3C2C-4AEB-8055-F0B9368182A6}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8F-490F-A100-E276631F2E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{B1AC255F-0799-4380-B538-486C58D9AFE0}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8F-490F-A100-E276631F2E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{031EA571-CB19-467F-B061-44B226968C5F}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8F-490F-A100-E276631F2E6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{53A9C50D-B152-4752-85F5-8442A06A15AA}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48F-490F-A100-E276631F2E6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{FCF659BE-EA96-4C3E-8A8F-F31EF45D6E2C}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48F-490F-A100-E276631F2E6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{8940C9E9-F15A-4B46-8F67-36C5105CAA0B}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48F-490F-A100-E276631F2E6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{B23DDDB0-D60A-4A0F-9EBC-59A05B9D8388}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48F-490F-A100-E276631F2E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48F-490F-A100-E276631F2E6A}"/>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元利償還金等については、減少傾向にあるが、公営企業債の元利償還金に対する繰入金が現在高い水準で推移しているため、今後において実質公債比率の分子の大きな低下は期待できない。</a:t>
          </a:r>
          <a:endParaRPr lang="ja-JP" altLang="ja-JP" sz="1400">
            <a:effectLst/>
          </a:endParaRPr>
        </a:p>
        <a:p>
          <a:r>
            <a:rPr kumimoji="1" lang="ja-JP" altLang="ja-JP" sz="1100">
              <a:solidFill>
                <a:schemeClr val="dk1"/>
              </a:solidFill>
              <a:effectLst/>
              <a:latin typeface="+mn-lt"/>
              <a:ea typeface="+mn-ea"/>
              <a:cs typeface="+mn-cs"/>
            </a:rPr>
            <a:t>　算入公債費については、臨時財政対策債、辺地対策債や下水道事業債が主なものであり、元利償還金等の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％弱となっている。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年度に道の駅あおきを核とした拠点施設整備、し尿処理施設の整備等大型投資事業が終了したため新規発行を抑制しつつ交付税算入を考慮し、より有利な起債の発行に努めていく。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t>満期一括償還地方債なし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額は年々減少傾向にあるが、半分以上を占めるのが「公営企業債等繰入見込額」であり、その中でも下水道事業債償還に対しての繰入見込額が大部分を占めている状況である。この状況はしばらく継続していくため、今後将来負担額が増加しないよう慎重な財政運営に努めていく。また、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年度に道の駅あおきを核とした施設整備、し尿処理施設整備が完了</a:t>
          </a:r>
          <a:r>
            <a:rPr lang="ja-JP" altLang="en-US" sz="1100" b="0" i="0" baseline="0">
              <a:solidFill>
                <a:schemeClr val="dk1"/>
              </a:solidFill>
              <a:effectLst/>
              <a:latin typeface="+mn-lt"/>
              <a:ea typeface="+mn-ea"/>
              <a:cs typeface="+mn-cs"/>
            </a:rPr>
            <a:t>し、元金の償還が令和</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年から始まるが</a:t>
          </a:r>
          <a:r>
            <a:rPr lang="ja-JP" altLang="ja-JP" sz="1100" b="0" i="0" baseline="0">
              <a:solidFill>
                <a:schemeClr val="dk1"/>
              </a:solidFill>
              <a:effectLst/>
              <a:latin typeface="+mn-lt"/>
              <a:ea typeface="+mn-ea"/>
              <a:cs typeface="+mn-cs"/>
            </a:rPr>
            <a:t>、これまで以上に公債費の適正化に取り組んでいく。</a:t>
          </a:r>
          <a:endParaRPr lang="ja-JP" altLang="ja-JP" sz="1400">
            <a:effectLst/>
          </a:endParaRPr>
        </a:p>
        <a:p>
          <a:r>
            <a:rPr lang="ja-JP" altLang="ja-JP" sz="1100" b="0" i="0" baseline="0">
              <a:solidFill>
                <a:schemeClr val="dk1"/>
              </a:solidFill>
              <a:effectLst/>
              <a:latin typeface="+mn-lt"/>
              <a:ea typeface="+mn-ea"/>
              <a:cs typeface="+mn-cs"/>
            </a:rPr>
            <a:t>　充当可能財源等については、財政調整基金をはじめとした充当可能基金が順調に増えており、今後においても計画的な積立てに努めていく。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長野県青木村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a:effectLst/>
          </a:endParaRPr>
        </a:p>
        <a:p>
          <a:r>
            <a:rPr lang="ja-JP" altLang="ja-JP" sz="1100" b="0" i="0" baseline="0">
              <a:solidFill>
                <a:schemeClr val="dk1"/>
              </a:solidFill>
              <a:effectLst/>
              <a:latin typeface="+mn-lt"/>
              <a:ea typeface="+mn-ea"/>
              <a:cs typeface="+mn-cs"/>
            </a:rPr>
            <a:t>・法人関係税の増収等により、</a:t>
          </a:r>
          <a:r>
            <a:rPr lang="ja-JP" altLang="en-US" sz="1100" b="0" i="0" baseline="0">
              <a:solidFill>
                <a:schemeClr val="dk1"/>
              </a:solidFill>
              <a:effectLst/>
              <a:latin typeface="+mn-lt"/>
              <a:ea typeface="+mn-ea"/>
              <a:cs typeface="+mn-cs"/>
            </a:rPr>
            <a:t>青木診療所施設等整備基金</a:t>
          </a:r>
          <a:r>
            <a:rPr lang="en-US" altLang="ja-JP" sz="1100" b="0" i="0" baseline="0">
              <a:solidFill>
                <a:schemeClr val="dk1"/>
              </a:solidFill>
              <a:effectLst/>
              <a:latin typeface="+mn-lt"/>
              <a:ea typeface="+mn-ea"/>
              <a:cs typeface="+mn-cs"/>
            </a:rPr>
            <a:t>3000</a:t>
          </a:r>
          <a:r>
            <a:rPr lang="ja-JP" altLang="en-US" sz="1100" b="0" i="0" baseline="0">
              <a:solidFill>
                <a:schemeClr val="dk1"/>
              </a:solidFill>
              <a:effectLst/>
              <a:latin typeface="+mn-lt"/>
              <a:ea typeface="+mn-ea"/>
              <a:cs typeface="+mn-cs"/>
            </a:rPr>
            <a:t>万円、五島慶太翁顕彰事業基金</a:t>
          </a:r>
          <a:r>
            <a:rPr lang="en-US" altLang="ja-JP" sz="1100" b="0" i="0" baseline="0">
              <a:solidFill>
                <a:schemeClr val="dk1"/>
              </a:solidFill>
              <a:effectLst/>
              <a:latin typeface="+mn-lt"/>
              <a:ea typeface="+mn-ea"/>
              <a:cs typeface="+mn-cs"/>
            </a:rPr>
            <a:t>209</a:t>
          </a:r>
          <a:r>
            <a:rPr lang="ja-JP" altLang="en-US" sz="1100" b="0" i="0" baseline="0">
              <a:solidFill>
                <a:schemeClr val="dk1"/>
              </a:solidFill>
              <a:effectLst/>
              <a:latin typeface="+mn-lt"/>
              <a:ea typeface="+mn-ea"/>
              <a:cs typeface="+mn-cs"/>
            </a:rPr>
            <a:t>万円、</a:t>
          </a:r>
          <a:r>
            <a:rPr lang="ja-JP" altLang="ja-JP" sz="1100" b="0" i="0" baseline="0">
              <a:solidFill>
                <a:schemeClr val="dk1"/>
              </a:solidFill>
              <a:effectLst/>
              <a:latin typeface="+mn-lt"/>
              <a:ea typeface="+mn-ea"/>
              <a:cs typeface="+mn-cs"/>
            </a:rPr>
            <a:t>情報通信関連事業基金に</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万円積み立てた一方、青木診療所施設等整備</a:t>
          </a:r>
          <a:r>
            <a:rPr lang="ja-JP" altLang="en-US"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2600</a:t>
          </a:r>
          <a:r>
            <a:rPr lang="ja-JP" altLang="en-US" sz="1100" b="0" i="0" baseline="0">
              <a:solidFill>
                <a:schemeClr val="dk1"/>
              </a:solidFill>
              <a:effectLst/>
              <a:latin typeface="+mn-lt"/>
              <a:ea typeface="+mn-ea"/>
              <a:cs typeface="+mn-cs"/>
            </a:rPr>
            <a:t>万円</a:t>
          </a:r>
          <a:r>
            <a:rPr lang="ja-JP" altLang="ja-JP" sz="1100" b="0" i="0" baseline="0">
              <a:solidFill>
                <a:schemeClr val="dk1"/>
              </a:solidFill>
              <a:effectLst/>
              <a:latin typeface="+mn-lt"/>
              <a:ea typeface="+mn-ea"/>
              <a:cs typeface="+mn-cs"/>
            </a:rPr>
            <a:t>基金を取り崩したこと等により、基金全体として</a:t>
          </a:r>
          <a:r>
            <a:rPr lang="en-US" altLang="ja-JP" sz="1100" b="0" i="0" baseline="0">
              <a:solidFill>
                <a:schemeClr val="dk1"/>
              </a:solidFill>
              <a:effectLst/>
              <a:latin typeface="+mn-lt"/>
              <a:ea typeface="+mn-ea"/>
              <a:cs typeface="+mn-cs"/>
            </a:rPr>
            <a:t>2300</a:t>
          </a:r>
          <a:r>
            <a:rPr lang="ja-JP" altLang="en-US" sz="1100" b="0" i="0" baseline="0">
              <a:solidFill>
                <a:schemeClr val="dk1"/>
              </a:solidFill>
              <a:effectLst/>
              <a:latin typeface="+mn-lt"/>
              <a:ea typeface="+mn-ea"/>
              <a:cs typeface="+mn-cs"/>
            </a:rPr>
            <a:t>万円の増</a:t>
          </a:r>
          <a:r>
            <a:rPr lang="ja-JP" altLang="ja-JP" sz="1100" b="0" i="0" baseline="0">
              <a:solidFill>
                <a:schemeClr val="dk1"/>
              </a:solidFill>
              <a:effectLst/>
              <a:latin typeface="+mn-lt"/>
              <a:ea typeface="+mn-ea"/>
              <a:cs typeface="+mn-cs"/>
            </a:rPr>
            <a:t>となった。</a:t>
          </a:r>
          <a:endParaRPr lang="ja-JP" altLang="ja-JP">
            <a:effectLst/>
          </a:endParaRPr>
        </a:p>
        <a:p>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（今後の方針）</a:t>
          </a:r>
          <a:endParaRPr lang="ja-JP" altLang="ja-JP">
            <a:effectLst/>
          </a:endParaRPr>
        </a:p>
        <a:p>
          <a:r>
            <a:rPr lang="ja-JP" altLang="ja-JP" sz="1100" b="0" i="0" baseline="0">
              <a:solidFill>
                <a:schemeClr val="dk1"/>
              </a:solidFill>
              <a:effectLst/>
              <a:latin typeface="+mn-lt"/>
              <a:ea typeface="+mn-ea"/>
              <a:cs typeface="+mn-cs"/>
            </a:rPr>
            <a:t>・災害への備え等のため、過去の実績等を踏まえ、</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億円程度を目途に積み立てることとしている。</a:t>
          </a:r>
          <a:endParaRPr lang="ja-JP" altLang="ja-JP">
            <a:effectLst/>
          </a:endParaRPr>
        </a:p>
        <a:p>
          <a:r>
            <a:rPr lang="ja-JP" altLang="ja-JP" sz="1100" b="0" i="0" baseline="0">
              <a:solidFill>
                <a:schemeClr val="dk1"/>
              </a:solidFill>
              <a:effectLst/>
              <a:latin typeface="+mn-lt"/>
              <a:ea typeface="+mn-ea"/>
              <a:cs typeface="+mn-cs"/>
            </a:rPr>
            <a:t>・短期的には「青木診療所施設等整備基金」や「情報通信関連事業基金」への積立てにより微増の予定だが、中長期的には減少傾向にある。</a:t>
          </a:r>
          <a:endParaRPr lang="ja-JP" altLang="ja-JP">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a:effectLst/>
          </a:endParaRPr>
        </a:p>
        <a:p>
          <a:r>
            <a:rPr lang="ja-JP" altLang="ja-JP" sz="1100" b="0" i="0" baseline="0">
              <a:solidFill>
                <a:schemeClr val="dk1"/>
              </a:solidFill>
              <a:effectLst/>
              <a:latin typeface="+mn-lt"/>
              <a:ea typeface="+mn-ea"/>
              <a:cs typeface="+mn-cs"/>
            </a:rPr>
            <a:t>・人口減少や高齢社会が進むなか、公共施設の老朽化が進み、その施設の維持や長寿命化、更新事業</a:t>
          </a:r>
          <a:endParaRPr lang="ja-JP" altLang="ja-JP">
            <a:effectLst/>
          </a:endParaRPr>
        </a:p>
        <a:p>
          <a:r>
            <a:rPr lang="ja-JP" altLang="ja-JP" sz="1100" b="0" i="0" baseline="0">
              <a:solidFill>
                <a:schemeClr val="dk1"/>
              </a:solidFill>
              <a:effectLst/>
              <a:latin typeface="+mn-lt"/>
              <a:ea typeface="+mn-ea"/>
              <a:cs typeface="+mn-cs"/>
            </a:rPr>
            <a:t>・住民の安全、安心、福祉・医療の向上に関する事業</a:t>
          </a:r>
          <a:endParaRPr lang="ja-JP" altLang="ja-JP">
            <a:effectLst/>
          </a:endParaRPr>
        </a:p>
        <a:p>
          <a:r>
            <a:rPr lang="ja-JP" altLang="ja-JP" sz="1100" b="0" i="0" baseline="0">
              <a:solidFill>
                <a:schemeClr val="dk1"/>
              </a:solidFill>
              <a:effectLst/>
              <a:latin typeface="+mn-lt"/>
              <a:ea typeface="+mn-ea"/>
              <a:cs typeface="+mn-cs"/>
            </a:rPr>
            <a:t>・産業振興、教育、人材育成に関する施策の推進</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endParaRPr lang="ja-JP" altLang="ja-JP">
            <a:effectLst/>
          </a:endParaRPr>
        </a:p>
        <a:p>
          <a:r>
            <a:rPr kumimoji="1" lang="ja-JP" altLang="ja-JP" sz="1100">
              <a:solidFill>
                <a:schemeClr val="dk1"/>
              </a:solidFill>
              <a:effectLst/>
              <a:latin typeface="+mn-lt"/>
              <a:ea typeface="+mn-ea"/>
              <a:cs typeface="+mn-cs"/>
            </a:rPr>
            <a:t>（増減理由）</a:t>
          </a:r>
          <a:endParaRPr lang="ja-JP" altLang="ja-JP">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青木診療所の施設整備により青木診療所施設等整備基金から</a:t>
          </a:r>
          <a:r>
            <a:rPr lang="en-US" altLang="ja-JP" sz="1100" b="0" i="0" baseline="0">
              <a:solidFill>
                <a:schemeClr val="dk1"/>
              </a:solidFill>
              <a:effectLst/>
              <a:latin typeface="+mn-lt"/>
              <a:ea typeface="+mn-ea"/>
              <a:cs typeface="+mn-cs"/>
            </a:rPr>
            <a:t>2600</a:t>
          </a:r>
          <a:r>
            <a:rPr lang="ja-JP" altLang="en-US" sz="1100" b="0" i="0" baseline="0">
              <a:solidFill>
                <a:schemeClr val="dk1"/>
              </a:solidFill>
              <a:effectLst/>
              <a:latin typeface="+mn-lt"/>
              <a:ea typeface="+mn-ea"/>
              <a:cs typeface="+mn-cs"/>
            </a:rPr>
            <a:t>万円</a:t>
          </a:r>
          <a:r>
            <a:rPr lang="ja-JP" altLang="ja-JP" sz="1100" b="0" i="0" baseline="0">
              <a:solidFill>
                <a:schemeClr val="dk1"/>
              </a:solidFill>
              <a:effectLst/>
              <a:latin typeface="+mn-lt"/>
              <a:ea typeface="+mn-ea"/>
              <a:cs typeface="+mn-cs"/>
            </a:rPr>
            <a:t>を充当した一方で、地域医療の充実、健康寿命の延伸を図るため「青木診療所施設等整備基金」</a:t>
          </a:r>
          <a:r>
            <a:rPr lang="ja-JP" altLang="en-US"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千万円、地域情報通信関連事業の整備に</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万円積立てたことにより増加</a:t>
          </a:r>
          <a:endParaRPr lang="ja-JP" altLang="ja-JP">
            <a:effectLst/>
          </a:endParaRPr>
        </a:p>
        <a:p>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（今後の方針）</a:t>
          </a:r>
          <a:endParaRPr lang="ja-JP" altLang="ja-JP">
            <a:effectLst/>
          </a:endParaRPr>
        </a:p>
        <a:p>
          <a:r>
            <a:rPr lang="ja-JP" altLang="ja-JP" sz="1100" b="0" i="0" baseline="0">
              <a:solidFill>
                <a:schemeClr val="dk1"/>
              </a:solidFill>
              <a:effectLst/>
              <a:latin typeface="+mn-lt"/>
              <a:ea typeface="+mn-ea"/>
              <a:cs typeface="+mn-cs"/>
            </a:rPr>
            <a:t>・公共施設整備基金：</a:t>
          </a:r>
          <a:r>
            <a:rPr lang="en-US" altLang="ja-JP" sz="1100" b="0" i="0" baseline="0">
              <a:solidFill>
                <a:schemeClr val="dk1"/>
              </a:solidFill>
              <a:effectLst/>
              <a:latin typeface="+mn-lt"/>
              <a:ea typeface="+mn-ea"/>
              <a:cs typeface="+mn-cs"/>
            </a:rPr>
            <a:t>2020</a:t>
          </a:r>
          <a:r>
            <a:rPr lang="ja-JP" altLang="ja-JP" sz="1100" b="0" i="0" baseline="0">
              <a:solidFill>
                <a:schemeClr val="dk1"/>
              </a:solidFill>
              <a:effectLst/>
              <a:latin typeface="+mn-lt"/>
              <a:ea typeface="+mn-ea"/>
              <a:cs typeface="+mn-cs"/>
            </a:rPr>
            <a:t>年度に予定する庁舎の空調設備整備工事のため、</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億円程度を取崩し予定</a:t>
          </a:r>
          <a:endParaRPr lang="ja-JP" altLang="ja-JP">
            <a:effectLst/>
          </a:endParaRPr>
        </a:p>
        <a:p>
          <a:endParaRPr lang="ja-JP" altLang="ja-JP">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道の駅あおき高機能拠点施設整備やし尿処理施設整備工事等大型事業の実施により、経費財源に充てるため</a:t>
          </a:r>
          <a:r>
            <a:rPr lang="en-US" altLang="ja-JP" sz="1100" b="0" i="0" baseline="0">
              <a:solidFill>
                <a:schemeClr val="dk1"/>
              </a:solidFill>
              <a:effectLst/>
              <a:latin typeface="+mn-lt"/>
              <a:ea typeface="+mn-ea"/>
              <a:cs typeface="+mn-cs"/>
            </a:rPr>
            <a:t>7000</a:t>
          </a:r>
          <a:r>
            <a:rPr lang="ja-JP" altLang="ja-JP" sz="1100" b="0" i="0" baseline="0">
              <a:solidFill>
                <a:schemeClr val="dk1"/>
              </a:solidFill>
              <a:effectLst/>
              <a:latin typeface="+mn-lt"/>
              <a:ea typeface="+mn-ea"/>
              <a:cs typeface="+mn-cs"/>
            </a:rPr>
            <a:t>万円取崩した</a:t>
          </a:r>
          <a:r>
            <a:rPr lang="ja-JP" altLang="en-US" sz="1100" b="0" i="0" baseline="0">
              <a:solidFill>
                <a:schemeClr val="dk1"/>
              </a:solidFill>
              <a:effectLst/>
              <a:latin typeface="+mn-lt"/>
              <a:ea typeface="+mn-ea"/>
              <a:cs typeface="+mn-cs"/>
            </a:rPr>
            <a:t>が、法人関係税の増収によりＨ</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は取崩さずにすんだ。</a:t>
          </a:r>
          <a:endParaRPr lang="ja-JP" altLang="ja-JP" sz="1400">
            <a:effectLst/>
          </a:endParaRPr>
        </a:p>
        <a:p>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・災害への備え等のため、過去の実績等を踏まえ、</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億円程度を目途に積み立てることとしている。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・増減はなし。</a:t>
          </a:r>
          <a:endParaRPr lang="ja-JP" altLang="ja-JP" sz="1400">
            <a:effectLst/>
          </a:endParaRPr>
        </a:p>
        <a:p>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・地方債の償還計画を踏まえ、現状の積立を維持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24192AF-F7EE-4B19-803D-DA0BDC82D4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F991A4D-B006-4497-B4DA-508EA28B6A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89030C54-FF4B-4028-ACC3-85A6AF514BE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850AC951-E3D2-44E5-AF32-2EF53526996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963596A7-42C6-4E0D-92EF-BAC1D9D71D5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AB2E5A29-51D1-4534-A3BA-AE114DB2B58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5DCD3E7B-A1A3-4F53-9FC2-C9D9D042BFC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4D3FE109-A9FE-4A54-B6A8-1AF6F4EBC7F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A3F0E4C8-AE8B-4AB7-A404-2D4D600E2AF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DECE44EC-8312-46E5-AC63-F02D817FF4E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526DEB5B-5967-4644-BDA2-274511FA539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84963F6F-7E48-4EB9-8EC3-3FE31DCEEE0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4858258D-733F-47DD-8C94-3F176EFCBD6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568FC12E-82B8-4808-82C9-C644DFE7F47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8C093833-E9AB-4CD6-A9CB-8A31A61A0E9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CC329394-4B8E-4960-94AD-667C5309A0F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8E0EFDE0-CE64-4879-9FB4-9C834D9E5C2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CD82C906-2FDF-4636-BB06-38235396979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86EB7C72-83E6-4BA7-BB2A-BB34D14BDD0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B0FCAF63-9C50-46C6-A731-DE7637EDF52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4,370
57.10
2,949,009
2,711,966
157,045
1,942,123
1,852,501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7341D9E9-E8A1-4BB8-A564-15CFA4D07DF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DD612F21-C4A3-4E9E-99B5-18FA14C6ADB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DDF88F8D-5A5B-4907-A2B7-97703B3836E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964AD0D8-D0BA-4A10-9EBD-8E107E3555E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3C08A658-779D-471B-86EA-752821BFF75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6714362F-E059-4BD2-87BB-2A69F8B1BCC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C695442B-21B3-45B6-AF7E-90E230D2CA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3E1CC759-4BDD-4030-B9CC-C1DB59DC73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F2F0BF10-05DB-4270-A1CB-B2D08538494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20A8EE43-D433-4C0A-9698-A2500F375FC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6B8CC054-8B8B-4D8F-A981-80FDE9186F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B6B4691D-499A-45BE-ABF1-1824DBCE625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6705BFCA-5C43-4542-A419-41ADD427A5A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BD2C139E-8887-4979-99AF-ED915451BE7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A88C3DA5-4808-4716-AD44-8E026BD832B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CCAEDC6B-E16A-4B69-8A47-2E564FF63D1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2C1FC7DD-D907-4493-B39D-D9BD8F07319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991A1E2A-334D-478C-A1E8-CD06D019952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F86A0A36-AEE9-4815-8DA0-44273A820A81}"/>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FC4CC9BD-8FA3-4451-A9AD-0B626F75B08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CA4CC779-8FAB-435A-ADA3-EEC1E7BAB3F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E700A03F-2793-4A6F-854E-D4411689F3D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35D3BE78-9DC4-4862-BE53-0F9AABE4B81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BB555F6E-CA1C-4FC5-AEE2-3241ACD7E01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9A9AC61A-D68D-4D5A-BD93-2FB910A1CFB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88234A61-BAAD-426F-80B4-3958E6D257F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79A1AF0C-9C50-4ED9-AD86-BC655CB2FE4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23F8783D-257A-41CE-9951-DB3DAF0EE78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A0BE3343-44CE-40D3-B1F6-F45298B8979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DD1AC834-37A8-4687-8F86-BF6FC09BA1C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9C759A2F-3880-45C5-A78A-59C36283D09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37EA8E51-4324-4F90-924E-9B0B5BDF0FB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F035F5E4-0839-468F-830F-B1968BEFB5A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44120D59-5CCD-42E5-8B1C-7FB71454418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・当村では、平成２８年度に策定した公共施設等総合管理計画において、公共施設等の延べ床面積を５％削減するという目標を掲げ、令和</a:t>
          </a:r>
          <a:r>
            <a:rPr lang="en-US" altLang="ja-JP" sz="1100" b="0" i="0" u="none" strike="noStrike" baseline="0">
              <a:solidFill>
                <a:schemeClr val="dk1"/>
              </a:solidFill>
              <a:latin typeface="+mn-lt"/>
              <a:ea typeface="+mn-ea"/>
              <a:cs typeface="+mn-cs"/>
            </a:rPr>
            <a:t>2</a:t>
          </a:r>
          <a:r>
            <a:rPr lang="ja-JP" altLang="en-US" sz="1100" b="0" i="0" u="none" strike="noStrike" baseline="0">
              <a:solidFill>
                <a:schemeClr val="dk1"/>
              </a:solidFill>
              <a:latin typeface="+mn-lt"/>
              <a:ea typeface="+mn-ea"/>
              <a:cs typeface="+mn-cs"/>
            </a:rPr>
            <a:t>年度には、それぞれの公共施設等について個別施設計画を策定予定であり、各施設の老朽化状況の調査を行い、施設ごとの使用可能年数を見積もっていくが、使用可能年数を基にした有形固定資産減価償却率は５７</a:t>
          </a: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４％であり、類似団体平均を下回っている。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B0400BE0-2BE4-46C5-A9E2-B6B7BC2FCF7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93DD31D-22F8-4193-897C-33ABE0F8BE7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DA8EDEAA-B2AA-48D0-AD62-2CE5FF22440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E45EF21B-2BF6-48DA-A08C-6AF2990A8E1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A1FEE472-3433-42E3-89F8-7C12287E3C9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E2557FE5-C7EB-42CE-9E6E-257C887BBA9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68E91D76-D3F3-43E2-91A8-94B2CB311ED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6A5684AB-DAF8-48FA-A23D-6576EB5BBA2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C63F9E7D-64C7-4692-9625-9182939CE3F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6C508A00-F6A0-43F3-97E8-75671DF6F34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B478838F-5B43-4633-B973-CDB94C49E82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9D180851-FB1B-475A-8E54-EF163E4BBC1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8845460B-8E45-4670-A6F8-AD575882DD7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B5032A42-89CF-4412-97C2-CD937200624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CC5E2B3F-BE54-4FD2-9340-4F641C93D02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7FA4A31A-D30D-429C-8D51-4724837D68A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a:extLst>
            <a:ext uri="{FF2B5EF4-FFF2-40B4-BE49-F238E27FC236}">
              <a16:creationId xmlns:a16="http://schemas.microsoft.com/office/drawing/2014/main" id="{5235750D-5513-4032-82E5-10DADCA60B08}"/>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E6F10D2C-9FB2-402C-A412-C6EBCD7452B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4" name="直線コネクタ 73">
          <a:extLst>
            <a:ext uri="{FF2B5EF4-FFF2-40B4-BE49-F238E27FC236}">
              <a16:creationId xmlns:a16="http://schemas.microsoft.com/office/drawing/2014/main" id="{AE4DC812-F84E-4FE4-A44D-00392128C24D}"/>
            </a:ext>
          </a:extLst>
        </xdr:cNvPr>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5" name="有形固定資産減価償却率最小値テキスト">
          <a:extLst>
            <a:ext uri="{FF2B5EF4-FFF2-40B4-BE49-F238E27FC236}">
              <a16:creationId xmlns:a16="http://schemas.microsoft.com/office/drawing/2014/main" id="{EFB2777D-2822-463F-B3F2-D8F099C51EC0}"/>
            </a:ext>
          </a:extLst>
        </xdr:cNvPr>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6" name="直線コネクタ 75">
          <a:extLst>
            <a:ext uri="{FF2B5EF4-FFF2-40B4-BE49-F238E27FC236}">
              <a16:creationId xmlns:a16="http://schemas.microsoft.com/office/drawing/2014/main" id="{CAB43863-1BEF-4438-9CA3-5D853182DFE0}"/>
            </a:ext>
          </a:extLst>
        </xdr:cNvPr>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7" name="有形固定資産減価償却率最大値テキスト">
          <a:extLst>
            <a:ext uri="{FF2B5EF4-FFF2-40B4-BE49-F238E27FC236}">
              <a16:creationId xmlns:a16="http://schemas.microsoft.com/office/drawing/2014/main" id="{BB6EA9B7-F802-4A6A-BD8D-4AF1C9F18719}"/>
            </a:ext>
          </a:extLst>
        </xdr:cNvPr>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8" name="直線コネクタ 77">
          <a:extLst>
            <a:ext uri="{FF2B5EF4-FFF2-40B4-BE49-F238E27FC236}">
              <a16:creationId xmlns:a16="http://schemas.microsoft.com/office/drawing/2014/main" id="{27CDBAAE-229A-4929-B034-827F2106C5B6}"/>
            </a:ext>
          </a:extLst>
        </xdr:cNvPr>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79" name="有形固定資産減価償却率平均値テキスト">
          <a:extLst>
            <a:ext uri="{FF2B5EF4-FFF2-40B4-BE49-F238E27FC236}">
              <a16:creationId xmlns:a16="http://schemas.microsoft.com/office/drawing/2014/main" id="{2B13E04F-DFA3-47F2-9710-D0E57C329B3E}"/>
            </a:ext>
          </a:extLst>
        </xdr:cNvPr>
        <xdr:cNvSpPr txBox="1"/>
      </xdr:nvSpPr>
      <xdr:spPr>
        <a:xfrm>
          <a:off x="4813300" y="596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0" name="フローチャート: 判断 79">
          <a:extLst>
            <a:ext uri="{FF2B5EF4-FFF2-40B4-BE49-F238E27FC236}">
              <a16:creationId xmlns:a16="http://schemas.microsoft.com/office/drawing/2014/main" id="{03428DDA-27CA-4635-A04A-ED5474A9BE29}"/>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1" name="フローチャート: 判断 80">
          <a:extLst>
            <a:ext uri="{FF2B5EF4-FFF2-40B4-BE49-F238E27FC236}">
              <a16:creationId xmlns:a16="http://schemas.microsoft.com/office/drawing/2014/main" id="{DF6CD390-C47C-4334-97E9-D6943A4B2911}"/>
            </a:ext>
          </a:extLst>
        </xdr:cNvPr>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2" name="フローチャート: 判断 81">
          <a:extLst>
            <a:ext uri="{FF2B5EF4-FFF2-40B4-BE49-F238E27FC236}">
              <a16:creationId xmlns:a16="http://schemas.microsoft.com/office/drawing/2014/main" id="{3C81128B-35B2-4F01-B408-2D09431FE90A}"/>
            </a:ext>
          </a:extLst>
        </xdr:cNvPr>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3" name="フローチャート: 判断 82">
          <a:extLst>
            <a:ext uri="{FF2B5EF4-FFF2-40B4-BE49-F238E27FC236}">
              <a16:creationId xmlns:a16="http://schemas.microsoft.com/office/drawing/2014/main" id="{DC471FB7-F011-43D4-9001-EE572A8B5940}"/>
            </a:ext>
          </a:extLst>
        </xdr:cNvPr>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F8DC8CF-53DE-4D82-B2E8-CCC7AD93E7A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6CB4FDB-6455-4731-945F-D1222389DA2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D57AD1A-9D32-47B8-8856-5EB0DCD1B0B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E68E1E3-0CA6-4ECA-8449-5CA5438279D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E7317B1-DAFD-4398-847C-CD572D844DA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129631</xdr:rowOff>
    </xdr:from>
    <xdr:to>
      <xdr:col>23</xdr:col>
      <xdr:colOff>136525</xdr:colOff>
      <xdr:row>32</xdr:row>
      <xdr:rowOff>59781</xdr:rowOff>
    </xdr:to>
    <xdr:sp macro="" textlink="">
      <xdr:nvSpPr>
        <xdr:cNvPr id="89" name="楕円 88">
          <a:extLst>
            <a:ext uri="{FF2B5EF4-FFF2-40B4-BE49-F238E27FC236}">
              <a16:creationId xmlns:a16="http://schemas.microsoft.com/office/drawing/2014/main" id="{01A77C81-241F-42E7-A9C0-A2399707D7D1}"/>
            </a:ext>
          </a:extLst>
        </xdr:cNvPr>
        <xdr:cNvSpPr/>
      </xdr:nvSpPr>
      <xdr:spPr>
        <a:xfrm>
          <a:off x="47117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108058</xdr:rowOff>
    </xdr:from>
    <xdr:ext cx="405111" cy="259045"/>
    <xdr:sp macro="" textlink="">
      <xdr:nvSpPr>
        <xdr:cNvPr id="90" name="有形固定資産減価償却率該当値テキスト">
          <a:extLst>
            <a:ext uri="{FF2B5EF4-FFF2-40B4-BE49-F238E27FC236}">
              <a16:creationId xmlns:a16="http://schemas.microsoft.com/office/drawing/2014/main" id="{850BB869-1A04-4FC3-9470-5196D1BF94D8}"/>
            </a:ext>
          </a:extLst>
        </xdr:cNvPr>
        <xdr:cNvSpPr txBox="1"/>
      </xdr:nvSpPr>
      <xdr:spPr>
        <a:xfrm>
          <a:off x="4813300" y="6194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10614</xdr:rowOff>
    </xdr:from>
    <xdr:to>
      <xdr:col>19</xdr:col>
      <xdr:colOff>187325</xdr:colOff>
      <xdr:row>32</xdr:row>
      <xdr:rowOff>112214</xdr:rowOff>
    </xdr:to>
    <xdr:sp macro="" textlink="">
      <xdr:nvSpPr>
        <xdr:cNvPr id="91" name="楕円 90">
          <a:extLst>
            <a:ext uri="{FF2B5EF4-FFF2-40B4-BE49-F238E27FC236}">
              <a16:creationId xmlns:a16="http://schemas.microsoft.com/office/drawing/2014/main" id="{0C481476-91DE-4EC0-BDBB-47B9D691D94A}"/>
            </a:ext>
          </a:extLst>
        </xdr:cNvPr>
        <xdr:cNvSpPr/>
      </xdr:nvSpPr>
      <xdr:spPr>
        <a:xfrm>
          <a:off x="4000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8981</xdr:rowOff>
    </xdr:from>
    <xdr:to>
      <xdr:col>23</xdr:col>
      <xdr:colOff>85725</xdr:colOff>
      <xdr:row>32</xdr:row>
      <xdr:rowOff>61414</xdr:rowOff>
    </xdr:to>
    <xdr:cxnSp macro="">
      <xdr:nvCxnSpPr>
        <xdr:cNvPr id="92" name="直線コネクタ 91">
          <a:extLst>
            <a:ext uri="{FF2B5EF4-FFF2-40B4-BE49-F238E27FC236}">
              <a16:creationId xmlns:a16="http://schemas.microsoft.com/office/drawing/2014/main" id="{CA09B78E-4B95-4660-9E44-EB22221F338B}"/>
            </a:ext>
          </a:extLst>
        </xdr:cNvPr>
        <xdr:cNvCxnSpPr/>
      </xdr:nvCxnSpPr>
      <xdr:spPr>
        <a:xfrm flipV="1">
          <a:off x="4051300" y="6266906"/>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41456</xdr:rowOff>
    </xdr:from>
    <xdr:to>
      <xdr:col>15</xdr:col>
      <xdr:colOff>187325</xdr:colOff>
      <xdr:row>32</xdr:row>
      <xdr:rowOff>143056</xdr:rowOff>
    </xdr:to>
    <xdr:sp macro="" textlink="">
      <xdr:nvSpPr>
        <xdr:cNvPr id="93" name="楕円 92">
          <a:extLst>
            <a:ext uri="{FF2B5EF4-FFF2-40B4-BE49-F238E27FC236}">
              <a16:creationId xmlns:a16="http://schemas.microsoft.com/office/drawing/2014/main" id="{0D524965-81A5-4807-A63E-34B5319AF6E0}"/>
            </a:ext>
          </a:extLst>
        </xdr:cNvPr>
        <xdr:cNvSpPr/>
      </xdr:nvSpPr>
      <xdr:spPr>
        <a:xfrm>
          <a:off x="3238500" y="62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61414</xdr:rowOff>
    </xdr:from>
    <xdr:to>
      <xdr:col>19</xdr:col>
      <xdr:colOff>136525</xdr:colOff>
      <xdr:row>32</xdr:row>
      <xdr:rowOff>92256</xdr:rowOff>
    </xdr:to>
    <xdr:cxnSp macro="">
      <xdr:nvCxnSpPr>
        <xdr:cNvPr id="94" name="直線コネクタ 93">
          <a:extLst>
            <a:ext uri="{FF2B5EF4-FFF2-40B4-BE49-F238E27FC236}">
              <a16:creationId xmlns:a16="http://schemas.microsoft.com/office/drawing/2014/main" id="{1F768EB7-6D3D-405D-A979-2AFAFA4E610D}"/>
            </a:ext>
          </a:extLst>
        </xdr:cNvPr>
        <xdr:cNvCxnSpPr/>
      </xdr:nvCxnSpPr>
      <xdr:spPr>
        <a:xfrm flipV="1">
          <a:off x="3289300" y="6319339"/>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95" name="n_1aveValue有形固定資産減価償却率">
          <a:extLst>
            <a:ext uri="{FF2B5EF4-FFF2-40B4-BE49-F238E27FC236}">
              <a16:creationId xmlns:a16="http://schemas.microsoft.com/office/drawing/2014/main" id="{99A4F2CB-4AAC-4822-B6CA-F0599D7F9DF7}"/>
            </a:ext>
          </a:extLst>
        </xdr:cNvPr>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6" name="n_2aveValue有形固定資産減価償却率">
          <a:extLst>
            <a:ext uri="{FF2B5EF4-FFF2-40B4-BE49-F238E27FC236}">
              <a16:creationId xmlns:a16="http://schemas.microsoft.com/office/drawing/2014/main" id="{903D5E11-505E-4FB3-9A42-AACFD85EF05C}"/>
            </a:ext>
          </a:extLst>
        </xdr:cNvPr>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97" name="n_3aveValue有形固定資産減価償却率">
          <a:extLst>
            <a:ext uri="{FF2B5EF4-FFF2-40B4-BE49-F238E27FC236}">
              <a16:creationId xmlns:a16="http://schemas.microsoft.com/office/drawing/2014/main" id="{8C49465D-6F3F-47AA-A1C0-C8F1D2B1D30F}"/>
            </a:ext>
          </a:extLst>
        </xdr:cNvPr>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103341</xdr:rowOff>
    </xdr:from>
    <xdr:ext cx="405111" cy="259045"/>
    <xdr:sp macro="" textlink="">
      <xdr:nvSpPr>
        <xdr:cNvPr id="98" name="n_1mainValue有形固定資産減価償却率">
          <a:extLst>
            <a:ext uri="{FF2B5EF4-FFF2-40B4-BE49-F238E27FC236}">
              <a16:creationId xmlns:a16="http://schemas.microsoft.com/office/drawing/2014/main" id="{D1CBB6A7-7310-4A50-9852-918161577677}"/>
            </a:ext>
          </a:extLst>
        </xdr:cNvPr>
        <xdr:cNvSpPr txBox="1"/>
      </xdr:nvSpPr>
      <xdr:spPr>
        <a:xfrm>
          <a:off x="38360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134183</xdr:rowOff>
    </xdr:from>
    <xdr:ext cx="405111" cy="259045"/>
    <xdr:sp macro="" textlink="">
      <xdr:nvSpPr>
        <xdr:cNvPr id="99" name="n_2mainValue有形固定資産減価償却率">
          <a:extLst>
            <a:ext uri="{FF2B5EF4-FFF2-40B4-BE49-F238E27FC236}">
              <a16:creationId xmlns:a16="http://schemas.microsoft.com/office/drawing/2014/main" id="{67FEEC51-26B4-4E12-8E6A-B16124408668}"/>
            </a:ext>
          </a:extLst>
        </xdr:cNvPr>
        <xdr:cNvSpPr txBox="1"/>
      </xdr:nvSpPr>
      <xdr:spPr>
        <a:xfrm>
          <a:off x="3086744" y="6392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181CFB2E-8CDB-4D04-8FB8-B18657499C2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A77107AD-0FD3-4F12-8648-08FACFFCD7A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AC8247F4-10D6-41D5-AAA6-B071ABB1610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9F097B3A-DB19-4DF9-801D-F97CB59525E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5028A917-A8D2-4F25-B2FB-770D8C757EA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A5572B26-C44A-46C3-BB3E-45D5941226C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521267A7-A23E-48E5-905C-80F0C86DE96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B5B1ECC0-82CF-47D7-817D-EBA6C6814BC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D0B64A56-BB62-4E20-A2BA-8B97A9028B3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10B1FBC4-A982-4991-BF44-1C2802E4ACC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E31CF7A5-94BB-4427-937E-79F62623C5B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95513B78-C4EE-4D77-A165-2F050C15223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EB74FE47-F111-4CE8-A15E-692F28FBA24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債務償還に充当できる一般財源（＝償還充当限度額）に対する実質債務の比率として</a:t>
          </a:r>
          <a:r>
            <a:rPr lang="en-US" altLang="ja-JP" sz="1100" b="0" i="0" u="none" strike="noStrike" baseline="0">
              <a:solidFill>
                <a:schemeClr val="dk1"/>
              </a:solidFill>
              <a:latin typeface="+mn-lt"/>
              <a:ea typeface="+mn-ea"/>
              <a:cs typeface="+mn-cs"/>
            </a:rPr>
            <a:t>256.5%</a:t>
          </a:r>
          <a:r>
            <a:rPr lang="ja-JP" altLang="en-US" sz="1100" b="0" i="0" u="none" strike="noStrike" baseline="0">
              <a:solidFill>
                <a:schemeClr val="dk1"/>
              </a:solidFill>
              <a:latin typeface="+mn-lt"/>
              <a:ea typeface="+mn-ea"/>
              <a:cs typeface="+mn-cs"/>
            </a:rPr>
            <a:t>となっており類似団体よりわずかに高く推移している。将来負担額は算定されていないものの経常的な一般財源が低いことによる。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2A393DF5-F985-424C-B907-D8DB4750579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3E2133BB-9E68-43A4-8414-6FCA09F9AD7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DF743968-204A-46BB-ADBE-5C91933E271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FF56DC90-BE9F-49A0-B652-03310380D469}"/>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352657C5-E379-4693-A28B-9D05475C909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9F090FD5-6126-462A-A992-3DDF25774DB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D6F0B5E4-9436-4C73-87B1-DE7EC3D7CE9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47D6A789-912D-42B8-A76F-A9F058C2F60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1D3D98B8-7E0F-4B17-ACBF-F9479B861BF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59E521EC-9E0E-4C39-8E97-C4A5A2230B3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90AE8BA9-DDC0-4669-B8A6-BEA57FDDCA1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ABC7AD3D-848E-4FF3-92B8-7A6D85ED2AF8}"/>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31E662D-5878-466C-AFE7-279EE953F41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40EA01B1-6595-4073-8925-AF916EFF7675}"/>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5D8C4178-134C-420F-87AC-2FAE3895B29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2EF5180D-B404-4275-A36A-3D845592B7D3}"/>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D36DCD55-9893-4EDC-B721-952B5E417868}"/>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18E2055C-2D93-4391-84BB-A04D5B7E5F9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1" name="債務償還比率最大値テキスト">
          <a:extLst>
            <a:ext uri="{FF2B5EF4-FFF2-40B4-BE49-F238E27FC236}">
              <a16:creationId xmlns:a16="http://schemas.microsoft.com/office/drawing/2014/main" id="{4680AA66-59B5-4BD4-AA5B-EBBEB367A1D7}"/>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2" name="直線コネクタ 131">
          <a:extLst>
            <a:ext uri="{FF2B5EF4-FFF2-40B4-BE49-F238E27FC236}">
              <a16:creationId xmlns:a16="http://schemas.microsoft.com/office/drawing/2014/main" id="{899A79C2-A7D9-41CA-A5A2-88C4AA5998E4}"/>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3" name="債務償還比率平均値テキスト">
          <a:extLst>
            <a:ext uri="{FF2B5EF4-FFF2-40B4-BE49-F238E27FC236}">
              <a16:creationId xmlns:a16="http://schemas.microsoft.com/office/drawing/2014/main" id="{78109D7E-C986-446C-9B1A-5ED728218EA2}"/>
            </a:ext>
          </a:extLst>
        </xdr:cNvPr>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4" name="フローチャート: 判断 133">
          <a:extLst>
            <a:ext uri="{FF2B5EF4-FFF2-40B4-BE49-F238E27FC236}">
              <a16:creationId xmlns:a16="http://schemas.microsoft.com/office/drawing/2014/main" id="{90C6BF75-2E2D-478C-9D29-9147D1627323}"/>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5" name="フローチャート: 判断 134">
          <a:extLst>
            <a:ext uri="{FF2B5EF4-FFF2-40B4-BE49-F238E27FC236}">
              <a16:creationId xmlns:a16="http://schemas.microsoft.com/office/drawing/2014/main" id="{D71BB954-20AA-4AC5-9B67-5A60DA00B3EB}"/>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9FF1282-94CE-49E9-A3FD-0636938E2CC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1FC3FBF-6BA3-4AAD-A7C8-1B75EA1825A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C7590C5-EC35-4C9E-BFE5-A92896ED665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209861F-E128-4D5B-8A93-80953621DE2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D19971F-4457-4937-8CEB-D9C5FE1EC17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135784</xdr:rowOff>
    </xdr:from>
    <xdr:to>
      <xdr:col>76</xdr:col>
      <xdr:colOff>73025</xdr:colOff>
      <xdr:row>33</xdr:row>
      <xdr:rowOff>65934</xdr:rowOff>
    </xdr:to>
    <xdr:sp macro="" textlink="">
      <xdr:nvSpPr>
        <xdr:cNvPr id="141" name="楕円 140">
          <a:extLst>
            <a:ext uri="{FF2B5EF4-FFF2-40B4-BE49-F238E27FC236}">
              <a16:creationId xmlns:a16="http://schemas.microsoft.com/office/drawing/2014/main" id="{9E86C87A-4521-4321-A04A-888C52A9D34F}"/>
            </a:ext>
          </a:extLst>
        </xdr:cNvPr>
        <xdr:cNvSpPr/>
      </xdr:nvSpPr>
      <xdr:spPr>
        <a:xfrm>
          <a:off x="14744700" y="63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158661</xdr:rowOff>
    </xdr:from>
    <xdr:ext cx="469744" cy="259045"/>
    <xdr:sp macro="" textlink="">
      <xdr:nvSpPr>
        <xdr:cNvPr id="142" name="債務償還比率該当値テキスト">
          <a:extLst>
            <a:ext uri="{FF2B5EF4-FFF2-40B4-BE49-F238E27FC236}">
              <a16:creationId xmlns:a16="http://schemas.microsoft.com/office/drawing/2014/main" id="{77E13F63-7185-4B73-840D-0B3D7DA2C4DF}"/>
            </a:ext>
          </a:extLst>
        </xdr:cNvPr>
        <xdr:cNvSpPr txBox="1"/>
      </xdr:nvSpPr>
      <xdr:spPr>
        <a:xfrm>
          <a:off x="14846300" y="624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93684</xdr:rowOff>
    </xdr:from>
    <xdr:to>
      <xdr:col>72</xdr:col>
      <xdr:colOff>123825</xdr:colOff>
      <xdr:row>33</xdr:row>
      <xdr:rowOff>23834</xdr:rowOff>
    </xdr:to>
    <xdr:sp macro="" textlink="">
      <xdr:nvSpPr>
        <xdr:cNvPr id="143" name="楕円 142">
          <a:extLst>
            <a:ext uri="{FF2B5EF4-FFF2-40B4-BE49-F238E27FC236}">
              <a16:creationId xmlns:a16="http://schemas.microsoft.com/office/drawing/2014/main" id="{04FDF24D-DE80-4890-A1C7-B82BE3FC535F}"/>
            </a:ext>
          </a:extLst>
        </xdr:cNvPr>
        <xdr:cNvSpPr/>
      </xdr:nvSpPr>
      <xdr:spPr>
        <a:xfrm>
          <a:off x="14033500" y="635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144484</xdr:rowOff>
    </xdr:from>
    <xdr:to>
      <xdr:col>76</xdr:col>
      <xdr:colOff>22225</xdr:colOff>
      <xdr:row>33</xdr:row>
      <xdr:rowOff>15134</xdr:rowOff>
    </xdr:to>
    <xdr:cxnSp macro="">
      <xdr:nvCxnSpPr>
        <xdr:cNvPr id="144" name="直線コネクタ 143">
          <a:extLst>
            <a:ext uri="{FF2B5EF4-FFF2-40B4-BE49-F238E27FC236}">
              <a16:creationId xmlns:a16="http://schemas.microsoft.com/office/drawing/2014/main" id="{F2359456-C36C-4DD8-BCD6-1B25DDAC2A23}"/>
            </a:ext>
          </a:extLst>
        </xdr:cNvPr>
        <xdr:cNvCxnSpPr/>
      </xdr:nvCxnSpPr>
      <xdr:spPr>
        <a:xfrm>
          <a:off x="14084300" y="6402409"/>
          <a:ext cx="7112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5" name="n_1aveValue債務償還比率">
          <a:extLst>
            <a:ext uri="{FF2B5EF4-FFF2-40B4-BE49-F238E27FC236}">
              <a16:creationId xmlns:a16="http://schemas.microsoft.com/office/drawing/2014/main" id="{EDA85484-8E7E-4AEB-842A-73FFB1640870}"/>
            </a:ext>
          </a:extLst>
        </xdr:cNvPr>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40361</xdr:rowOff>
    </xdr:from>
    <xdr:ext cx="469744" cy="259045"/>
    <xdr:sp macro="" textlink="">
      <xdr:nvSpPr>
        <xdr:cNvPr id="146" name="n_1mainValue債務償還比率">
          <a:extLst>
            <a:ext uri="{FF2B5EF4-FFF2-40B4-BE49-F238E27FC236}">
              <a16:creationId xmlns:a16="http://schemas.microsoft.com/office/drawing/2014/main" id="{2DBB1EFC-7B80-47E3-B0D6-F9BFDFFEA72C}"/>
            </a:ext>
          </a:extLst>
        </xdr:cNvPr>
        <xdr:cNvSpPr txBox="1"/>
      </xdr:nvSpPr>
      <xdr:spPr>
        <a:xfrm>
          <a:off x="13836727" y="61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635C0FAC-EBB2-4EA0-BE06-448E679B2BD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646AB668-C8DE-401A-86CE-8B809151F7C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3012FEEF-41CE-4C8B-AC6A-F29974C02E1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D5D9B43C-BE1C-47BA-ABF3-F49F4E74493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CC2B4D9D-270B-45A3-B942-5A7F04E72D8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340309AD-8241-4BE1-B1E8-8B4FBEA148C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875542-8B9F-4140-BB2E-4C9BE7547E8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BBBA268-32B1-4005-A63F-813A049BDFA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812834-F420-45F6-9F82-27BA56E004B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94F5A3B-D277-44CB-971A-F1220F8DAFF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DA62AE6-0218-4A12-BFCF-6F4381377F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22FCB0-DFF9-495D-88D7-660E557A56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EB9C8F-0FAF-4982-85BE-9FF83187EB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093C79E-4081-4CC4-AA22-7085015D14C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4A8495-1EFA-4FEE-953E-5CC0AEAE20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0A858D-B54C-42CA-8B10-A2FE9FBEFD1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4,370
57.10
2,949,009
2,711,966
157,045
1,942,123
1,852,501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5AAD530-3496-470F-AC18-282C1D89750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7B9163-DAF9-47BE-A9E8-C7A4B245139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259FB6-B7AE-44C7-8095-E710758BA9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6131AC3-E6CA-4454-B2C9-D34D50CE421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9FB4B9-CCCF-43A2-9C88-310042D22D7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B5D9D32-24FD-40C9-A736-C2B19CAEB6B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E98D79D-5D49-4F2D-B64A-ACE7A1E63A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69D522D-F4CF-43F7-9260-4901776D3C0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670DE3-8C68-44C3-87B3-965D47E0824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7962D9-612A-4B1C-9115-6416A29B7BA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6C7C42F-EBAA-4BF9-ABCD-2BBECD08A6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B6DF330-9690-435F-9EF1-77ED792852C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E123BF5-2209-4D20-B8A5-B73E2BD3F30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77F3A9C-B695-4F80-B1C8-FE71579EFB3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E0EC3FC-8708-4CE2-8B57-0B51D56A784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6BA9354-6CAA-4170-9CFA-45D183532AD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A4F340-D47B-43CB-B48B-EC7DE43628B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022C0F-8BA2-452B-A791-492B35EADAF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C8CFA4E-EF4D-4BE0-9F54-AE581538C1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619CB54-EABC-4084-9204-E20F0D70B46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5228DCD-1189-44E8-87F5-BB51A22E3E4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71969BD-9378-4F1F-B7DC-28D6F4C4895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3F0A600-A45F-4F7F-B38B-E4115B8AD8C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0F74306-85F6-4766-BA47-3A6808220F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39CB748-4F8E-4D99-B644-F2010817FF5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A0CA054-B12B-491B-BB4A-29D6A9830BE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56E56D0-A1F7-4668-B318-763B793A1C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7B4209C-AF51-4E42-BAAB-7BF494F2150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5572C49-EECC-459C-A32D-5D6060C00DA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C043884-59E8-4CC1-A186-AA8B1146011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1371B4E1-9315-45DE-B3FC-091189F0B9C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A7EDFEE-EC71-4E98-A038-50AE0946D07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632AC5B4-2E1B-48F4-BD15-A780CB9964F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5A558744-2068-4D1D-9E48-05EFBA812CC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928705C-11B2-438C-930E-9FE083F2138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60E82AE-12E1-48A4-BDB2-84B37760783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4638D6F-8CB0-49B6-9193-037AD023192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3E1ABAC-6BE9-4390-8777-5DB423F2237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C9F6751F-DA46-4AB0-9DC5-2E087120E1D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ACF4CAE-7697-4209-A654-3A1F279033B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BBABE8F-D6B6-48AB-A4B3-EB24962ADEA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15BD8697-4617-4662-9DAC-9206EDB0752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5541ABC-0E98-42E8-BEF6-9ACB60430CD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AAECFA56-30A5-4AB7-9D01-812241660A9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6C5DCC1C-2216-4042-AB01-49D333EFBACD}"/>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BE06EFB9-AFB4-48ED-94FA-7B2C2C89B016}"/>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CA667B86-5821-40F5-8318-E0C7DF75C1E3}"/>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3A96C21D-AE8F-4C90-8687-3CFA9FA1F1CC}"/>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99EB1C0C-4156-4BEA-ABCE-5A2CB7529656}"/>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a:extLst>
            <a:ext uri="{FF2B5EF4-FFF2-40B4-BE49-F238E27FC236}">
              <a16:creationId xmlns:a16="http://schemas.microsoft.com/office/drawing/2014/main" id="{E3BF2E7B-8F52-40AB-9EB9-54084756D4C5}"/>
            </a:ext>
          </a:extLst>
        </xdr:cNvPr>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988F511C-BE9E-4DC3-9192-EA4B7692D1F8}"/>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396F9504-6D66-4C30-B66B-B86530B47D03}"/>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D3CCF591-3215-4263-9732-1582A93E4F48}"/>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id="{CE2FD973-3F33-40DB-BED8-81AF6035A2D0}"/>
            </a:ext>
          </a:extLst>
        </xdr:cNvPr>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B39A0DB-5578-42D5-BB4C-840CFF28B47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63D0262-6FFF-40B4-9466-4DC57648CB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E66223D-B4EC-48C1-9BF1-D468A51C434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4007918-E623-4D67-A3FF-97C6FBBB689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2E8F1CF-81D9-4024-8443-B7B6920830C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1" name="楕円 70">
          <a:extLst>
            <a:ext uri="{FF2B5EF4-FFF2-40B4-BE49-F238E27FC236}">
              <a16:creationId xmlns:a16="http://schemas.microsoft.com/office/drawing/2014/main" id="{54C7872E-E7FD-4D2D-B19E-6CDB814770D6}"/>
            </a:ext>
          </a:extLst>
        </xdr:cNvPr>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81932</xdr:rowOff>
    </xdr:from>
    <xdr:ext cx="405111" cy="259045"/>
    <xdr:sp macro="" textlink="">
      <xdr:nvSpPr>
        <xdr:cNvPr id="72" name="【道路】&#10;有形固定資産減価償却率該当値テキスト">
          <a:extLst>
            <a:ext uri="{FF2B5EF4-FFF2-40B4-BE49-F238E27FC236}">
              <a16:creationId xmlns:a16="http://schemas.microsoft.com/office/drawing/2014/main" id="{3B7340D7-44A2-4136-86B5-0281654BA770}"/>
            </a:ext>
          </a:extLst>
        </xdr:cNvPr>
        <xdr:cNvSpPr txBox="1"/>
      </xdr:nvSpPr>
      <xdr:spPr>
        <a:xfrm>
          <a:off x="4673600"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135890</xdr:rowOff>
    </xdr:from>
    <xdr:to>
      <xdr:col>20</xdr:col>
      <xdr:colOff>38100</xdr:colOff>
      <xdr:row>38</xdr:row>
      <xdr:rowOff>66040</xdr:rowOff>
    </xdr:to>
    <xdr:sp macro="" textlink="">
      <xdr:nvSpPr>
        <xdr:cNvPr id="73" name="楕円 72">
          <a:extLst>
            <a:ext uri="{FF2B5EF4-FFF2-40B4-BE49-F238E27FC236}">
              <a16:creationId xmlns:a16="http://schemas.microsoft.com/office/drawing/2014/main" id="{DC5F7477-B682-4C74-AE23-CD223C64E4CA}"/>
            </a:ext>
          </a:extLst>
        </xdr:cNvPr>
        <xdr:cNvSpPr/>
      </xdr:nvSpPr>
      <xdr:spPr>
        <a:xfrm>
          <a:off x="3746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38</xdr:row>
      <xdr:rowOff>15240</xdr:rowOff>
    </xdr:to>
    <xdr:cxnSp macro="">
      <xdr:nvCxnSpPr>
        <xdr:cNvPr id="74" name="直線コネクタ 73">
          <a:extLst>
            <a:ext uri="{FF2B5EF4-FFF2-40B4-BE49-F238E27FC236}">
              <a16:creationId xmlns:a16="http://schemas.microsoft.com/office/drawing/2014/main" id="{51F174B3-D44C-470A-99A2-288420BD60C3}"/>
            </a:ext>
          </a:extLst>
        </xdr:cNvPr>
        <xdr:cNvCxnSpPr/>
      </xdr:nvCxnSpPr>
      <xdr:spPr>
        <a:xfrm flipV="1">
          <a:off x="3797300" y="64979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5" name="楕円 74">
          <a:extLst>
            <a:ext uri="{FF2B5EF4-FFF2-40B4-BE49-F238E27FC236}">
              <a16:creationId xmlns:a16="http://schemas.microsoft.com/office/drawing/2014/main" id="{E12024D0-7D5A-41A8-B36B-C49024CEE3C5}"/>
            </a:ext>
          </a:extLst>
        </xdr:cNvPr>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19050</xdr:rowOff>
    </xdr:to>
    <xdr:cxnSp macro="">
      <xdr:nvCxnSpPr>
        <xdr:cNvPr id="76" name="直線コネクタ 75">
          <a:extLst>
            <a:ext uri="{FF2B5EF4-FFF2-40B4-BE49-F238E27FC236}">
              <a16:creationId xmlns:a16="http://schemas.microsoft.com/office/drawing/2014/main" id="{0E695C4A-2F09-4930-B6E8-8C3A4CAFC78C}"/>
            </a:ext>
          </a:extLst>
        </xdr:cNvPr>
        <xdr:cNvCxnSpPr/>
      </xdr:nvCxnSpPr>
      <xdr:spPr>
        <a:xfrm flipV="1">
          <a:off x="2908300" y="6530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7" name="n_1aveValue【道路】&#10;有形固定資産減価償却率">
          <a:extLst>
            <a:ext uri="{FF2B5EF4-FFF2-40B4-BE49-F238E27FC236}">
              <a16:creationId xmlns:a16="http://schemas.microsoft.com/office/drawing/2014/main" id="{FC1121A7-E3E2-4827-B71B-C01CF3A9C01F}"/>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8" name="n_2aveValue【道路】&#10;有形固定資産減価償却率">
          <a:extLst>
            <a:ext uri="{FF2B5EF4-FFF2-40B4-BE49-F238E27FC236}">
              <a16:creationId xmlns:a16="http://schemas.microsoft.com/office/drawing/2014/main" id="{2BCB0325-C004-4B58-81B0-4EFFF0550561}"/>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79" name="n_3aveValue【道路】&#10;有形固定資産減価償却率">
          <a:extLst>
            <a:ext uri="{FF2B5EF4-FFF2-40B4-BE49-F238E27FC236}">
              <a16:creationId xmlns:a16="http://schemas.microsoft.com/office/drawing/2014/main" id="{A6DC3E2C-27F1-431B-A30C-424EAB8CD7BF}"/>
            </a:ext>
          </a:extLst>
        </xdr:cNvPr>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57167</xdr:rowOff>
    </xdr:from>
    <xdr:ext cx="405111" cy="259045"/>
    <xdr:sp macro="" textlink="">
      <xdr:nvSpPr>
        <xdr:cNvPr id="80" name="n_1mainValue【道路】&#10;有形固定資産減価償却率">
          <a:extLst>
            <a:ext uri="{FF2B5EF4-FFF2-40B4-BE49-F238E27FC236}">
              <a16:creationId xmlns:a16="http://schemas.microsoft.com/office/drawing/2014/main" id="{4705559D-A040-4B4C-AE31-02C76847A7C0}"/>
            </a:ext>
          </a:extLst>
        </xdr:cNvPr>
        <xdr:cNvSpPr txBox="1"/>
      </xdr:nvSpPr>
      <xdr:spPr>
        <a:xfrm>
          <a:off x="35820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1" name="n_2mainValue【道路】&#10;有形固定資産減価償却率">
          <a:extLst>
            <a:ext uri="{FF2B5EF4-FFF2-40B4-BE49-F238E27FC236}">
              <a16:creationId xmlns:a16="http://schemas.microsoft.com/office/drawing/2014/main" id="{F917BF78-F871-4A7B-8A46-63966C6C66F0}"/>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BE941265-E2A1-4BBB-99D1-2820161412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BC4F60F8-F730-461C-AFD8-3A43E84A56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2DF6A3F3-3303-4B06-9F13-01AD0368569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9ECACF3F-5286-415B-93B0-0B6D1A48EB4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CC42C8ED-3B94-45B3-8998-804D3E15654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F51F717E-7392-4E7C-9B13-1CC725DAE85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4A7E4D7E-3D97-426D-8081-169EED3B1D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2F68E2AF-B55D-4699-958B-494C392FC12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2E44863A-B71F-420E-B0D2-B5B747D88B9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5E8FE1A3-CE02-462D-B7EC-626246E98C8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A5418F22-B2AE-4013-A907-518BDC29E2B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339AA86D-352F-4AAF-B5BC-0121291C98D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266DF975-7132-4C08-A5A5-D3AD31B6473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8DD1F5E7-E207-4FAF-859C-6AF5DBE291D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C1A3D3C5-EA17-4BBF-B905-A4F4262673D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051C9473-801F-487C-81A7-2653BF76171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68C60E89-F18C-4FE5-9513-0475AB969D3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2BFBEBC6-2A63-4946-A7EE-1F6E4379498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9CB650DA-B049-43D7-AFEF-A221A683BFE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08093B3B-A401-4BBC-BE93-6CCFCBB1969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5A1FCA76-A283-442C-A2A9-DFEF0BD32D0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1947CE9F-A434-4A05-B394-B597AB42FD5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C643369C-6E97-4E45-9E1E-64861B6A80E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5" name="直線コネクタ 104">
          <a:extLst>
            <a:ext uri="{FF2B5EF4-FFF2-40B4-BE49-F238E27FC236}">
              <a16:creationId xmlns:a16="http://schemas.microsoft.com/office/drawing/2014/main" id="{000C931F-C28C-4AEE-AD44-F88B614685E7}"/>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6" name="【道路】&#10;一人当たり延長最小値テキスト">
          <a:extLst>
            <a:ext uri="{FF2B5EF4-FFF2-40B4-BE49-F238E27FC236}">
              <a16:creationId xmlns:a16="http://schemas.microsoft.com/office/drawing/2014/main" id="{41C991AE-0759-4631-B321-B276CC0DF24B}"/>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7" name="直線コネクタ 106">
          <a:extLst>
            <a:ext uri="{FF2B5EF4-FFF2-40B4-BE49-F238E27FC236}">
              <a16:creationId xmlns:a16="http://schemas.microsoft.com/office/drawing/2014/main" id="{BE8A51E5-5AC0-4EE8-828B-F55676BEC48A}"/>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8" name="【道路】&#10;一人当たり延長最大値テキスト">
          <a:extLst>
            <a:ext uri="{FF2B5EF4-FFF2-40B4-BE49-F238E27FC236}">
              <a16:creationId xmlns:a16="http://schemas.microsoft.com/office/drawing/2014/main" id="{B996EA08-AEDD-41B2-B01B-CD2606E104C7}"/>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9" name="直線コネクタ 108">
          <a:extLst>
            <a:ext uri="{FF2B5EF4-FFF2-40B4-BE49-F238E27FC236}">
              <a16:creationId xmlns:a16="http://schemas.microsoft.com/office/drawing/2014/main" id="{ACD609AA-620A-4306-B65F-4F636151B002}"/>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140670</xdr:rowOff>
    </xdr:from>
    <xdr:ext cx="534377" cy="259045"/>
    <xdr:sp macro="" textlink="">
      <xdr:nvSpPr>
        <xdr:cNvPr id="110" name="【道路】&#10;一人当たり延長平均値テキスト">
          <a:extLst>
            <a:ext uri="{FF2B5EF4-FFF2-40B4-BE49-F238E27FC236}">
              <a16:creationId xmlns:a16="http://schemas.microsoft.com/office/drawing/2014/main" id="{5A0A9BEA-145A-4392-8124-66894CA4FB27}"/>
            </a:ext>
          </a:extLst>
        </xdr:cNvPr>
        <xdr:cNvSpPr txBox="1"/>
      </xdr:nvSpPr>
      <xdr:spPr>
        <a:xfrm>
          <a:off x="10515600" y="66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1" name="フローチャート: 判断 110">
          <a:extLst>
            <a:ext uri="{FF2B5EF4-FFF2-40B4-BE49-F238E27FC236}">
              <a16:creationId xmlns:a16="http://schemas.microsoft.com/office/drawing/2014/main" id="{CA0CEAA4-DD4A-4CDA-AF53-62C065CDA7AB}"/>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2" name="フローチャート: 判断 111">
          <a:extLst>
            <a:ext uri="{FF2B5EF4-FFF2-40B4-BE49-F238E27FC236}">
              <a16:creationId xmlns:a16="http://schemas.microsoft.com/office/drawing/2014/main" id="{7D514253-9353-49A6-B1DD-79227BCE3463}"/>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3" name="フローチャート: 判断 112">
          <a:extLst>
            <a:ext uri="{FF2B5EF4-FFF2-40B4-BE49-F238E27FC236}">
              <a16:creationId xmlns:a16="http://schemas.microsoft.com/office/drawing/2014/main" id="{441438A5-0DBC-4956-ABD0-4557938A6541}"/>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4" name="フローチャート: 判断 113">
          <a:extLst>
            <a:ext uri="{FF2B5EF4-FFF2-40B4-BE49-F238E27FC236}">
              <a16:creationId xmlns:a16="http://schemas.microsoft.com/office/drawing/2014/main" id="{D2083D25-5DD7-485D-BFB5-8FAF9D072CF9}"/>
            </a:ext>
          </a:extLst>
        </xdr:cNvPr>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B53E062-4C74-4E2B-8F32-5F65226ADB9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9C782ED-7347-4765-8016-039C01471F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185737B-D3D6-4DAE-B62E-0447B7D0C39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9282187-0778-436D-9588-0CB7D9AD434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7DA03E6-1D00-44B6-BCD4-635843D2FC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38544</xdr:rowOff>
    </xdr:from>
    <xdr:to>
      <xdr:col>55</xdr:col>
      <xdr:colOff>50800</xdr:colOff>
      <xdr:row>40</xdr:row>
      <xdr:rowOff>140144</xdr:rowOff>
    </xdr:to>
    <xdr:sp macro="" textlink="">
      <xdr:nvSpPr>
        <xdr:cNvPr id="120" name="楕円 119">
          <a:extLst>
            <a:ext uri="{FF2B5EF4-FFF2-40B4-BE49-F238E27FC236}">
              <a16:creationId xmlns:a16="http://schemas.microsoft.com/office/drawing/2014/main" id="{97F02041-3AFE-4F31-9E9C-7463E74B3964}"/>
            </a:ext>
          </a:extLst>
        </xdr:cNvPr>
        <xdr:cNvSpPr/>
      </xdr:nvSpPr>
      <xdr:spPr>
        <a:xfrm>
          <a:off x="10426700" y="68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16971</xdr:rowOff>
    </xdr:from>
    <xdr:ext cx="534377" cy="259045"/>
    <xdr:sp macro="" textlink="">
      <xdr:nvSpPr>
        <xdr:cNvPr id="121" name="【道路】&#10;一人当たり延長該当値テキスト">
          <a:extLst>
            <a:ext uri="{FF2B5EF4-FFF2-40B4-BE49-F238E27FC236}">
              <a16:creationId xmlns:a16="http://schemas.microsoft.com/office/drawing/2014/main" id="{87CFED5A-B321-442A-93E9-CAC153AFB33F}"/>
            </a:ext>
          </a:extLst>
        </xdr:cNvPr>
        <xdr:cNvSpPr txBox="1"/>
      </xdr:nvSpPr>
      <xdr:spPr>
        <a:xfrm>
          <a:off x="10515600" y="68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41372</xdr:rowOff>
    </xdr:from>
    <xdr:to>
      <xdr:col>50</xdr:col>
      <xdr:colOff>165100</xdr:colOff>
      <xdr:row>40</xdr:row>
      <xdr:rowOff>142972</xdr:rowOff>
    </xdr:to>
    <xdr:sp macro="" textlink="">
      <xdr:nvSpPr>
        <xdr:cNvPr id="122" name="楕円 121">
          <a:extLst>
            <a:ext uri="{FF2B5EF4-FFF2-40B4-BE49-F238E27FC236}">
              <a16:creationId xmlns:a16="http://schemas.microsoft.com/office/drawing/2014/main" id="{894D936A-C54F-4C49-BFAB-84343D4C558A}"/>
            </a:ext>
          </a:extLst>
        </xdr:cNvPr>
        <xdr:cNvSpPr/>
      </xdr:nvSpPr>
      <xdr:spPr>
        <a:xfrm>
          <a:off x="9588500" y="689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89344</xdr:rowOff>
    </xdr:from>
    <xdr:to>
      <xdr:col>55</xdr:col>
      <xdr:colOff>0</xdr:colOff>
      <xdr:row>40</xdr:row>
      <xdr:rowOff>92172</xdr:rowOff>
    </xdr:to>
    <xdr:cxnSp macro="">
      <xdr:nvCxnSpPr>
        <xdr:cNvPr id="123" name="直線コネクタ 122">
          <a:extLst>
            <a:ext uri="{FF2B5EF4-FFF2-40B4-BE49-F238E27FC236}">
              <a16:creationId xmlns:a16="http://schemas.microsoft.com/office/drawing/2014/main" id="{F1FEC65D-B9CE-4AED-A4C2-72F08EF258DE}"/>
            </a:ext>
          </a:extLst>
        </xdr:cNvPr>
        <xdr:cNvCxnSpPr/>
      </xdr:nvCxnSpPr>
      <xdr:spPr>
        <a:xfrm flipV="1">
          <a:off x="9639300" y="6947344"/>
          <a:ext cx="8382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30948</xdr:rowOff>
    </xdr:from>
    <xdr:to>
      <xdr:col>46</xdr:col>
      <xdr:colOff>38100</xdr:colOff>
      <xdr:row>40</xdr:row>
      <xdr:rowOff>132548</xdr:rowOff>
    </xdr:to>
    <xdr:sp macro="" textlink="">
      <xdr:nvSpPr>
        <xdr:cNvPr id="124" name="楕円 123">
          <a:extLst>
            <a:ext uri="{FF2B5EF4-FFF2-40B4-BE49-F238E27FC236}">
              <a16:creationId xmlns:a16="http://schemas.microsoft.com/office/drawing/2014/main" id="{A721AE6E-4F5A-4047-A7DD-84A6025E4F13}"/>
            </a:ext>
          </a:extLst>
        </xdr:cNvPr>
        <xdr:cNvSpPr/>
      </xdr:nvSpPr>
      <xdr:spPr>
        <a:xfrm>
          <a:off x="8699500" y="688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81748</xdr:rowOff>
    </xdr:from>
    <xdr:to>
      <xdr:col>50</xdr:col>
      <xdr:colOff>114300</xdr:colOff>
      <xdr:row>40</xdr:row>
      <xdr:rowOff>92172</xdr:rowOff>
    </xdr:to>
    <xdr:cxnSp macro="">
      <xdr:nvCxnSpPr>
        <xdr:cNvPr id="125" name="直線コネクタ 124">
          <a:extLst>
            <a:ext uri="{FF2B5EF4-FFF2-40B4-BE49-F238E27FC236}">
              <a16:creationId xmlns:a16="http://schemas.microsoft.com/office/drawing/2014/main" id="{E8D0A5C7-0F24-460E-9936-D8944B160981}"/>
            </a:ext>
          </a:extLst>
        </xdr:cNvPr>
        <xdr:cNvCxnSpPr/>
      </xdr:nvCxnSpPr>
      <xdr:spPr>
        <a:xfrm>
          <a:off x="8750300" y="693974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26" name="n_1aveValue【道路】&#10;一人当たり延長">
          <a:extLst>
            <a:ext uri="{FF2B5EF4-FFF2-40B4-BE49-F238E27FC236}">
              <a16:creationId xmlns:a16="http://schemas.microsoft.com/office/drawing/2014/main" id="{BF24F352-2BD8-47C8-B9C4-2FC1EF57B1A0}"/>
            </a:ext>
          </a:extLst>
        </xdr:cNvPr>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27" name="n_2aveValue【道路】&#10;一人当たり延長">
          <a:extLst>
            <a:ext uri="{FF2B5EF4-FFF2-40B4-BE49-F238E27FC236}">
              <a16:creationId xmlns:a16="http://schemas.microsoft.com/office/drawing/2014/main" id="{496C3512-0C0E-48C7-8CD4-2635FAD81766}"/>
            </a:ext>
          </a:extLst>
        </xdr:cNvPr>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28" name="n_3aveValue【道路】&#10;一人当たり延長">
          <a:extLst>
            <a:ext uri="{FF2B5EF4-FFF2-40B4-BE49-F238E27FC236}">
              <a16:creationId xmlns:a16="http://schemas.microsoft.com/office/drawing/2014/main" id="{EA3DA932-98F0-484F-936A-661DEC4DDFE5}"/>
            </a:ext>
          </a:extLst>
        </xdr:cNvPr>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134099</xdr:rowOff>
    </xdr:from>
    <xdr:ext cx="534377" cy="259045"/>
    <xdr:sp macro="" textlink="">
      <xdr:nvSpPr>
        <xdr:cNvPr id="129" name="n_1mainValue【道路】&#10;一人当たり延長">
          <a:extLst>
            <a:ext uri="{FF2B5EF4-FFF2-40B4-BE49-F238E27FC236}">
              <a16:creationId xmlns:a16="http://schemas.microsoft.com/office/drawing/2014/main" id="{A1070C39-DD40-44EE-9615-6BE920AB4417}"/>
            </a:ext>
          </a:extLst>
        </xdr:cNvPr>
        <xdr:cNvSpPr txBox="1"/>
      </xdr:nvSpPr>
      <xdr:spPr>
        <a:xfrm>
          <a:off x="9359411" y="699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123675</xdr:rowOff>
    </xdr:from>
    <xdr:ext cx="534377" cy="259045"/>
    <xdr:sp macro="" textlink="">
      <xdr:nvSpPr>
        <xdr:cNvPr id="130" name="n_2mainValue【道路】&#10;一人当たり延長">
          <a:extLst>
            <a:ext uri="{FF2B5EF4-FFF2-40B4-BE49-F238E27FC236}">
              <a16:creationId xmlns:a16="http://schemas.microsoft.com/office/drawing/2014/main" id="{D784239A-6446-4865-B4C6-60CBA832292E}"/>
            </a:ext>
          </a:extLst>
        </xdr:cNvPr>
        <xdr:cNvSpPr txBox="1"/>
      </xdr:nvSpPr>
      <xdr:spPr>
        <a:xfrm>
          <a:off x="8483111" y="698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B2656286-74D3-486B-8916-A8A12A79C9A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F2499550-3774-4B59-8973-8AA7602825A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BA3975EA-7774-474E-B5A3-B980FA5AFAE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27B0293B-BBB9-479C-B90E-A9288FD268F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5749127A-45A0-4DD6-8727-659FDAF058E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CF17FF4F-F193-41B3-9BAA-D316359FAAD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76439423-2860-4A0C-BFCA-8ABAC02DB95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444DA1CF-D7E6-42D8-AFA9-03C0D5D352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83751D6-2C43-40EA-953E-0FE9B8C2C5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6B05985A-AD94-4B0D-9445-AB30E0CFC5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a:extLst>
            <a:ext uri="{FF2B5EF4-FFF2-40B4-BE49-F238E27FC236}">
              <a16:creationId xmlns:a16="http://schemas.microsoft.com/office/drawing/2014/main" id="{A821B183-F7A5-4FDF-A74A-F3D94F3FAEB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a:extLst>
            <a:ext uri="{FF2B5EF4-FFF2-40B4-BE49-F238E27FC236}">
              <a16:creationId xmlns:a16="http://schemas.microsoft.com/office/drawing/2014/main" id="{6F075DB7-80ED-4F81-9A57-150E2DC85B5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a:extLst>
            <a:ext uri="{FF2B5EF4-FFF2-40B4-BE49-F238E27FC236}">
              <a16:creationId xmlns:a16="http://schemas.microsoft.com/office/drawing/2014/main" id="{CB3143FC-14DD-4B2F-B5F4-ACBE4B84D994}"/>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a:extLst>
            <a:ext uri="{FF2B5EF4-FFF2-40B4-BE49-F238E27FC236}">
              <a16:creationId xmlns:a16="http://schemas.microsoft.com/office/drawing/2014/main" id="{D45EA414-9A9D-4808-AF86-69A959CD4E91}"/>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a:extLst>
            <a:ext uri="{FF2B5EF4-FFF2-40B4-BE49-F238E27FC236}">
              <a16:creationId xmlns:a16="http://schemas.microsoft.com/office/drawing/2014/main" id="{893314C0-A6FA-4DE2-BF3C-B1F6318583CE}"/>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a:extLst>
            <a:ext uri="{FF2B5EF4-FFF2-40B4-BE49-F238E27FC236}">
              <a16:creationId xmlns:a16="http://schemas.microsoft.com/office/drawing/2014/main" id="{C60D2D41-58B0-417C-9E0C-000DDDA8A79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a:extLst>
            <a:ext uri="{FF2B5EF4-FFF2-40B4-BE49-F238E27FC236}">
              <a16:creationId xmlns:a16="http://schemas.microsoft.com/office/drawing/2014/main" id="{A1375EFF-42A9-4CBA-8F3B-F0DF9766B851}"/>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a:extLst>
            <a:ext uri="{FF2B5EF4-FFF2-40B4-BE49-F238E27FC236}">
              <a16:creationId xmlns:a16="http://schemas.microsoft.com/office/drawing/2014/main" id="{92AC7EAA-C221-4ADB-9E42-9DCC41FEE3EC}"/>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a:extLst>
            <a:ext uri="{FF2B5EF4-FFF2-40B4-BE49-F238E27FC236}">
              <a16:creationId xmlns:a16="http://schemas.microsoft.com/office/drawing/2014/main" id="{E27A4897-1DFE-4CF6-9F40-DBDDAD36502E}"/>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ECC47378-DEE3-4039-AEB7-E9995666532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8C3942FD-634B-45E2-832E-426113BB953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D98F1113-C6C0-4F85-81E8-2CCC8A3BEF2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3" name="直線コネクタ 152">
          <a:extLst>
            <a:ext uri="{FF2B5EF4-FFF2-40B4-BE49-F238E27FC236}">
              <a16:creationId xmlns:a16="http://schemas.microsoft.com/office/drawing/2014/main" id="{ED08EB07-B6BB-4404-AC9C-A8D999BA696E}"/>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ECDB3CC1-0E3B-4620-BA90-2AAAD07922A0}"/>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5" name="直線コネクタ 154">
          <a:extLst>
            <a:ext uri="{FF2B5EF4-FFF2-40B4-BE49-F238E27FC236}">
              <a16:creationId xmlns:a16="http://schemas.microsoft.com/office/drawing/2014/main" id="{A7EE227D-3024-405F-B9E8-EADFD4B9DB14}"/>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A76766B8-179C-4695-9075-3F0BB67EA75B}"/>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7" name="直線コネクタ 156">
          <a:extLst>
            <a:ext uri="{FF2B5EF4-FFF2-40B4-BE49-F238E27FC236}">
              <a16:creationId xmlns:a16="http://schemas.microsoft.com/office/drawing/2014/main" id="{E9A8A744-D144-4E8B-A26C-76FFF724EA1C}"/>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A43708A4-ABDC-43F8-8E98-7AE75BFFEF2C}"/>
            </a:ext>
          </a:extLst>
        </xdr:cNvPr>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9" name="フローチャート: 判断 158">
          <a:extLst>
            <a:ext uri="{FF2B5EF4-FFF2-40B4-BE49-F238E27FC236}">
              <a16:creationId xmlns:a16="http://schemas.microsoft.com/office/drawing/2014/main" id="{041AEF99-F890-4AD8-B2E6-0C35356EDC43}"/>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0" name="フローチャート: 判断 159">
          <a:extLst>
            <a:ext uri="{FF2B5EF4-FFF2-40B4-BE49-F238E27FC236}">
              <a16:creationId xmlns:a16="http://schemas.microsoft.com/office/drawing/2014/main" id="{440FA434-6A8E-4967-841C-E72BB1889423}"/>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1" name="フローチャート: 判断 160">
          <a:extLst>
            <a:ext uri="{FF2B5EF4-FFF2-40B4-BE49-F238E27FC236}">
              <a16:creationId xmlns:a16="http://schemas.microsoft.com/office/drawing/2014/main" id="{8E30CDFD-A62E-410A-ADD4-99EB99AA52EE}"/>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2" name="フローチャート: 判断 161">
          <a:extLst>
            <a:ext uri="{FF2B5EF4-FFF2-40B4-BE49-F238E27FC236}">
              <a16:creationId xmlns:a16="http://schemas.microsoft.com/office/drawing/2014/main" id="{0DC2B210-19E5-4405-9EFB-6FAD2ACEA2D1}"/>
            </a:ext>
          </a:extLst>
        </xdr:cNvPr>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814AFB5C-D9A4-43FE-A8A5-78D77C15491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4E16D1F5-4224-4668-BA84-BD923ABAB84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27E0BC34-3679-47B5-A22C-EDDEEC1A658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1709FD0B-529D-4044-ADC0-24A5F8F96AC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FF0A9D78-8A2A-4384-9F2E-E745F5E66A6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68" name="楕円 167">
          <a:extLst>
            <a:ext uri="{FF2B5EF4-FFF2-40B4-BE49-F238E27FC236}">
              <a16:creationId xmlns:a16="http://schemas.microsoft.com/office/drawing/2014/main" id="{CC70534C-FB33-4019-9325-4E026D20810C}"/>
            </a:ext>
          </a:extLst>
        </xdr:cNvPr>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167657</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19B3E839-7BEE-48CC-82A8-7A5A246E97A7}"/>
            </a:ext>
          </a:extLst>
        </xdr:cNvPr>
        <xdr:cNvSpPr txBox="1"/>
      </xdr:nvSpPr>
      <xdr:spPr>
        <a:xfrm>
          <a:off x="4673600"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49784</xdr:rowOff>
    </xdr:from>
    <xdr:to>
      <xdr:col>20</xdr:col>
      <xdr:colOff>38100</xdr:colOff>
      <xdr:row>59</xdr:row>
      <xdr:rowOff>151384</xdr:rowOff>
    </xdr:to>
    <xdr:sp macro="" textlink="">
      <xdr:nvSpPr>
        <xdr:cNvPr id="170" name="楕円 169">
          <a:extLst>
            <a:ext uri="{FF2B5EF4-FFF2-40B4-BE49-F238E27FC236}">
              <a16:creationId xmlns:a16="http://schemas.microsoft.com/office/drawing/2014/main" id="{3381661C-DA53-4A8F-823D-9EC4CBBF305D}"/>
            </a:ext>
          </a:extLst>
        </xdr:cNvPr>
        <xdr:cNvSpPr/>
      </xdr:nvSpPr>
      <xdr:spPr>
        <a:xfrm>
          <a:off x="3746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100584</xdr:rowOff>
    </xdr:to>
    <xdr:cxnSp macro="">
      <xdr:nvCxnSpPr>
        <xdr:cNvPr id="171" name="直線コネクタ 170">
          <a:extLst>
            <a:ext uri="{FF2B5EF4-FFF2-40B4-BE49-F238E27FC236}">
              <a16:creationId xmlns:a16="http://schemas.microsoft.com/office/drawing/2014/main" id="{35C699EA-98B9-4E43-84EB-BCD0509F226A}"/>
            </a:ext>
          </a:extLst>
        </xdr:cNvPr>
        <xdr:cNvCxnSpPr/>
      </xdr:nvCxnSpPr>
      <xdr:spPr>
        <a:xfrm flipV="1">
          <a:off x="3797300" y="1018413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70358</xdr:rowOff>
    </xdr:from>
    <xdr:to>
      <xdr:col>15</xdr:col>
      <xdr:colOff>101600</xdr:colOff>
      <xdr:row>60</xdr:row>
      <xdr:rowOff>508</xdr:rowOff>
    </xdr:to>
    <xdr:sp macro="" textlink="">
      <xdr:nvSpPr>
        <xdr:cNvPr id="172" name="楕円 171">
          <a:extLst>
            <a:ext uri="{FF2B5EF4-FFF2-40B4-BE49-F238E27FC236}">
              <a16:creationId xmlns:a16="http://schemas.microsoft.com/office/drawing/2014/main" id="{3228DF10-34DC-4211-9423-45A8AEE56F27}"/>
            </a:ext>
          </a:extLst>
        </xdr:cNvPr>
        <xdr:cNvSpPr/>
      </xdr:nvSpPr>
      <xdr:spPr>
        <a:xfrm>
          <a:off x="2857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100584</xdr:rowOff>
    </xdr:from>
    <xdr:to>
      <xdr:col>19</xdr:col>
      <xdr:colOff>177800</xdr:colOff>
      <xdr:row>59</xdr:row>
      <xdr:rowOff>121158</xdr:rowOff>
    </xdr:to>
    <xdr:cxnSp macro="">
      <xdr:nvCxnSpPr>
        <xdr:cNvPr id="173" name="直線コネクタ 172">
          <a:extLst>
            <a:ext uri="{FF2B5EF4-FFF2-40B4-BE49-F238E27FC236}">
              <a16:creationId xmlns:a16="http://schemas.microsoft.com/office/drawing/2014/main" id="{CCA25FA2-75A6-45E6-90D2-F348E8D4FFD4}"/>
            </a:ext>
          </a:extLst>
        </xdr:cNvPr>
        <xdr:cNvCxnSpPr/>
      </xdr:nvCxnSpPr>
      <xdr:spPr>
        <a:xfrm flipV="1">
          <a:off x="2908300" y="1021613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9B8A8ADA-A5F4-4560-84F5-9D369F02A47A}"/>
            </a:ext>
          </a:extLst>
        </xdr:cNvPr>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E31A3651-CA0A-431D-8252-99CE41607C6B}"/>
            </a:ext>
          </a:extLst>
        </xdr:cNvPr>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3E08A46E-B5CC-4DC8-B9BF-DC235FCA5B3E}"/>
            </a:ext>
          </a:extLst>
        </xdr:cNvPr>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142511</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F0A771DE-FCD4-461B-8C12-F1ECF69E3FE9}"/>
            </a:ext>
          </a:extLst>
        </xdr:cNvPr>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163085</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65BDF074-C1F1-49A4-B597-28F0F1238BAA}"/>
            </a:ext>
          </a:extLst>
        </xdr:cNvPr>
        <xdr:cNvSpPr txBox="1"/>
      </xdr:nvSpPr>
      <xdr:spPr>
        <a:xfrm>
          <a:off x="2705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66EDDBC-B035-4C29-A9BB-8C669BD9146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E68558E5-D1FB-44B2-ACB7-A38A1BE5EA2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FBF882B5-4431-40A1-9E67-B6AD638974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D27E2E2-6F8B-41A2-B833-40FB5BCBF8E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54690E5E-FB82-4AD1-8702-81C5F52B86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104A0AD9-CAF6-4A50-AF82-C6D0A59BFD0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4B977F6A-94E7-411B-A2CE-BC04EB8370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AC0B4395-C99C-4F54-94E4-6DD59F792DC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CD7EBEC8-9079-4687-A650-B6EA612EB4F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81C2B46A-B638-4881-A4A3-D6AABC0C3D0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401127AD-6B6B-4ABD-8918-067399DC3DD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a:extLst>
            <a:ext uri="{FF2B5EF4-FFF2-40B4-BE49-F238E27FC236}">
              <a16:creationId xmlns:a16="http://schemas.microsoft.com/office/drawing/2014/main" id="{99C5CED5-286D-45A2-97C7-A1779B23FDC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643CBBE6-2982-4CD8-9EB1-89CC9DEE112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2" name="テキスト ボックス 191">
          <a:extLst>
            <a:ext uri="{FF2B5EF4-FFF2-40B4-BE49-F238E27FC236}">
              <a16:creationId xmlns:a16="http://schemas.microsoft.com/office/drawing/2014/main" id="{1F19B5C3-18D1-4A59-8B4F-47F85370580F}"/>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FB7D78E9-0DCA-4731-9599-3782268B1C0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4" name="テキスト ボックス 193">
          <a:extLst>
            <a:ext uri="{FF2B5EF4-FFF2-40B4-BE49-F238E27FC236}">
              <a16:creationId xmlns:a16="http://schemas.microsoft.com/office/drawing/2014/main" id="{CF4999FD-7A05-463E-9375-9E305693CC9F}"/>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CC9A0B31-7F3B-478F-A135-BB678AC756E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6" name="テキスト ボックス 195">
          <a:extLst>
            <a:ext uri="{FF2B5EF4-FFF2-40B4-BE49-F238E27FC236}">
              <a16:creationId xmlns:a16="http://schemas.microsoft.com/office/drawing/2014/main" id="{1DCFA9B3-D4AC-44E3-B2DA-DB00052BCC9A}"/>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905658CD-BB02-476D-B9B4-74B2004DDDC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a:extLst>
            <a:ext uri="{FF2B5EF4-FFF2-40B4-BE49-F238E27FC236}">
              <a16:creationId xmlns:a16="http://schemas.microsoft.com/office/drawing/2014/main" id="{AFCA9CA3-FEA5-4EC5-889F-1A932792AD4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0D297D88-80E8-48C9-99D3-CBD11731F58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0" name="テキスト ボックス 199">
          <a:extLst>
            <a:ext uri="{FF2B5EF4-FFF2-40B4-BE49-F238E27FC236}">
              <a16:creationId xmlns:a16="http://schemas.microsoft.com/office/drawing/2014/main" id="{9A172E56-1F52-4811-BF69-680AB2AFAFA3}"/>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ABA2BC5A-1F3F-41FA-93DE-E8DB65CA2CC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a:extLst>
            <a:ext uri="{FF2B5EF4-FFF2-40B4-BE49-F238E27FC236}">
              <a16:creationId xmlns:a16="http://schemas.microsoft.com/office/drawing/2014/main" id="{6275E61F-330F-4C6C-971E-24BE7D0980D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CAAE02CB-1BA9-47F0-8137-BB35302E72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4" name="直線コネクタ 203">
          <a:extLst>
            <a:ext uri="{FF2B5EF4-FFF2-40B4-BE49-F238E27FC236}">
              <a16:creationId xmlns:a16="http://schemas.microsoft.com/office/drawing/2014/main" id="{EEAC1C83-6450-4A28-AAEA-29A18CB0083E}"/>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5" name="【橋りょう・トンネル】&#10;一人当たり有形固定資産（償却資産）額最小値テキスト">
          <a:extLst>
            <a:ext uri="{FF2B5EF4-FFF2-40B4-BE49-F238E27FC236}">
              <a16:creationId xmlns:a16="http://schemas.microsoft.com/office/drawing/2014/main" id="{2FA5D15B-70A5-41B9-BF8B-4B74B7788AF0}"/>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6" name="直線コネクタ 205">
          <a:extLst>
            <a:ext uri="{FF2B5EF4-FFF2-40B4-BE49-F238E27FC236}">
              <a16:creationId xmlns:a16="http://schemas.microsoft.com/office/drawing/2014/main" id="{5985EC62-2E2C-464E-B913-9BAD5CC38271}"/>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1776CC1F-FDF1-4566-B101-F47DA4FB51F8}"/>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8" name="直線コネクタ 207">
          <a:extLst>
            <a:ext uri="{FF2B5EF4-FFF2-40B4-BE49-F238E27FC236}">
              <a16:creationId xmlns:a16="http://schemas.microsoft.com/office/drawing/2014/main" id="{739375A2-8C19-4A72-A883-7E1A7425060C}"/>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BB3A9834-EFDD-4D07-83AB-29EF3C5FC597}"/>
            </a:ext>
          </a:extLst>
        </xdr:cNvPr>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0" name="フローチャート: 判断 209">
          <a:extLst>
            <a:ext uri="{FF2B5EF4-FFF2-40B4-BE49-F238E27FC236}">
              <a16:creationId xmlns:a16="http://schemas.microsoft.com/office/drawing/2014/main" id="{CAF0CFC3-8EA4-4047-826C-327D918D51C6}"/>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1" name="フローチャート: 判断 210">
          <a:extLst>
            <a:ext uri="{FF2B5EF4-FFF2-40B4-BE49-F238E27FC236}">
              <a16:creationId xmlns:a16="http://schemas.microsoft.com/office/drawing/2014/main" id="{C1E5506E-E173-41CA-AF6C-54234EFBBA5B}"/>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2" name="フローチャート: 判断 211">
          <a:extLst>
            <a:ext uri="{FF2B5EF4-FFF2-40B4-BE49-F238E27FC236}">
              <a16:creationId xmlns:a16="http://schemas.microsoft.com/office/drawing/2014/main" id="{324AF27A-7AD5-4E23-B520-1CCEB738B38F}"/>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13" name="フローチャート: 判断 212">
          <a:extLst>
            <a:ext uri="{FF2B5EF4-FFF2-40B4-BE49-F238E27FC236}">
              <a16:creationId xmlns:a16="http://schemas.microsoft.com/office/drawing/2014/main" id="{D784130C-D122-4AC9-A495-C2C6BB19C065}"/>
            </a:ext>
          </a:extLst>
        </xdr:cNvPr>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8A974FE0-EDB6-4922-BF58-3BAFEB3AA80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6DD9954-D86C-4E50-9688-05E8AE88322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A41D09F-589C-4AB7-A119-0716E085ACB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3F7D8F92-BFF0-4517-8312-25C5ECFCBF1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4C56E443-4A87-46CE-BC3D-6D6D8E04FF2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1648</xdr:rowOff>
    </xdr:from>
    <xdr:to>
      <xdr:col>55</xdr:col>
      <xdr:colOff>50800</xdr:colOff>
      <xdr:row>64</xdr:row>
      <xdr:rowOff>103248</xdr:rowOff>
    </xdr:to>
    <xdr:sp macro="" textlink="">
      <xdr:nvSpPr>
        <xdr:cNvPr id="219" name="楕円 218">
          <a:extLst>
            <a:ext uri="{FF2B5EF4-FFF2-40B4-BE49-F238E27FC236}">
              <a16:creationId xmlns:a16="http://schemas.microsoft.com/office/drawing/2014/main" id="{285007FD-9EBC-4C46-A7D7-D83BD92EC491}"/>
            </a:ext>
          </a:extLst>
        </xdr:cNvPr>
        <xdr:cNvSpPr/>
      </xdr:nvSpPr>
      <xdr:spPr>
        <a:xfrm>
          <a:off x="10426700" y="109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88025</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293CE7A8-84E1-4111-8113-2FF8A01FAFAA}"/>
            </a:ext>
          </a:extLst>
        </xdr:cNvPr>
        <xdr:cNvSpPr txBox="1"/>
      </xdr:nvSpPr>
      <xdr:spPr>
        <a:xfrm>
          <a:off x="10515600" y="1088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2829</xdr:rowOff>
    </xdr:from>
    <xdr:to>
      <xdr:col>50</xdr:col>
      <xdr:colOff>165100</xdr:colOff>
      <xdr:row>64</xdr:row>
      <xdr:rowOff>104429</xdr:rowOff>
    </xdr:to>
    <xdr:sp macro="" textlink="">
      <xdr:nvSpPr>
        <xdr:cNvPr id="221" name="楕円 220">
          <a:extLst>
            <a:ext uri="{FF2B5EF4-FFF2-40B4-BE49-F238E27FC236}">
              <a16:creationId xmlns:a16="http://schemas.microsoft.com/office/drawing/2014/main" id="{3FD252AC-6543-4FBC-A930-BFA9D8674F6A}"/>
            </a:ext>
          </a:extLst>
        </xdr:cNvPr>
        <xdr:cNvSpPr/>
      </xdr:nvSpPr>
      <xdr:spPr>
        <a:xfrm>
          <a:off x="9588500" y="109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52448</xdr:rowOff>
    </xdr:from>
    <xdr:to>
      <xdr:col>55</xdr:col>
      <xdr:colOff>0</xdr:colOff>
      <xdr:row>64</xdr:row>
      <xdr:rowOff>53629</xdr:rowOff>
    </xdr:to>
    <xdr:cxnSp macro="">
      <xdr:nvCxnSpPr>
        <xdr:cNvPr id="222" name="直線コネクタ 221">
          <a:extLst>
            <a:ext uri="{FF2B5EF4-FFF2-40B4-BE49-F238E27FC236}">
              <a16:creationId xmlns:a16="http://schemas.microsoft.com/office/drawing/2014/main" id="{7D27F91C-913E-4E44-930B-9FD699CCC737}"/>
            </a:ext>
          </a:extLst>
        </xdr:cNvPr>
        <xdr:cNvCxnSpPr/>
      </xdr:nvCxnSpPr>
      <xdr:spPr>
        <a:xfrm flipV="1">
          <a:off x="9639300" y="11025248"/>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3361</xdr:rowOff>
    </xdr:from>
    <xdr:to>
      <xdr:col>46</xdr:col>
      <xdr:colOff>38100</xdr:colOff>
      <xdr:row>64</xdr:row>
      <xdr:rowOff>104961</xdr:rowOff>
    </xdr:to>
    <xdr:sp macro="" textlink="">
      <xdr:nvSpPr>
        <xdr:cNvPr id="223" name="楕円 222">
          <a:extLst>
            <a:ext uri="{FF2B5EF4-FFF2-40B4-BE49-F238E27FC236}">
              <a16:creationId xmlns:a16="http://schemas.microsoft.com/office/drawing/2014/main" id="{408E3DB3-2192-4602-944F-D05D759AF9D5}"/>
            </a:ext>
          </a:extLst>
        </xdr:cNvPr>
        <xdr:cNvSpPr/>
      </xdr:nvSpPr>
      <xdr:spPr>
        <a:xfrm>
          <a:off x="8699500" y="109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53629</xdr:rowOff>
    </xdr:from>
    <xdr:to>
      <xdr:col>50</xdr:col>
      <xdr:colOff>114300</xdr:colOff>
      <xdr:row>64</xdr:row>
      <xdr:rowOff>54161</xdr:rowOff>
    </xdr:to>
    <xdr:cxnSp macro="">
      <xdr:nvCxnSpPr>
        <xdr:cNvPr id="224" name="直線コネクタ 223">
          <a:extLst>
            <a:ext uri="{FF2B5EF4-FFF2-40B4-BE49-F238E27FC236}">
              <a16:creationId xmlns:a16="http://schemas.microsoft.com/office/drawing/2014/main" id="{84884D90-4CB0-498A-BD6E-31F7A80A4E16}"/>
            </a:ext>
          </a:extLst>
        </xdr:cNvPr>
        <xdr:cNvCxnSpPr/>
      </xdr:nvCxnSpPr>
      <xdr:spPr>
        <a:xfrm flipV="1">
          <a:off x="8750300" y="11026429"/>
          <a:ext cx="8890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BDFFB765-F030-44D7-B7B5-8C275D558EE2}"/>
            </a:ext>
          </a:extLst>
        </xdr:cNvPr>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52C63CC7-0F0D-41C0-AA80-F605C1CDCBCE}"/>
            </a:ext>
          </a:extLst>
        </xdr:cNvPr>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27" name="n_3aveValue【橋りょう・トンネル】&#10;一人当たり有形固定資産（償却資産）額">
          <a:extLst>
            <a:ext uri="{FF2B5EF4-FFF2-40B4-BE49-F238E27FC236}">
              <a16:creationId xmlns:a16="http://schemas.microsoft.com/office/drawing/2014/main" id="{0C059E05-BA94-41EC-99DF-5B020F6A66DF}"/>
            </a:ext>
          </a:extLst>
        </xdr:cNvPr>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95556</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20A39337-DB83-4F1B-9804-0ABC3A61A01E}"/>
            </a:ext>
          </a:extLst>
        </xdr:cNvPr>
        <xdr:cNvSpPr txBox="1"/>
      </xdr:nvSpPr>
      <xdr:spPr>
        <a:xfrm>
          <a:off x="9327095" y="1106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96088</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A877AB7E-AA09-4503-813B-8B37DD3C1ED8}"/>
            </a:ext>
          </a:extLst>
        </xdr:cNvPr>
        <xdr:cNvSpPr txBox="1"/>
      </xdr:nvSpPr>
      <xdr:spPr>
        <a:xfrm>
          <a:off x="8450795" y="1106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71707E6E-1387-41C4-99C9-0E4188E8085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869AFA5C-085E-4076-8904-26ADD5F518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395B7B8A-86B3-48DB-9CD2-B549CA28966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219961E-8FA1-4878-B5DD-649A39AD45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778F365E-B249-4789-A57C-B55BD206BE3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3218D4FA-434C-4173-A934-8CAC9B3AC3E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2F8E897A-A11D-4939-B117-A40FA22A9F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AC2AB594-84E3-4F32-9497-0CB51F48DF1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699AF4CA-C1CF-4B36-9983-DB19BCDE45E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F64DD5F0-9696-4081-8930-8E8072489C0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33C35266-5426-4875-8BCF-6547A9EDFDE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1A321519-ED42-43F2-AA98-F8BD35A87DE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A35D45F3-9E6F-4BC3-A995-29978372D71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C93FAA07-3E67-4A09-B289-5631C22D4BB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29658A92-4643-492F-A978-E3D8B9975BA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71D77A0E-62BB-427A-9FF1-9243DF7BB4C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FC538D15-02A2-476D-B3E3-FAF55DDA888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3E04F0A5-06F5-40EA-BE19-C69A77626FA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8F4C76BA-3925-4C25-BAD4-32E82848CF6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A05B1B58-8329-405C-98A8-F7692905875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9777B5B2-BD79-4BCD-8A46-7189680541E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8D056DB7-A9C9-4469-B7BC-EE29E57D68F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B835660F-2490-4782-82A9-655B04E8784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B9A2C8A4-3DB9-446F-AF9F-A50C89EFF38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54" name="直線コネクタ 253">
          <a:extLst>
            <a:ext uri="{FF2B5EF4-FFF2-40B4-BE49-F238E27FC236}">
              <a16:creationId xmlns:a16="http://schemas.microsoft.com/office/drawing/2014/main" id="{56FC3587-5CA1-48B0-9B96-D5B43F4A3635}"/>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11CC7326-D461-49B4-B148-D4952693243B}"/>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56" name="直線コネクタ 255">
          <a:extLst>
            <a:ext uri="{FF2B5EF4-FFF2-40B4-BE49-F238E27FC236}">
              <a16:creationId xmlns:a16="http://schemas.microsoft.com/office/drawing/2014/main" id="{57735678-2119-457D-9963-7FF52B63CCC8}"/>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BFC993B3-4484-44E6-AD4A-076221690169}"/>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8" name="直線コネクタ 257">
          <a:extLst>
            <a:ext uri="{FF2B5EF4-FFF2-40B4-BE49-F238E27FC236}">
              <a16:creationId xmlns:a16="http://schemas.microsoft.com/office/drawing/2014/main" id="{FAC2915E-BA1D-4308-A38E-643959E7CC96}"/>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161E0E06-B0D0-4297-86ED-59318CF4696E}"/>
            </a:ext>
          </a:extLst>
        </xdr:cNvPr>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60" name="フローチャート: 判断 259">
          <a:extLst>
            <a:ext uri="{FF2B5EF4-FFF2-40B4-BE49-F238E27FC236}">
              <a16:creationId xmlns:a16="http://schemas.microsoft.com/office/drawing/2014/main" id="{10910D3B-B7C5-499E-9CC3-DF1B943014EB}"/>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61" name="フローチャート: 判断 260">
          <a:extLst>
            <a:ext uri="{FF2B5EF4-FFF2-40B4-BE49-F238E27FC236}">
              <a16:creationId xmlns:a16="http://schemas.microsoft.com/office/drawing/2014/main" id="{4D132EA4-A1CD-4A79-BD71-68B35E190CB8}"/>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62" name="フローチャート: 判断 261">
          <a:extLst>
            <a:ext uri="{FF2B5EF4-FFF2-40B4-BE49-F238E27FC236}">
              <a16:creationId xmlns:a16="http://schemas.microsoft.com/office/drawing/2014/main" id="{5FA737BF-F69D-4B81-B970-0DA9CA24D0E7}"/>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63" name="フローチャート: 判断 262">
          <a:extLst>
            <a:ext uri="{FF2B5EF4-FFF2-40B4-BE49-F238E27FC236}">
              <a16:creationId xmlns:a16="http://schemas.microsoft.com/office/drawing/2014/main" id="{BF003AAA-D7F6-4F6E-B0D3-F594004D01A4}"/>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F0956E4D-FA31-4A73-A658-A8F98210BBD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89CA3E9-39E1-4705-8177-1C65483CA5E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2AA5DD1F-2F06-4057-8DED-EA3D58E3482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D665151A-F219-441E-B8FC-06C34AB816A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E9A27176-2130-4B15-800F-16A37BBB454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269" name="楕円 268">
          <a:extLst>
            <a:ext uri="{FF2B5EF4-FFF2-40B4-BE49-F238E27FC236}">
              <a16:creationId xmlns:a16="http://schemas.microsoft.com/office/drawing/2014/main" id="{3B13B022-5B11-4B02-90B5-403DD922FEE1}"/>
            </a:ext>
          </a:extLst>
        </xdr:cNvPr>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123841</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DC5859F1-FBA0-4D8E-B5C4-C1147438E3A6}"/>
            </a:ext>
          </a:extLst>
        </xdr:cNvPr>
        <xdr:cNvSpPr txBox="1"/>
      </xdr:nvSpPr>
      <xdr:spPr>
        <a:xfrm>
          <a:off x="4673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271" name="楕円 270">
          <a:extLst>
            <a:ext uri="{FF2B5EF4-FFF2-40B4-BE49-F238E27FC236}">
              <a16:creationId xmlns:a16="http://schemas.microsoft.com/office/drawing/2014/main" id="{CA3919B8-9795-4F44-81ED-4F66CF38077C}"/>
            </a:ext>
          </a:extLst>
        </xdr:cNvPr>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24764</xdr:rowOff>
    </xdr:to>
    <xdr:cxnSp macro="">
      <xdr:nvCxnSpPr>
        <xdr:cNvPr id="272" name="直線コネクタ 271">
          <a:extLst>
            <a:ext uri="{FF2B5EF4-FFF2-40B4-BE49-F238E27FC236}">
              <a16:creationId xmlns:a16="http://schemas.microsoft.com/office/drawing/2014/main" id="{3AB8B188-A28B-43BB-A250-2356252DECE4}"/>
            </a:ext>
          </a:extLst>
        </xdr:cNvPr>
        <xdr:cNvCxnSpPr/>
      </xdr:nvCxnSpPr>
      <xdr:spPr>
        <a:xfrm>
          <a:off x="3797300" y="1424558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120650</xdr:rowOff>
    </xdr:from>
    <xdr:to>
      <xdr:col>15</xdr:col>
      <xdr:colOff>101600</xdr:colOff>
      <xdr:row>82</xdr:row>
      <xdr:rowOff>50800</xdr:rowOff>
    </xdr:to>
    <xdr:sp macro="" textlink="">
      <xdr:nvSpPr>
        <xdr:cNvPr id="273" name="楕円 272">
          <a:extLst>
            <a:ext uri="{FF2B5EF4-FFF2-40B4-BE49-F238E27FC236}">
              <a16:creationId xmlns:a16="http://schemas.microsoft.com/office/drawing/2014/main" id="{EFE7F2A4-CC81-4DD5-A807-9363FAE8C305}"/>
            </a:ext>
          </a:extLst>
        </xdr:cNvPr>
        <xdr:cNvSpPr/>
      </xdr:nvSpPr>
      <xdr:spPr>
        <a:xfrm>
          <a:off x="2857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0</xdr:rowOff>
    </xdr:from>
    <xdr:to>
      <xdr:col>19</xdr:col>
      <xdr:colOff>177800</xdr:colOff>
      <xdr:row>83</xdr:row>
      <xdr:rowOff>15239</xdr:rowOff>
    </xdr:to>
    <xdr:cxnSp macro="">
      <xdr:nvCxnSpPr>
        <xdr:cNvPr id="274" name="直線コネクタ 273">
          <a:extLst>
            <a:ext uri="{FF2B5EF4-FFF2-40B4-BE49-F238E27FC236}">
              <a16:creationId xmlns:a16="http://schemas.microsoft.com/office/drawing/2014/main" id="{C436C67D-CBD9-4F96-A3BE-D8C3AEA1640C}"/>
            </a:ext>
          </a:extLst>
        </xdr:cNvPr>
        <xdr:cNvCxnSpPr/>
      </xdr:nvCxnSpPr>
      <xdr:spPr>
        <a:xfrm>
          <a:off x="2908300" y="1405890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75" name="n_1aveValue【公営住宅】&#10;有形固定資産減価償却率">
          <a:extLst>
            <a:ext uri="{FF2B5EF4-FFF2-40B4-BE49-F238E27FC236}">
              <a16:creationId xmlns:a16="http://schemas.microsoft.com/office/drawing/2014/main" id="{7EB8BCF3-C19F-4C92-A281-5BC7118E0769}"/>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76" name="n_2aveValue【公営住宅】&#10;有形固定資産減価償却率">
          <a:extLst>
            <a:ext uri="{FF2B5EF4-FFF2-40B4-BE49-F238E27FC236}">
              <a16:creationId xmlns:a16="http://schemas.microsoft.com/office/drawing/2014/main" id="{48E55382-8ED5-432D-A453-BE021E0CE23C}"/>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77" name="n_3aveValue【公営住宅】&#10;有形固定資産減価償却率">
          <a:extLst>
            <a:ext uri="{FF2B5EF4-FFF2-40B4-BE49-F238E27FC236}">
              <a16:creationId xmlns:a16="http://schemas.microsoft.com/office/drawing/2014/main" id="{841E89F0-2C3A-4EA4-A2EC-DB2A98E1A791}"/>
            </a:ext>
          </a:extLst>
        </xdr:cNvPr>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278" name="n_1mainValue【公営住宅】&#10;有形固定資産減価償却率">
          <a:extLst>
            <a:ext uri="{FF2B5EF4-FFF2-40B4-BE49-F238E27FC236}">
              <a16:creationId xmlns:a16="http://schemas.microsoft.com/office/drawing/2014/main" id="{7F500F00-1CED-4CEE-B8A6-1AE6F6D08BF3}"/>
            </a:ext>
          </a:extLst>
        </xdr:cNvPr>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279" name="n_2mainValue【公営住宅】&#10;有形固定資産減価償却率">
          <a:extLst>
            <a:ext uri="{FF2B5EF4-FFF2-40B4-BE49-F238E27FC236}">
              <a16:creationId xmlns:a16="http://schemas.microsoft.com/office/drawing/2014/main" id="{D591EA31-C0E5-48A8-A3D8-47166ED93517}"/>
            </a:ext>
          </a:extLst>
        </xdr:cNvPr>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11C01E3B-1E9E-4DBD-A933-3FC88B91105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2757E8BB-2FA2-4FFC-BADC-718ADF4DDDE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D954ADCD-9F5D-446D-9A62-E4C1614DFDD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53EA9E7B-A867-4C33-8A64-6550F8A462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568BDABD-AAEE-4214-B2B7-4CE6F9BA8F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C1F45149-E819-4104-8A8E-010A7427B8F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32571351-9066-43FB-B371-5C19323494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90D27A0A-099A-423C-B4DF-C29CFC1B1F7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FF3FE6D4-80B4-498D-98ED-C977F1AD375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EC08F7CC-768D-402B-A504-8138E2DC602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25690F99-CE27-4AEA-88DE-B227A8079F2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DA579E07-9F3C-4BBE-9D5F-BBCFD464421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425B881A-9460-4693-A9E1-87912F21146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id="{623F49F1-F8C6-4765-B8F5-DD4288FB52F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D6C6A49B-4DEB-4B59-9CED-F6710E80685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09536E79-3C4B-4BAD-BEEA-1BA9E9D1700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13B972D0-DB37-48F7-B27F-ABE646DF19E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id="{A5BCF914-D8FC-412F-A99B-C4B788264DC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79CF84FC-42FE-4008-999D-2CFCCDEAEAE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1974EE5E-35DA-4ECF-87F7-6D1D3A06F90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6580BEE0-79A2-437E-9911-F0AEBA18671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4A44166A-BCAE-4100-8781-DDEA6892E0F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A30C3019-1BBD-45FC-9D87-BB08D18AC42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03" name="直線コネクタ 302">
          <a:extLst>
            <a:ext uri="{FF2B5EF4-FFF2-40B4-BE49-F238E27FC236}">
              <a16:creationId xmlns:a16="http://schemas.microsoft.com/office/drawing/2014/main" id="{CE9D8F43-D59C-4E7C-9C82-FED13EE67AA1}"/>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04" name="【公営住宅】&#10;一人当たり面積最小値テキスト">
          <a:extLst>
            <a:ext uri="{FF2B5EF4-FFF2-40B4-BE49-F238E27FC236}">
              <a16:creationId xmlns:a16="http://schemas.microsoft.com/office/drawing/2014/main" id="{B5D7B9C2-E64A-460C-8A16-0D0315FF7FE7}"/>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05" name="直線コネクタ 304">
          <a:extLst>
            <a:ext uri="{FF2B5EF4-FFF2-40B4-BE49-F238E27FC236}">
              <a16:creationId xmlns:a16="http://schemas.microsoft.com/office/drawing/2014/main" id="{583A97F8-7D8A-4028-A220-2ED3126A5271}"/>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06" name="【公営住宅】&#10;一人当たり面積最大値テキスト">
          <a:extLst>
            <a:ext uri="{FF2B5EF4-FFF2-40B4-BE49-F238E27FC236}">
              <a16:creationId xmlns:a16="http://schemas.microsoft.com/office/drawing/2014/main" id="{D68B4585-02B7-4DAA-9E7E-8AC275A3F668}"/>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07" name="直線コネクタ 306">
          <a:extLst>
            <a:ext uri="{FF2B5EF4-FFF2-40B4-BE49-F238E27FC236}">
              <a16:creationId xmlns:a16="http://schemas.microsoft.com/office/drawing/2014/main" id="{985E8443-5FBE-4655-BF0F-479C462980ED}"/>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08" name="【公営住宅】&#10;一人当たり面積平均値テキスト">
          <a:extLst>
            <a:ext uri="{FF2B5EF4-FFF2-40B4-BE49-F238E27FC236}">
              <a16:creationId xmlns:a16="http://schemas.microsoft.com/office/drawing/2014/main" id="{E6471AC5-3192-44CB-BD77-596E316E6477}"/>
            </a:ext>
          </a:extLst>
        </xdr:cNvPr>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9" name="フローチャート: 判断 308">
          <a:extLst>
            <a:ext uri="{FF2B5EF4-FFF2-40B4-BE49-F238E27FC236}">
              <a16:creationId xmlns:a16="http://schemas.microsoft.com/office/drawing/2014/main" id="{7A51757F-4A08-487D-B7D3-101BEF46E700}"/>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10" name="フローチャート: 判断 309">
          <a:extLst>
            <a:ext uri="{FF2B5EF4-FFF2-40B4-BE49-F238E27FC236}">
              <a16:creationId xmlns:a16="http://schemas.microsoft.com/office/drawing/2014/main" id="{926F1BED-AA31-4E9D-8FDE-FD2E08E90619}"/>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11" name="フローチャート: 判断 310">
          <a:extLst>
            <a:ext uri="{FF2B5EF4-FFF2-40B4-BE49-F238E27FC236}">
              <a16:creationId xmlns:a16="http://schemas.microsoft.com/office/drawing/2014/main" id="{DAC42029-8B4C-4961-81B1-BD757027DAC0}"/>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12" name="フローチャート: 判断 311">
          <a:extLst>
            <a:ext uri="{FF2B5EF4-FFF2-40B4-BE49-F238E27FC236}">
              <a16:creationId xmlns:a16="http://schemas.microsoft.com/office/drawing/2014/main" id="{C12C61CD-E74C-4EA0-811A-F9C1C0BCC839}"/>
            </a:ext>
          </a:extLst>
        </xdr:cNvPr>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29ACA08C-7C5F-49ED-B1D2-E5F0ED924FB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18E5D299-1DB1-4136-909A-9FD4BB8E8E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2F32760C-1A5A-4DC0-831D-5E5DEB43D96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D9A1D665-87D9-44CB-AF74-14489EFBA83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CB8EE1EF-57F0-4901-922F-F79431E9940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24257</xdr:rowOff>
    </xdr:from>
    <xdr:to>
      <xdr:col>55</xdr:col>
      <xdr:colOff>50800</xdr:colOff>
      <xdr:row>85</xdr:row>
      <xdr:rowOff>125857</xdr:rowOff>
    </xdr:to>
    <xdr:sp macro="" textlink="">
      <xdr:nvSpPr>
        <xdr:cNvPr id="318" name="楕円 317">
          <a:extLst>
            <a:ext uri="{FF2B5EF4-FFF2-40B4-BE49-F238E27FC236}">
              <a16:creationId xmlns:a16="http://schemas.microsoft.com/office/drawing/2014/main" id="{F936750C-3E75-4D49-888E-892FEA098C90}"/>
            </a:ext>
          </a:extLst>
        </xdr:cNvPr>
        <xdr:cNvSpPr/>
      </xdr:nvSpPr>
      <xdr:spPr>
        <a:xfrm>
          <a:off x="10426700" y="14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110634</xdr:rowOff>
    </xdr:from>
    <xdr:ext cx="469744" cy="259045"/>
    <xdr:sp macro="" textlink="">
      <xdr:nvSpPr>
        <xdr:cNvPr id="319" name="【公営住宅】&#10;一人当たり面積該当値テキスト">
          <a:extLst>
            <a:ext uri="{FF2B5EF4-FFF2-40B4-BE49-F238E27FC236}">
              <a16:creationId xmlns:a16="http://schemas.microsoft.com/office/drawing/2014/main" id="{06453D67-C8C9-4CDB-8DA2-513D658BA488}"/>
            </a:ext>
          </a:extLst>
        </xdr:cNvPr>
        <xdr:cNvSpPr txBox="1"/>
      </xdr:nvSpPr>
      <xdr:spPr>
        <a:xfrm>
          <a:off x="10515600" y="145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26288</xdr:rowOff>
    </xdr:from>
    <xdr:to>
      <xdr:col>50</xdr:col>
      <xdr:colOff>165100</xdr:colOff>
      <xdr:row>85</xdr:row>
      <xdr:rowOff>127888</xdr:rowOff>
    </xdr:to>
    <xdr:sp macro="" textlink="">
      <xdr:nvSpPr>
        <xdr:cNvPr id="320" name="楕円 319">
          <a:extLst>
            <a:ext uri="{FF2B5EF4-FFF2-40B4-BE49-F238E27FC236}">
              <a16:creationId xmlns:a16="http://schemas.microsoft.com/office/drawing/2014/main" id="{0AF33E3B-46BA-45C9-AB30-13CF51F3D759}"/>
            </a:ext>
          </a:extLst>
        </xdr:cNvPr>
        <xdr:cNvSpPr/>
      </xdr:nvSpPr>
      <xdr:spPr>
        <a:xfrm>
          <a:off x="9588500" y="145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75057</xdr:rowOff>
    </xdr:from>
    <xdr:to>
      <xdr:col>55</xdr:col>
      <xdr:colOff>0</xdr:colOff>
      <xdr:row>85</xdr:row>
      <xdr:rowOff>77088</xdr:rowOff>
    </xdr:to>
    <xdr:cxnSp macro="">
      <xdr:nvCxnSpPr>
        <xdr:cNvPr id="321" name="直線コネクタ 320">
          <a:extLst>
            <a:ext uri="{FF2B5EF4-FFF2-40B4-BE49-F238E27FC236}">
              <a16:creationId xmlns:a16="http://schemas.microsoft.com/office/drawing/2014/main" id="{F89F1119-FE31-4956-9D6C-F0E662B68D9B}"/>
            </a:ext>
          </a:extLst>
        </xdr:cNvPr>
        <xdr:cNvCxnSpPr/>
      </xdr:nvCxnSpPr>
      <xdr:spPr>
        <a:xfrm flipV="1">
          <a:off x="9639300" y="14648307"/>
          <a:ext cx="8382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29845</xdr:rowOff>
    </xdr:from>
    <xdr:to>
      <xdr:col>46</xdr:col>
      <xdr:colOff>38100</xdr:colOff>
      <xdr:row>85</xdr:row>
      <xdr:rowOff>131445</xdr:rowOff>
    </xdr:to>
    <xdr:sp macro="" textlink="">
      <xdr:nvSpPr>
        <xdr:cNvPr id="322" name="楕円 321">
          <a:extLst>
            <a:ext uri="{FF2B5EF4-FFF2-40B4-BE49-F238E27FC236}">
              <a16:creationId xmlns:a16="http://schemas.microsoft.com/office/drawing/2014/main" id="{3D0B6ADF-0279-4E25-A830-0F001490C740}"/>
            </a:ext>
          </a:extLst>
        </xdr:cNvPr>
        <xdr:cNvSpPr/>
      </xdr:nvSpPr>
      <xdr:spPr>
        <a:xfrm>
          <a:off x="8699500" y="146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77088</xdr:rowOff>
    </xdr:from>
    <xdr:to>
      <xdr:col>50</xdr:col>
      <xdr:colOff>114300</xdr:colOff>
      <xdr:row>85</xdr:row>
      <xdr:rowOff>80645</xdr:rowOff>
    </xdr:to>
    <xdr:cxnSp macro="">
      <xdr:nvCxnSpPr>
        <xdr:cNvPr id="323" name="直線コネクタ 322">
          <a:extLst>
            <a:ext uri="{FF2B5EF4-FFF2-40B4-BE49-F238E27FC236}">
              <a16:creationId xmlns:a16="http://schemas.microsoft.com/office/drawing/2014/main" id="{5CFB428B-BA91-4EC4-AA12-8B7BCD6D7F0A}"/>
            </a:ext>
          </a:extLst>
        </xdr:cNvPr>
        <xdr:cNvCxnSpPr/>
      </xdr:nvCxnSpPr>
      <xdr:spPr>
        <a:xfrm flipV="1">
          <a:off x="8750300" y="14650338"/>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24" name="n_1aveValue【公営住宅】&#10;一人当たり面積">
          <a:extLst>
            <a:ext uri="{FF2B5EF4-FFF2-40B4-BE49-F238E27FC236}">
              <a16:creationId xmlns:a16="http://schemas.microsoft.com/office/drawing/2014/main" id="{5C32CC8B-5128-42C6-B42C-5A77ED402376}"/>
            </a:ext>
          </a:extLst>
        </xdr:cNvPr>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25" name="n_2aveValue【公営住宅】&#10;一人当たり面積">
          <a:extLst>
            <a:ext uri="{FF2B5EF4-FFF2-40B4-BE49-F238E27FC236}">
              <a16:creationId xmlns:a16="http://schemas.microsoft.com/office/drawing/2014/main" id="{76E6234C-120B-40C3-99AB-ECC6234204DC}"/>
            </a:ext>
          </a:extLst>
        </xdr:cNvPr>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26" name="n_3aveValue【公営住宅】&#10;一人当たり面積">
          <a:extLst>
            <a:ext uri="{FF2B5EF4-FFF2-40B4-BE49-F238E27FC236}">
              <a16:creationId xmlns:a16="http://schemas.microsoft.com/office/drawing/2014/main" id="{F41DD82D-75FD-4002-ABD2-579A2B6EB7DE}"/>
            </a:ext>
          </a:extLst>
        </xdr:cNvPr>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119015</xdr:rowOff>
    </xdr:from>
    <xdr:ext cx="469744" cy="259045"/>
    <xdr:sp macro="" textlink="">
      <xdr:nvSpPr>
        <xdr:cNvPr id="327" name="n_1mainValue【公営住宅】&#10;一人当たり面積">
          <a:extLst>
            <a:ext uri="{FF2B5EF4-FFF2-40B4-BE49-F238E27FC236}">
              <a16:creationId xmlns:a16="http://schemas.microsoft.com/office/drawing/2014/main" id="{9F51AE19-E543-4391-A559-7F7C0AFCFE66}"/>
            </a:ext>
          </a:extLst>
        </xdr:cNvPr>
        <xdr:cNvSpPr txBox="1"/>
      </xdr:nvSpPr>
      <xdr:spPr>
        <a:xfrm>
          <a:off x="9391727" y="146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122572</xdr:rowOff>
    </xdr:from>
    <xdr:ext cx="469744" cy="259045"/>
    <xdr:sp macro="" textlink="">
      <xdr:nvSpPr>
        <xdr:cNvPr id="328" name="n_2mainValue【公営住宅】&#10;一人当たり面積">
          <a:extLst>
            <a:ext uri="{FF2B5EF4-FFF2-40B4-BE49-F238E27FC236}">
              <a16:creationId xmlns:a16="http://schemas.microsoft.com/office/drawing/2014/main" id="{6B43702C-DF11-43AE-BBCA-975FC02DCFE6}"/>
            </a:ext>
          </a:extLst>
        </xdr:cNvPr>
        <xdr:cNvSpPr txBox="1"/>
      </xdr:nvSpPr>
      <xdr:spPr>
        <a:xfrm>
          <a:off x="8515427" y="1469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D30125E3-543C-4356-9FFD-0579A435AE4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71370DA7-E6D3-4996-848E-04FC65C504A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28D141E1-17BB-49A6-99A2-CCCF4BEC300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1D879EF9-68D8-43C5-8C81-781C35EA0D0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10A33B01-C5E7-45C3-AE8D-E1047696FB1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64E688F1-7842-40D4-8486-7E5706D5052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3FA08829-5221-48B9-A383-98E69553A20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D2D2605C-F126-478D-A9FD-14BF614ADE0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D2FEDDCA-6678-4CE2-99E6-1650A46050D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5F157024-4C7B-4349-9C54-8359C19AF35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732D30D2-A531-4241-83DF-AC2235FA5DE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923B5D40-7E99-4753-A1F6-599FFF416B3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D475CFAC-E0B3-4A59-BEE0-4901980F04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FA68D2CD-76C3-4897-9954-CB3324A29C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8FC215FF-39DE-474B-9330-19DA109535C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4BACC753-2592-4637-B553-51690A0DD9A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2758ABA1-8439-46D6-883F-893CE0C1829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888F63CC-51EF-42BC-818A-F19D8A23A1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671FA548-6B5E-454C-8ACA-D6B1C62B57D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A0BADE8E-B10D-4284-93DF-A79B67BFF0C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207C1172-3613-4763-8629-69EDF0B0395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7FFC7E51-7BED-4377-BA1C-31A67F8F77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5F79D99F-87E0-4557-868E-10AC5A5B6F9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8AE1CB0E-4551-4941-8CC3-8316404C573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DFAEE53C-C758-4BCD-9B4B-136D6CCF24A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3D67B4FD-01D7-42CD-879C-6D0BA297E2C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0C72BECA-65BE-4229-A64B-E19D6A467C2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C0703CBC-2CD3-4DB7-BDB2-9F0031EB3A1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974D718A-AE98-4E9A-9B22-E582B23C38A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FF6E118F-A639-47FB-85E1-36815C5A02E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5C9F64B4-5A55-4419-BEA3-CDF3CA5752D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6095D11B-ED17-4B58-BDC6-A76844517F7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4084D6AE-0028-49D0-81A1-5848AC5F15E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EC695157-D945-4762-B22F-4C5CF716E5B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95ED92D9-B551-4160-B5CD-001205FB59A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8D8A2127-8D93-42C9-9062-FF9590C7F01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F303C1E4-4638-47CC-94B6-F484AB65856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AED54480-1EDF-4C8B-804D-50ECE2A261F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32A25AA9-7737-4000-A56A-87CA50EDD8D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00EAFAEB-FB18-4D1A-9F3D-A6BCC6EB9F1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64757717-D31B-44F7-8934-1EBCF6DEAEC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70" name="直線コネクタ 369">
          <a:extLst>
            <a:ext uri="{FF2B5EF4-FFF2-40B4-BE49-F238E27FC236}">
              <a16:creationId xmlns:a16="http://schemas.microsoft.com/office/drawing/2014/main" id="{3CDBF55A-1C22-45BB-BA75-7C0104EA9E9A}"/>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8687F61A-7845-4B39-A675-08D220DF9C59}"/>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72" name="直線コネクタ 371">
          <a:extLst>
            <a:ext uri="{FF2B5EF4-FFF2-40B4-BE49-F238E27FC236}">
              <a16:creationId xmlns:a16="http://schemas.microsoft.com/office/drawing/2014/main" id="{99F8A419-BDA7-4EBF-BB1F-D7296C75A629}"/>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73" name="【認定こども園・幼稚園・保育所】&#10;有形固定資産減価償却率最大値テキスト">
          <a:extLst>
            <a:ext uri="{FF2B5EF4-FFF2-40B4-BE49-F238E27FC236}">
              <a16:creationId xmlns:a16="http://schemas.microsoft.com/office/drawing/2014/main" id="{4DCDE1F1-DA0A-4134-A502-81EF4DE90677}"/>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74" name="直線コネクタ 373">
          <a:extLst>
            <a:ext uri="{FF2B5EF4-FFF2-40B4-BE49-F238E27FC236}">
              <a16:creationId xmlns:a16="http://schemas.microsoft.com/office/drawing/2014/main" id="{4C93F32D-C819-401C-BBE4-D9A410F110ED}"/>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164210</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01F97AC9-40A4-4E51-B15F-89045D6A8671}"/>
            </a:ext>
          </a:extLst>
        </xdr:cNvPr>
        <xdr:cNvSpPr txBox="1"/>
      </xdr:nvSpPr>
      <xdr:spPr>
        <a:xfrm>
          <a:off x="16357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76" name="フローチャート: 判断 375">
          <a:extLst>
            <a:ext uri="{FF2B5EF4-FFF2-40B4-BE49-F238E27FC236}">
              <a16:creationId xmlns:a16="http://schemas.microsoft.com/office/drawing/2014/main" id="{B05DCED5-38BA-48ED-98AB-DF3BDAAA3DBF}"/>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7" name="フローチャート: 判断 376">
          <a:extLst>
            <a:ext uri="{FF2B5EF4-FFF2-40B4-BE49-F238E27FC236}">
              <a16:creationId xmlns:a16="http://schemas.microsoft.com/office/drawing/2014/main" id="{C7116805-8F35-4047-BA3C-42CD9DFEA8F1}"/>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78" name="フローチャート: 判断 377">
          <a:extLst>
            <a:ext uri="{FF2B5EF4-FFF2-40B4-BE49-F238E27FC236}">
              <a16:creationId xmlns:a16="http://schemas.microsoft.com/office/drawing/2014/main" id="{79644DBE-FD03-4914-9891-2F3C2F347F04}"/>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79" name="フローチャート: 判断 378">
          <a:extLst>
            <a:ext uri="{FF2B5EF4-FFF2-40B4-BE49-F238E27FC236}">
              <a16:creationId xmlns:a16="http://schemas.microsoft.com/office/drawing/2014/main" id="{E430ACB5-0635-447C-87F9-9B479ACE0B1D}"/>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C2DCF80F-0834-451F-9AF1-972C3F0EC3A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93007C2D-965D-4D87-852B-43D84C0FCCF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968A45DE-1781-42BC-B8D2-E11EE3B013A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9D1D52D9-EEA0-407A-BC33-22C0155B643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62FF6F72-A30E-4250-8CB8-4076BE5C845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9072</xdr:rowOff>
    </xdr:from>
    <xdr:to>
      <xdr:col>85</xdr:col>
      <xdr:colOff>177800</xdr:colOff>
      <xdr:row>37</xdr:row>
      <xdr:rowOff>110672</xdr:rowOff>
    </xdr:to>
    <xdr:sp macro="" textlink="">
      <xdr:nvSpPr>
        <xdr:cNvPr id="385" name="楕円 384">
          <a:extLst>
            <a:ext uri="{FF2B5EF4-FFF2-40B4-BE49-F238E27FC236}">
              <a16:creationId xmlns:a16="http://schemas.microsoft.com/office/drawing/2014/main" id="{C4558C34-32F5-4763-8F11-4F4B74CB9D68}"/>
            </a:ext>
          </a:extLst>
        </xdr:cNvPr>
        <xdr:cNvSpPr/>
      </xdr:nvSpPr>
      <xdr:spPr>
        <a:xfrm>
          <a:off x="16268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158949</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C69E43D8-8A3F-4C1C-AA5A-F3BD9DAB9287}"/>
            </a:ext>
          </a:extLst>
        </xdr:cNvPr>
        <xdr:cNvSpPr txBox="1"/>
      </xdr:nvSpPr>
      <xdr:spPr>
        <a:xfrm>
          <a:off x="16357600" y="633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387" name="楕円 386">
          <a:extLst>
            <a:ext uri="{FF2B5EF4-FFF2-40B4-BE49-F238E27FC236}">
              <a16:creationId xmlns:a16="http://schemas.microsoft.com/office/drawing/2014/main" id="{4F113807-2F2B-42D1-AD9B-2DEDF5BB59A6}"/>
            </a:ext>
          </a:extLst>
        </xdr:cNvPr>
        <xdr:cNvSpPr/>
      </xdr:nvSpPr>
      <xdr:spPr>
        <a:xfrm>
          <a:off x="15430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59872</xdr:rowOff>
    </xdr:from>
    <xdr:to>
      <xdr:col>85</xdr:col>
      <xdr:colOff>127000</xdr:colOff>
      <xdr:row>37</xdr:row>
      <xdr:rowOff>95794</xdr:rowOff>
    </xdr:to>
    <xdr:cxnSp macro="">
      <xdr:nvCxnSpPr>
        <xdr:cNvPr id="388" name="直線コネクタ 387">
          <a:extLst>
            <a:ext uri="{FF2B5EF4-FFF2-40B4-BE49-F238E27FC236}">
              <a16:creationId xmlns:a16="http://schemas.microsoft.com/office/drawing/2014/main" id="{422BC394-921C-4B49-9DD0-9DD70B101F64}"/>
            </a:ext>
          </a:extLst>
        </xdr:cNvPr>
        <xdr:cNvCxnSpPr/>
      </xdr:nvCxnSpPr>
      <xdr:spPr>
        <a:xfrm flipV="1">
          <a:off x="15481300" y="640352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87449</xdr:rowOff>
    </xdr:from>
    <xdr:to>
      <xdr:col>76</xdr:col>
      <xdr:colOff>165100</xdr:colOff>
      <xdr:row>38</xdr:row>
      <xdr:rowOff>17599</xdr:rowOff>
    </xdr:to>
    <xdr:sp macro="" textlink="">
      <xdr:nvSpPr>
        <xdr:cNvPr id="389" name="楕円 388">
          <a:extLst>
            <a:ext uri="{FF2B5EF4-FFF2-40B4-BE49-F238E27FC236}">
              <a16:creationId xmlns:a16="http://schemas.microsoft.com/office/drawing/2014/main" id="{FE70C7A9-4106-4607-B1BF-302EE542A823}"/>
            </a:ext>
          </a:extLst>
        </xdr:cNvPr>
        <xdr:cNvSpPr/>
      </xdr:nvSpPr>
      <xdr:spPr>
        <a:xfrm>
          <a:off x="14541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95794</xdr:rowOff>
    </xdr:from>
    <xdr:to>
      <xdr:col>81</xdr:col>
      <xdr:colOff>50800</xdr:colOff>
      <xdr:row>37</xdr:row>
      <xdr:rowOff>138249</xdr:rowOff>
    </xdr:to>
    <xdr:cxnSp macro="">
      <xdr:nvCxnSpPr>
        <xdr:cNvPr id="390" name="直線コネクタ 389">
          <a:extLst>
            <a:ext uri="{FF2B5EF4-FFF2-40B4-BE49-F238E27FC236}">
              <a16:creationId xmlns:a16="http://schemas.microsoft.com/office/drawing/2014/main" id="{2C31732C-B95A-43CA-BEC8-085A6C1B897B}"/>
            </a:ext>
          </a:extLst>
        </xdr:cNvPr>
        <xdr:cNvCxnSpPr/>
      </xdr:nvCxnSpPr>
      <xdr:spPr>
        <a:xfrm flipV="1">
          <a:off x="14592300" y="643944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493D3803-7537-4DB5-A5DD-D58A4D8966A5}"/>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E4B467D7-5D5F-490D-A301-53086BB475A0}"/>
            </a:ext>
          </a:extLst>
        </xdr:cNvPr>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8DDDA5F9-084D-43AF-9DB1-CA3F0CE875FF}"/>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163121</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5396AFB5-C490-49FF-9B4B-A539093A031A}"/>
            </a:ext>
          </a:extLst>
        </xdr:cNvPr>
        <xdr:cNvSpPr txBox="1"/>
      </xdr:nvSpPr>
      <xdr:spPr>
        <a:xfrm>
          <a:off x="1526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4B9B5970-595C-4C03-91C9-5D1B814E0AC1}"/>
            </a:ext>
          </a:extLst>
        </xdr:cNvPr>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BA9A4AE4-1B69-40F1-A2F1-C446CF5225C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37D7D277-25A7-48D5-8404-BCC3FAC7F8F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654240E0-0A7F-4166-9CB3-62EC5C5AA0A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3933B33E-CC75-438C-99CF-9003EBF21B3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79FF683D-14E7-4B7C-85D2-C802AB525EF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F1144DE8-C9B5-4907-BC5F-809D5FB3A9E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809689CF-029D-4B93-AFC5-A1D49D0BCB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AEEFA154-B768-46D2-BBC2-EDB6EF144DB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7E102D72-0BA1-4B0E-82D7-9BE72BEAE3E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46953EA8-CF7D-40E4-A77E-ADDABBABA8B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a:extLst>
            <a:ext uri="{FF2B5EF4-FFF2-40B4-BE49-F238E27FC236}">
              <a16:creationId xmlns:a16="http://schemas.microsoft.com/office/drawing/2014/main" id="{9AA848CB-E91A-4304-9BC3-2631DAFF6CE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5D8B8435-D839-4860-AAE6-511422CD838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a:extLst>
            <a:ext uri="{FF2B5EF4-FFF2-40B4-BE49-F238E27FC236}">
              <a16:creationId xmlns:a16="http://schemas.microsoft.com/office/drawing/2014/main" id="{CDF4D3D9-B7C3-48E8-A8AC-EDF8E43C1E5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a:extLst>
            <a:ext uri="{FF2B5EF4-FFF2-40B4-BE49-F238E27FC236}">
              <a16:creationId xmlns:a16="http://schemas.microsoft.com/office/drawing/2014/main" id="{9680A615-3620-4061-8D82-34F996CF1A1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a:extLst>
            <a:ext uri="{FF2B5EF4-FFF2-40B4-BE49-F238E27FC236}">
              <a16:creationId xmlns:a16="http://schemas.microsoft.com/office/drawing/2014/main" id="{A24AEAD6-C76C-492C-9302-1A48D530981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a:extLst>
            <a:ext uri="{FF2B5EF4-FFF2-40B4-BE49-F238E27FC236}">
              <a16:creationId xmlns:a16="http://schemas.microsoft.com/office/drawing/2014/main" id="{12954DAA-3CF2-41C5-998D-5F1E365BEB2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a:extLst>
            <a:ext uri="{FF2B5EF4-FFF2-40B4-BE49-F238E27FC236}">
              <a16:creationId xmlns:a16="http://schemas.microsoft.com/office/drawing/2014/main" id="{AF2B128F-475B-440A-947D-23B259A8B06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a:extLst>
            <a:ext uri="{FF2B5EF4-FFF2-40B4-BE49-F238E27FC236}">
              <a16:creationId xmlns:a16="http://schemas.microsoft.com/office/drawing/2014/main" id="{704031A8-BE66-4BC4-BEFB-4379E611739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a:extLst>
            <a:ext uri="{FF2B5EF4-FFF2-40B4-BE49-F238E27FC236}">
              <a16:creationId xmlns:a16="http://schemas.microsoft.com/office/drawing/2014/main" id="{29C7F380-4612-4B3C-AE84-122C11211F9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a:extLst>
            <a:ext uri="{FF2B5EF4-FFF2-40B4-BE49-F238E27FC236}">
              <a16:creationId xmlns:a16="http://schemas.microsoft.com/office/drawing/2014/main" id="{729B829A-ACB7-453C-9787-0D016E20762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5E15B3F0-296B-4A31-AF02-9B708B05480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id="{1039F18F-8751-427E-8154-4DDFFCB3C98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id="{A917F089-FC8F-41D2-AA90-0A755D876A1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19" name="直線コネクタ 418">
          <a:extLst>
            <a:ext uri="{FF2B5EF4-FFF2-40B4-BE49-F238E27FC236}">
              <a16:creationId xmlns:a16="http://schemas.microsoft.com/office/drawing/2014/main" id="{0A56BA79-BF8D-4F23-856D-C58519BA8218}"/>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id="{16FCB255-B0E0-4251-AE5C-449182CA545E}"/>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21" name="直線コネクタ 420">
          <a:extLst>
            <a:ext uri="{FF2B5EF4-FFF2-40B4-BE49-F238E27FC236}">
              <a16:creationId xmlns:a16="http://schemas.microsoft.com/office/drawing/2014/main" id="{1BA6FB1C-C39B-4DB1-A9F7-1BEBDE20E816}"/>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id="{7EB42958-0A39-43DF-BAED-AAC8EA41A462}"/>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23" name="直線コネクタ 422">
          <a:extLst>
            <a:ext uri="{FF2B5EF4-FFF2-40B4-BE49-F238E27FC236}">
              <a16:creationId xmlns:a16="http://schemas.microsoft.com/office/drawing/2014/main" id="{8749EAFB-038E-4E11-B34E-22F426C81578}"/>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62247</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id="{29E5CB41-F1AA-4F15-B99F-71B171A48F87}"/>
            </a:ext>
          </a:extLst>
        </xdr:cNvPr>
        <xdr:cNvSpPr txBox="1"/>
      </xdr:nvSpPr>
      <xdr:spPr>
        <a:xfrm>
          <a:off x="22199600" y="6577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25" name="フローチャート: 判断 424">
          <a:extLst>
            <a:ext uri="{FF2B5EF4-FFF2-40B4-BE49-F238E27FC236}">
              <a16:creationId xmlns:a16="http://schemas.microsoft.com/office/drawing/2014/main" id="{0EDF42FF-614D-4969-AA43-20A897935F6D}"/>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26" name="フローチャート: 判断 425">
          <a:extLst>
            <a:ext uri="{FF2B5EF4-FFF2-40B4-BE49-F238E27FC236}">
              <a16:creationId xmlns:a16="http://schemas.microsoft.com/office/drawing/2014/main" id="{D91707CD-9894-4E6A-88D0-2968A51BA145}"/>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27" name="フローチャート: 判断 426">
          <a:extLst>
            <a:ext uri="{FF2B5EF4-FFF2-40B4-BE49-F238E27FC236}">
              <a16:creationId xmlns:a16="http://schemas.microsoft.com/office/drawing/2014/main" id="{CBBD886B-CF30-43B6-A6C2-AC0EBF6C4F88}"/>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28" name="フローチャート: 判断 427">
          <a:extLst>
            <a:ext uri="{FF2B5EF4-FFF2-40B4-BE49-F238E27FC236}">
              <a16:creationId xmlns:a16="http://schemas.microsoft.com/office/drawing/2014/main" id="{C983C861-552F-4F0A-ACDA-7A84A8B6F244}"/>
            </a:ext>
          </a:extLst>
        </xdr:cNvPr>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AB99BFC-434E-4975-B825-23F65A2BEA0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E71824C-65F6-4FA5-9B27-6646F66D400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E216B70-360D-4F8F-BAF8-3D6970E8CAB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5B622CA-6575-4949-969B-25CA95C0ADD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B037781-6C90-452B-97D0-6D57D611153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134620</xdr:rowOff>
    </xdr:from>
    <xdr:to>
      <xdr:col>116</xdr:col>
      <xdr:colOff>114300</xdr:colOff>
      <xdr:row>40</xdr:row>
      <xdr:rowOff>64770</xdr:rowOff>
    </xdr:to>
    <xdr:sp macro="" textlink="">
      <xdr:nvSpPr>
        <xdr:cNvPr id="434" name="楕円 433">
          <a:extLst>
            <a:ext uri="{FF2B5EF4-FFF2-40B4-BE49-F238E27FC236}">
              <a16:creationId xmlns:a16="http://schemas.microsoft.com/office/drawing/2014/main" id="{3E03D565-4C62-4428-9D3C-0CDD942A198A}"/>
            </a:ext>
          </a:extLst>
        </xdr:cNvPr>
        <xdr:cNvSpPr/>
      </xdr:nvSpPr>
      <xdr:spPr>
        <a:xfrm>
          <a:off x="221107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113047</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78E559D6-8B43-4D45-A15B-EB04D00ABDEF}"/>
            </a:ext>
          </a:extLst>
        </xdr:cNvPr>
        <xdr:cNvSpPr txBox="1"/>
      </xdr:nvSpPr>
      <xdr:spPr>
        <a:xfrm>
          <a:off x="22199600"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138430</xdr:rowOff>
    </xdr:from>
    <xdr:to>
      <xdr:col>112</xdr:col>
      <xdr:colOff>38100</xdr:colOff>
      <xdr:row>40</xdr:row>
      <xdr:rowOff>68580</xdr:rowOff>
    </xdr:to>
    <xdr:sp macro="" textlink="">
      <xdr:nvSpPr>
        <xdr:cNvPr id="436" name="楕円 435">
          <a:extLst>
            <a:ext uri="{FF2B5EF4-FFF2-40B4-BE49-F238E27FC236}">
              <a16:creationId xmlns:a16="http://schemas.microsoft.com/office/drawing/2014/main" id="{58B7D02C-CAA5-4DFE-8F91-7B2EAE3B55F2}"/>
            </a:ext>
          </a:extLst>
        </xdr:cNvPr>
        <xdr:cNvSpPr/>
      </xdr:nvSpPr>
      <xdr:spPr>
        <a:xfrm>
          <a:off x="21272500" y="68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13970</xdr:rowOff>
    </xdr:from>
    <xdr:to>
      <xdr:col>116</xdr:col>
      <xdr:colOff>63500</xdr:colOff>
      <xdr:row>40</xdr:row>
      <xdr:rowOff>17780</xdr:rowOff>
    </xdr:to>
    <xdr:cxnSp macro="">
      <xdr:nvCxnSpPr>
        <xdr:cNvPr id="437" name="直線コネクタ 436">
          <a:extLst>
            <a:ext uri="{FF2B5EF4-FFF2-40B4-BE49-F238E27FC236}">
              <a16:creationId xmlns:a16="http://schemas.microsoft.com/office/drawing/2014/main" id="{293940D0-344B-43FC-A57F-6B60DE131EC2}"/>
            </a:ext>
          </a:extLst>
        </xdr:cNvPr>
        <xdr:cNvCxnSpPr/>
      </xdr:nvCxnSpPr>
      <xdr:spPr>
        <a:xfrm flipV="1">
          <a:off x="21323300" y="6871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143510</xdr:rowOff>
    </xdr:from>
    <xdr:to>
      <xdr:col>107</xdr:col>
      <xdr:colOff>101600</xdr:colOff>
      <xdr:row>40</xdr:row>
      <xdr:rowOff>73660</xdr:rowOff>
    </xdr:to>
    <xdr:sp macro="" textlink="">
      <xdr:nvSpPr>
        <xdr:cNvPr id="438" name="楕円 437">
          <a:extLst>
            <a:ext uri="{FF2B5EF4-FFF2-40B4-BE49-F238E27FC236}">
              <a16:creationId xmlns:a16="http://schemas.microsoft.com/office/drawing/2014/main" id="{1A05FD3D-CDC6-4CC4-B946-0EBFC5637BE6}"/>
            </a:ext>
          </a:extLst>
        </xdr:cNvPr>
        <xdr:cNvSpPr/>
      </xdr:nvSpPr>
      <xdr:spPr>
        <a:xfrm>
          <a:off x="20383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17780</xdr:rowOff>
    </xdr:from>
    <xdr:to>
      <xdr:col>111</xdr:col>
      <xdr:colOff>177800</xdr:colOff>
      <xdr:row>40</xdr:row>
      <xdr:rowOff>22860</xdr:rowOff>
    </xdr:to>
    <xdr:cxnSp macro="">
      <xdr:nvCxnSpPr>
        <xdr:cNvPr id="439" name="直線コネクタ 438">
          <a:extLst>
            <a:ext uri="{FF2B5EF4-FFF2-40B4-BE49-F238E27FC236}">
              <a16:creationId xmlns:a16="http://schemas.microsoft.com/office/drawing/2014/main" id="{1F183668-40AB-409E-B0D5-5F76BA8CBBCD}"/>
            </a:ext>
          </a:extLst>
        </xdr:cNvPr>
        <xdr:cNvCxnSpPr/>
      </xdr:nvCxnSpPr>
      <xdr:spPr>
        <a:xfrm flipV="1">
          <a:off x="20434300" y="687578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35BEE5D1-7DB2-45A7-81D2-F85BC4A38F6D}"/>
            </a:ext>
          </a:extLst>
        </xdr:cNvPr>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47B095BE-1C5E-4768-9693-E720023E1594}"/>
            </a:ext>
          </a:extLst>
        </xdr:cNvPr>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id="{FA1FCB3B-00ED-4570-AE76-B327FF4EEA70}"/>
            </a:ext>
          </a:extLst>
        </xdr:cNvPr>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59707</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id="{0350F42F-2E8B-4B5C-B3AC-4AC68E4BDC86}"/>
            </a:ext>
          </a:extLst>
        </xdr:cNvPr>
        <xdr:cNvSpPr txBox="1"/>
      </xdr:nvSpPr>
      <xdr:spPr>
        <a:xfrm>
          <a:off x="21075727" y="691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64787</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id="{0B72E8A8-D4F4-4FDF-80CF-853F2EA1FB61}"/>
            </a:ext>
          </a:extLst>
        </xdr:cNvPr>
        <xdr:cNvSpPr txBox="1"/>
      </xdr:nvSpPr>
      <xdr:spPr>
        <a:xfrm>
          <a:off x="20199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C0A42C88-E664-4B1D-9DA5-59B7395921C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61F6402A-8559-405C-82E6-4A29EA79EC5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DB0D57C5-3857-41A7-8A28-42CCF661423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6888F97B-4906-44BF-9B07-025829BD14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E207883E-CE6A-4BB8-AB15-FADB65E097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6250929F-990D-478E-B298-588ACFDEC89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6A04B72F-7602-4AAB-A7B9-7D9ED31CFF8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90518526-2DCC-49B8-BEC1-1AD7C442F3B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D0D66EAD-1AB6-4142-A9DF-BA2FE5BE14A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79052312-01D9-4AED-A8D0-772A99D65BD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a:extLst>
            <a:ext uri="{FF2B5EF4-FFF2-40B4-BE49-F238E27FC236}">
              <a16:creationId xmlns:a16="http://schemas.microsoft.com/office/drawing/2014/main" id="{A5292C65-6244-4123-A5BA-D2B3CDD791C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id="{3E400532-B5DB-46CC-8B29-BA5A1081BF2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a:extLst>
            <a:ext uri="{FF2B5EF4-FFF2-40B4-BE49-F238E27FC236}">
              <a16:creationId xmlns:a16="http://schemas.microsoft.com/office/drawing/2014/main" id="{85C91756-8872-4B49-B926-0D33885BB48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id="{231BFC37-7303-4E30-9DBF-D93D76D6CF9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a:extLst>
            <a:ext uri="{FF2B5EF4-FFF2-40B4-BE49-F238E27FC236}">
              <a16:creationId xmlns:a16="http://schemas.microsoft.com/office/drawing/2014/main" id="{9E8AB3C4-E3F7-4A2F-A233-B6C8DFFE25E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id="{8E9061E4-E20D-4FC9-A135-7303A5D189B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id="{0BA505A5-BC23-4523-B90A-6951E68C22B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id="{45E72B74-27D0-47F7-A377-DC97B8F82C4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a:extLst>
            <a:ext uri="{FF2B5EF4-FFF2-40B4-BE49-F238E27FC236}">
              <a16:creationId xmlns:a16="http://schemas.microsoft.com/office/drawing/2014/main" id="{C9656788-CC94-4B33-9761-38FB42A9B1C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id="{01DB56D1-A5E1-45BB-B342-F933496C97C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id="{84894ECF-61D9-49AF-8ADA-41C2426D7BDA}"/>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947342C2-C350-4E3D-9DDA-0B702BE380A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9B5DDFFE-C87D-46B2-B063-C7DA3C2F3EE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44E65C7C-EDBB-4D0F-A2FE-B40D3CAC2F7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69" name="直線コネクタ 468">
          <a:extLst>
            <a:ext uri="{FF2B5EF4-FFF2-40B4-BE49-F238E27FC236}">
              <a16:creationId xmlns:a16="http://schemas.microsoft.com/office/drawing/2014/main" id="{77424D66-BB9F-4625-A1E7-9B4246D53426}"/>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7E9CE99A-3C40-46F4-87A5-3E8A70EEFDCE}"/>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71" name="直線コネクタ 470">
          <a:extLst>
            <a:ext uri="{FF2B5EF4-FFF2-40B4-BE49-F238E27FC236}">
              <a16:creationId xmlns:a16="http://schemas.microsoft.com/office/drawing/2014/main" id="{9769C10F-A940-4237-85ED-66E42095FC2C}"/>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1E7C99D1-9415-40D6-905D-C670680FF8BC}"/>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73" name="直線コネクタ 472">
          <a:extLst>
            <a:ext uri="{FF2B5EF4-FFF2-40B4-BE49-F238E27FC236}">
              <a16:creationId xmlns:a16="http://schemas.microsoft.com/office/drawing/2014/main" id="{3DFE0A73-438B-4DB7-ACCA-1D0D6D762E40}"/>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03749AB3-DBE4-4FB7-A528-7A8760E7EC11}"/>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75" name="フローチャート: 判断 474">
          <a:extLst>
            <a:ext uri="{FF2B5EF4-FFF2-40B4-BE49-F238E27FC236}">
              <a16:creationId xmlns:a16="http://schemas.microsoft.com/office/drawing/2014/main" id="{FD8CAAB9-A844-4CEF-A095-7A6C43649878}"/>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76" name="フローチャート: 判断 475">
          <a:extLst>
            <a:ext uri="{FF2B5EF4-FFF2-40B4-BE49-F238E27FC236}">
              <a16:creationId xmlns:a16="http://schemas.microsoft.com/office/drawing/2014/main" id="{5A131668-5499-4106-BBEB-7468F6841067}"/>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77" name="フローチャート: 判断 476">
          <a:extLst>
            <a:ext uri="{FF2B5EF4-FFF2-40B4-BE49-F238E27FC236}">
              <a16:creationId xmlns:a16="http://schemas.microsoft.com/office/drawing/2014/main" id="{659DFFBF-513C-4D9C-BC77-900ED0D9B6BC}"/>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8" name="フローチャート: 判断 477">
          <a:extLst>
            <a:ext uri="{FF2B5EF4-FFF2-40B4-BE49-F238E27FC236}">
              <a16:creationId xmlns:a16="http://schemas.microsoft.com/office/drawing/2014/main" id="{B113FC0A-F7ED-4EC4-AD83-8C3C777DFE44}"/>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E3F5883F-A978-47A7-890F-62D19A6D6E5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EAC408BF-7AEC-42F7-B383-6CBC6E31FD6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F6A9D8C8-1E1B-4AF6-8B0E-8F271773C3E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5C3CF862-BA2C-4453-A6AC-BDC14E4895D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FA569B9A-B468-458D-8AB0-95D5890D04E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84" name="楕円 483">
          <a:extLst>
            <a:ext uri="{FF2B5EF4-FFF2-40B4-BE49-F238E27FC236}">
              <a16:creationId xmlns:a16="http://schemas.microsoft.com/office/drawing/2014/main" id="{BBDD430C-C7FB-42A2-90D0-B9035F03E817}"/>
            </a:ext>
          </a:extLst>
        </xdr:cNvPr>
        <xdr:cNvSpPr/>
      </xdr:nvSpPr>
      <xdr:spPr>
        <a:xfrm>
          <a:off x="16268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112412</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01B84C9C-8DFF-415B-811F-F6B7B8241CC7}"/>
            </a:ext>
          </a:extLst>
        </xdr:cNvPr>
        <xdr:cNvSpPr txBox="1"/>
      </xdr:nvSpPr>
      <xdr:spPr>
        <a:xfrm>
          <a:off x="16357600"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486" name="楕円 485">
          <a:extLst>
            <a:ext uri="{FF2B5EF4-FFF2-40B4-BE49-F238E27FC236}">
              <a16:creationId xmlns:a16="http://schemas.microsoft.com/office/drawing/2014/main" id="{5B060B37-157F-4462-BBF2-C38A85A02510}"/>
            </a:ext>
          </a:extLst>
        </xdr:cNvPr>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13335</xdr:rowOff>
    </xdr:from>
    <xdr:to>
      <xdr:col>85</xdr:col>
      <xdr:colOff>127000</xdr:colOff>
      <xdr:row>60</xdr:row>
      <xdr:rowOff>57150</xdr:rowOff>
    </xdr:to>
    <xdr:cxnSp macro="">
      <xdr:nvCxnSpPr>
        <xdr:cNvPr id="487" name="直線コネクタ 486">
          <a:extLst>
            <a:ext uri="{FF2B5EF4-FFF2-40B4-BE49-F238E27FC236}">
              <a16:creationId xmlns:a16="http://schemas.microsoft.com/office/drawing/2014/main" id="{5ED85C95-F15B-43B2-ACDC-3DCEF8E1CD35}"/>
            </a:ext>
          </a:extLst>
        </xdr:cNvPr>
        <xdr:cNvCxnSpPr/>
      </xdr:nvCxnSpPr>
      <xdr:spPr>
        <a:xfrm flipV="1">
          <a:off x="15481300" y="103003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488" name="楕円 487">
          <a:extLst>
            <a:ext uri="{FF2B5EF4-FFF2-40B4-BE49-F238E27FC236}">
              <a16:creationId xmlns:a16="http://schemas.microsoft.com/office/drawing/2014/main" id="{222FD7A3-17FE-4E34-8513-BFDCEA8398E2}"/>
            </a:ext>
          </a:extLst>
        </xdr:cNvPr>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xdr:rowOff>
    </xdr:from>
    <xdr:to>
      <xdr:col>81</xdr:col>
      <xdr:colOff>50800</xdr:colOff>
      <xdr:row>60</xdr:row>
      <xdr:rowOff>57150</xdr:rowOff>
    </xdr:to>
    <xdr:cxnSp macro="">
      <xdr:nvCxnSpPr>
        <xdr:cNvPr id="489" name="直線コネクタ 488">
          <a:extLst>
            <a:ext uri="{FF2B5EF4-FFF2-40B4-BE49-F238E27FC236}">
              <a16:creationId xmlns:a16="http://schemas.microsoft.com/office/drawing/2014/main" id="{0ABB53D7-3FE5-4C08-AEEB-04D49308E269}"/>
            </a:ext>
          </a:extLst>
        </xdr:cNvPr>
        <xdr:cNvCxnSpPr/>
      </xdr:nvCxnSpPr>
      <xdr:spPr>
        <a:xfrm>
          <a:off x="14592300" y="103022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90" name="n_1aveValue【学校施設】&#10;有形固定資産減価償却率">
          <a:extLst>
            <a:ext uri="{FF2B5EF4-FFF2-40B4-BE49-F238E27FC236}">
              <a16:creationId xmlns:a16="http://schemas.microsoft.com/office/drawing/2014/main" id="{F592E9AA-F95D-4E5C-AE2E-BBEE97D95B60}"/>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491" name="n_2aveValue【学校施設】&#10;有形固定資産減価償却率">
          <a:extLst>
            <a:ext uri="{FF2B5EF4-FFF2-40B4-BE49-F238E27FC236}">
              <a16:creationId xmlns:a16="http://schemas.microsoft.com/office/drawing/2014/main" id="{2E84B84B-E246-4A66-BF3F-73C098326448}"/>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92" name="n_3aveValue【学校施設】&#10;有形固定資産減価償却率">
          <a:extLst>
            <a:ext uri="{FF2B5EF4-FFF2-40B4-BE49-F238E27FC236}">
              <a16:creationId xmlns:a16="http://schemas.microsoft.com/office/drawing/2014/main" id="{67A99DA2-214B-451E-8720-7197E090F325}"/>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99077</xdr:rowOff>
    </xdr:from>
    <xdr:ext cx="405111" cy="259045"/>
    <xdr:sp macro="" textlink="">
      <xdr:nvSpPr>
        <xdr:cNvPr id="493" name="n_1mainValue【学校施設】&#10;有形固定資産減価償却率">
          <a:extLst>
            <a:ext uri="{FF2B5EF4-FFF2-40B4-BE49-F238E27FC236}">
              <a16:creationId xmlns:a16="http://schemas.microsoft.com/office/drawing/2014/main" id="{59F3FCB8-0218-431E-B955-82863B5AAE26}"/>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82567</xdr:rowOff>
    </xdr:from>
    <xdr:ext cx="405111" cy="259045"/>
    <xdr:sp macro="" textlink="">
      <xdr:nvSpPr>
        <xdr:cNvPr id="494" name="n_2mainValue【学校施設】&#10;有形固定資産減価償却率">
          <a:extLst>
            <a:ext uri="{FF2B5EF4-FFF2-40B4-BE49-F238E27FC236}">
              <a16:creationId xmlns:a16="http://schemas.microsoft.com/office/drawing/2014/main" id="{64B085A0-459B-4283-B9A2-42868B98F4B2}"/>
            </a:ext>
          </a:extLst>
        </xdr:cNvPr>
        <xdr:cNvSpPr txBox="1"/>
      </xdr:nvSpPr>
      <xdr:spPr>
        <a:xfrm>
          <a:off x="14389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E610272F-57AE-47CB-B812-34C9A3F969B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46F9F0FE-BA88-4950-9203-F21D1B0711D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EB048BC1-26F8-47A1-945F-681A2C17E8C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9F719CB1-6BF4-4126-B6BE-7B31C45834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BB51A142-B0BA-45EA-A124-78871CA8501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DD476585-1E31-4C31-86DC-63D82FDBA9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0EAF0A23-0012-4EA4-B335-1E53FA706FF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C0D9E4BF-7880-4202-BD9C-ED5D5719756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D20C8A4C-9187-425C-8247-384DC160D09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27D47B0A-56F4-4B45-8A2D-168C7F0541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DAE68463-6EE4-497C-ACA0-9108D1F0EF4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a:extLst>
            <a:ext uri="{FF2B5EF4-FFF2-40B4-BE49-F238E27FC236}">
              <a16:creationId xmlns:a16="http://schemas.microsoft.com/office/drawing/2014/main" id="{74C10DD4-26DC-4266-9C8B-64793251038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a:extLst>
            <a:ext uri="{FF2B5EF4-FFF2-40B4-BE49-F238E27FC236}">
              <a16:creationId xmlns:a16="http://schemas.microsoft.com/office/drawing/2014/main" id="{82B5278B-8142-4F55-BF41-14669E6DC74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a:extLst>
            <a:ext uri="{FF2B5EF4-FFF2-40B4-BE49-F238E27FC236}">
              <a16:creationId xmlns:a16="http://schemas.microsoft.com/office/drawing/2014/main" id="{EA726741-6666-4C4C-9BC0-64C6295F116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a:extLst>
            <a:ext uri="{FF2B5EF4-FFF2-40B4-BE49-F238E27FC236}">
              <a16:creationId xmlns:a16="http://schemas.microsoft.com/office/drawing/2014/main" id="{48335145-3626-4664-A842-25DFC27C7CF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a:extLst>
            <a:ext uri="{FF2B5EF4-FFF2-40B4-BE49-F238E27FC236}">
              <a16:creationId xmlns:a16="http://schemas.microsoft.com/office/drawing/2014/main" id="{060677A5-EE8A-4190-ABFA-2E22BA83727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a:extLst>
            <a:ext uri="{FF2B5EF4-FFF2-40B4-BE49-F238E27FC236}">
              <a16:creationId xmlns:a16="http://schemas.microsoft.com/office/drawing/2014/main" id="{ACFD65DF-E8EF-491A-9C87-B01E310FAF9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a:extLst>
            <a:ext uri="{FF2B5EF4-FFF2-40B4-BE49-F238E27FC236}">
              <a16:creationId xmlns:a16="http://schemas.microsoft.com/office/drawing/2014/main" id="{2020CF42-42D9-4CCA-8918-018F9F15D30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a:extLst>
            <a:ext uri="{FF2B5EF4-FFF2-40B4-BE49-F238E27FC236}">
              <a16:creationId xmlns:a16="http://schemas.microsoft.com/office/drawing/2014/main" id="{08A26828-5E83-4057-91EA-45B4D0CBF76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a:extLst>
            <a:ext uri="{FF2B5EF4-FFF2-40B4-BE49-F238E27FC236}">
              <a16:creationId xmlns:a16="http://schemas.microsoft.com/office/drawing/2014/main" id="{59A33802-2958-4B0D-A5E2-BE107E220E8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a:extLst>
            <a:ext uri="{FF2B5EF4-FFF2-40B4-BE49-F238E27FC236}">
              <a16:creationId xmlns:a16="http://schemas.microsoft.com/office/drawing/2014/main" id="{D5B20021-4329-43C9-AEA0-C6AD22F7E8DC}"/>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a:extLst>
            <a:ext uri="{FF2B5EF4-FFF2-40B4-BE49-F238E27FC236}">
              <a16:creationId xmlns:a16="http://schemas.microsoft.com/office/drawing/2014/main" id="{09270E54-B67D-4148-AA6E-CCB872CBF98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a:extLst>
            <a:ext uri="{FF2B5EF4-FFF2-40B4-BE49-F238E27FC236}">
              <a16:creationId xmlns:a16="http://schemas.microsoft.com/office/drawing/2014/main" id="{AB390CAB-A3D9-4820-B36A-35CF9119A3D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id="{28BD7D18-89E2-4DC8-88D4-ABD54783369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a:extLst>
            <a:ext uri="{FF2B5EF4-FFF2-40B4-BE49-F238E27FC236}">
              <a16:creationId xmlns:a16="http://schemas.microsoft.com/office/drawing/2014/main" id="{89517615-D6A0-461E-976A-719E1652EBE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id="{D46F2781-9283-4974-9C33-F2F3745752B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21" name="直線コネクタ 520">
          <a:extLst>
            <a:ext uri="{FF2B5EF4-FFF2-40B4-BE49-F238E27FC236}">
              <a16:creationId xmlns:a16="http://schemas.microsoft.com/office/drawing/2014/main" id="{1357E0AB-4B1E-4668-92AE-130DE51F2189}"/>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22" name="【学校施設】&#10;一人当たり面積最小値テキスト">
          <a:extLst>
            <a:ext uri="{FF2B5EF4-FFF2-40B4-BE49-F238E27FC236}">
              <a16:creationId xmlns:a16="http://schemas.microsoft.com/office/drawing/2014/main" id="{0F0A4E3A-8066-4A37-9A46-4885F0DD2D8E}"/>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23" name="直線コネクタ 522">
          <a:extLst>
            <a:ext uri="{FF2B5EF4-FFF2-40B4-BE49-F238E27FC236}">
              <a16:creationId xmlns:a16="http://schemas.microsoft.com/office/drawing/2014/main" id="{767E6B6D-365F-4056-AC72-7BB6F1069A31}"/>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24" name="【学校施設】&#10;一人当たり面積最大値テキスト">
          <a:extLst>
            <a:ext uri="{FF2B5EF4-FFF2-40B4-BE49-F238E27FC236}">
              <a16:creationId xmlns:a16="http://schemas.microsoft.com/office/drawing/2014/main" id="{E42E72DD-51FE-4C6A-A553-3E6E33415861}"/>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25" name="直線コネクタ 524">
          <a:extLst>
            <a:ext uri="{FF2B5EF4-FFF2-40B4-BE49-F238E27FC236}">
              <a16:creationId xmlns:a16="http://schemas.microsoft.com/office/drawing/2014/main" id="{09AAD30A-EE60-4FBF-860B-C464A16BD30C}"/>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28574</xdr:rowOff>
    </xdr:from>
    <xdr:ext cx="469744" cy="259045"/>
    <xdr:sp macro="" textlink="">
      <xdr:nvSpPr>
        <xdr:cNvPr id="526" name="【学校施設】&#10;一人当たり面積平均値テキスト">
          <a:extLst>
            <a:ext uri="{FF2B5EF4-FFF2-40B4-BE49-F238E27FC236}">
              <a16:creationId xmlns:a16="http://schemas.microsoft.com/office/drawing/2014/main" id="{75010533-BFA8-462C-97B2-E6D361560D01}"/>
            </a:ext>
          </a:extLst>
        </xdr:cNvPr>
        <xdr:cNvSpPr txBox="1"/>
      </xdr:nvSpPr>
      <xdr:spPr>
        <a:xfrm>
          <a:off x="22199600" y="10658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27" name="フローチャート: 判断 526">
          <a:extLst>
            <a:ext uri="{FF2B5EF4-FFF2-40B4-BE49-F238E27FC236}">
              <a16:creationId xmlns:a16="http://schemas.microsoft.com/office/drawing/2014/main" id="{5992A686-3E5E-4CBF-BE9A-24A725978E10}"/>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28" name="フローチャート: 判断 527">
          <a:extLst>
            <a:ext uri="{FF2B5EF4-FFF2-40B4-BE49-F238E27FC236}">
              <a16:creationId xmlns:a16="http://schemas.microsoft.com/office/drawing/2014/main" id="{45EBA677-9DEA-420A-8FF0-556A9BAA7FA0}"/>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29" name="フローチャート: 判断 528">
          <a:extLst>
            <a:ext uri="{FF2B5EF4-FFF2-40B4-BE49-F238E27FC236}">
              <a16:creationId xmlns:a16="http://schemas.microsoft.com/office/drawing/2014/main" id="{01743B88-F86C-484A-8194-E693A3A9F958}"/>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30" name="フローチャート: 判断 529">
          <a:extLst>
            <a:ext uri="{FF2B5EF4-FFF2-40B4-BE49-F238E27FC236}">
              <a16:creationId xmlns:a16="http://schemas.microsoft.com/office/drawing/2014/main" id="{3A824278-32F9-4976-AF1F-41C07ED83805}"/>
            </a:ext>
          </a:extLst>
        </xdr:cNvPr>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CD917AED-3174-49CF-AEB4-379BCBC10CC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5D014B87-6294-4FA1-B6D9-550B6307DF7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21434312-21C4-451D-B600-51FB85FE43D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BC198355-2A2B-44DB-8A7E-1A176BDED84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2B605EDA-532B-4287-9237-D97713492C8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41783</xdr:rowOff>
    </xdr:from>
    <xdr:to>
      <xdr:col>116</xdr:col>
      <xdr:colOff>114300</xdr:colOff>
      <xdr:row>64</xdr:row>
      <xdr:rowOff>143383</xdr:rowOff>
    </xdr:to>
    <xdr:sp macro="" textlink="">
      <xdr:nvSpPr>
        <xdr:cNvPr id="536" name="楕円 535">
          <a:extLst>
            <a:ext uri="{FF2B5EF4-FFF2-40B4-BE49-F238E27FC236}">
              <a16:creationId xmlns:a16="http://schemas.microsoft.com/office/drawing/2014/main" id="{5151DF03-9CAA-4233-931C-66619F9791CE}"/>
            </a:ext>
          </a:extLst>
        </xdr:cNvPr>
        <xdr:cNvSpPr/>
      </xdr:nvSpPr>
      <xdr:spPr>
        <a:xfrm>
          <a:off x="22110700" y="1101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128160</xdr:rowOff>
    </xdr:from>
    <xdr:ext cx="469744" cy="259045"/>
    <xdr:sp macro="" textlink="">
      <xdr:nvSpPr>
        <xdr:cNvPr id="537" name="【学校施設】&#10;一人当たり面積該当値テキスト">
          <a:extLst>
            <a:ext uri="{FF2B5EF4-FFF2-40B4-BE49-F238E27FC236}">
              <a16:creationId xmlns:a16="http://schemas.microsoft.com/office/drawing/2014/main" id="{3C0CB452-98DE-4B1B-90CC-360B6E7DA43B}"/>
            </a:ext>
          </a:extLst>
        </xdr:cNvPr>
        <xdr:cNvSpPr txBox="1"/>
      </xdr:nvSpPr>
      <xdr:spPr>
        <a:xfrm>
          <a:off x="22199600" y="1092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45376</xdr:rowOff>
    </xdr:from>
    <xdr:to>
      <xdr:col>112</xdr:col>
      <xdr:colOff>38100</xdr:colOff>
      <xdr:row>64</xdr:row>
      <xdr:rowOff>146976</xdr:rowOff>
    </xdr:to>
    <xdr:sp macro="" textlink="">
      <xdr:nvSpPr>
        <xdr:cNvPr id="538" name="楕円 537">
          <a:extLst>
            <a:ext uri="{FF2B5EF4-FFF2-40B4-BE49-F238E27FC236}">
              <a16:creationId xmlns:a16="http://schemas.microsoft.com/office/drawing/2014/main" id="{D0D72B2F-210A-4829-B0AD-FB7637EE533D}"/>
            </a:ext>
          </a:extLst>
        </xdr:cNvPr>
        <xdr:cNvSpPr/>
      </xdr:nvSpPr>
      <xdr:spPr>
        <a:xfrm>
          <a:off x="21272500" y="1101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92583</xdr:rowOff>
    </xdr:from>
    <xdr:to>
      <xdr:col>116</xdr:col>
      <xdr:colOff>63500</xdr:colOff>
      <xdr:row>64</xdr:row>
      <xdr:rowOff>96176</xdr:rowOff>
    </xdr:to>
    <xdr:cxnSp macro="">
      <xdr:nvCxnSpPr>
        <xdr:cNvPr id="539" name="直線コネクタ 538">
          <a:extLst>
            <a:ext uri="{FF2B5EF4-FFF2-40B4-BE49-F238E27FC236}">
              <a16:creationId xmlns:a16="http://schemas.microsoft.com/office/drawing/2014/main" id="{2B7CA2DD-CA07-4C51-8B5D-9CCCDB3471A4}"/>
            </a:ext>
          </a:extLst>
        </xdr:cNvPr>
        <xdr:cNvCxnSpPr/>
      </xdr:nvCxnSpPr>
      <xdr:spPr>
        <a:xfrm flipV="1">
          <a:off x="21323300" y="11065383"/>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134693</xdr:rowOff>
    </xdr:from>
    <xdr:to>
      <xdr:col>107</xdr:col>
      <xdr:colOff>101600</xdr:colOff>
      <xdr:row>64</xdr:row>
      <xdr:rowOff>64843</xdr:rowOff>
    </xdr:to>
    <xdr:sp macro="" textlink="">
      <xdr:nvSpPr>
        <xdr:cNvPr id="540" name="楕円 539">
          <a:extLst>
            <a:ext uri="{FF2B5EF4-FFF2-40B4-BE49-F238E27FC236}">
              <a16:creationId xmlns:a16="http://schemas.microsoft.com/office/drawing/2014/main" id="{6FBC20B8-0C7D-485B-BB6E-C8E349C025CA}"/>
            </a:ext>
          </a:extLst>
        </xdr:cNvPr>
        <xdr:cNvSpPr/>
      </xdr:nvSpPr>
      <xdr:spPr>
        <a:xfrm>
          <a:off x="20383500" y="109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14043</xdr:rowOff>
    </xdr:from>
    <xdr:to>
      <xdr:col>111</xdr:col>
      <xdr:colOff>177800</xdr:colOff>
      <xdr:row>64</xdr:row>
      <xdr:rowOff>96176</xdr:rowOff>
    </xdr:to>
    <xdr:cxnSp macro="">
      <xdr:nvCxnSpPr>
        <xdr:cNvPr id="541" name="直線コネクタ 540">
          <a:extLst>
            <a:ext uri="{FF2B5EF4-FFF2-40B4-BE49-F238E27FC236}">
              <a16:creationId xmlns:a16="http://schemas.microsoft.com/office/drawing/2014/main" id="{7DD0A4BD-1237-4E70-A220-F44550668E04}"/>
            </a:ext>
          </a:extLst>
        </xdr:cNvPr>
        <xdr:cNvCxnSpPr/>
      </xdr:nvCxnSpPr>
      <xdr:spPr>
        <a:xfrm>
          <a:off x="20434300" y="10986843"/>
          <a:ext cx="889000" cy="8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142112</xdr:rowOff>
    </xdr:from>
    <xdr:ext cx="469744" cy="259045"/>
    <xdr:sp macro="" textlink="">
      <xdr:nvSpPr>
        <xdr:cNvPr id="542" name="n_1aveValue【学校施設】&#10;一人当たり面積">
          <a:extLst>
            <a:ext uri="{FF2B5EF4-FFF2-40B4-BE49-F238E27FC236}">
              <a16:creationId xmlns:a16="http://schemas.microsoft.com/office/drawing/2014/main" id="{DCD30842-E1BA-4C3A-BCBB-F2C7F31F3892}"/>
            </a:ext>
          </a:extLst>
        </xdr:cNvPr>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543" name="n_2aveValue【学校施設】&#10;一人当たり面積">
          <a:extLst>
            <a:ext uri="{FF2B5EF4-FFF2-40B4-BE49-F238E27FC236}">
              <a16:creationId xmlns:a16="http://schemas.microsoft.com/office/drawing/2014/main" id="{A1E4135D-4C6E-4EE2-A3AC-2617592FDD2C}"/>
            </a:ext>
          </a:extLst>
        </xdr:cNvPr>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44" name="n_3aveValue【学校施設】&#10;一人当たり面積">
          <a:extLst>
            <a:ext uri="{FF2B5EF4-FFF2-40B4-BE49-F238E27FC236}">
              <a16:creationId xmlns:a16="http://schemas.microsoft.com/office/drawing/2014/main" id="{35A25A1D-302E-4279-8F72-6E19B714B615}"/>
            </a:ext>
          </a:extLst>
        </xdr:cNvPr>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138103</xdr:rowOff>
    </xdr:from>
    <xdr:ext cx="469744" cy="259045"/>
    <xdr:sp macro="" textlink="">
      <xdr:nvSpPr>
        <xdr:cNvPr id="545" name="n_1mainValue【学校施設】&#10;一人当たり面積">
          <a:extLst>
            <a:ext uri="{FF2B5EF4-FFF2-40B4-BE49-F238E27FC236}">
              <a16:creationId xmlns:a16="http://schemas.microsoft.com/office/drawing/2014/main" id="{3EBF72D6-D1B9-45FE-8E21-3D8644B140A5}"/>
            </a:ext>
          </a:extLst>
        </xdr:cNvPr>
        <xdr:cNvSpPr txBox="1"/>
      </xdr:nvSpPr>
      <xdr:spPr>
        <a:xfrm>
          <a:off x="21075727" y="111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55970</xdr:rowOff>
    </xdr:from>
    <xdr:ext cx="469744" cy="259045"/>
    <xdr:sp macro="" textlink="">
      <xdr:nvSpPr>
        <xdr:cNvPr id="546" name="n_2mainValue【学校施設】&#10;一人当たり面積">
          <a:extLst>
            <a:ext uri="{FF2B5EF4-FFF2-40B4-BE49-F238E27FC236}">
              <a16:creationId xmlns:a16="http://schemas.microsoft.com/office/drawing/2014/main" id="{1D76F681-D094-42B1-81BF-EA5F58DA7C74}"/>
            </a:ext>
          </a:extLst>
        </xdr:cNvPr>
        <xdr:cNvSpPr txBox="1"/>
      </xdr:nvSpPr>
      <xdr:spPr>
        <a:xfrm>
          <a:off x="20199427" y="1102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id="{8860C7E5-C4B7-45FC-9DFD-B364706E54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id="{CA8C7C67-A669-4CB5-8B0B-044CDCDC626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id="{21C1FA2E-8788-441D-A959-A812A6CE2A9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id="{E3CBA45B-6650-44F5-9291-4F6E5AFB4B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id="{D6BE5464-7F86-4ED0-9F68-CDD1ECFBD6B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id="{F0F7247D-68CD-4859-A3D3-91DFB4022FA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id="{5933DFB1-F9A9-4A90-8216-B59A804B80B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id="{C42577CE-55C1-4F71-A436-7D9D03E576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a:extLst>
            <a:ext uri="{FF2B5EF4-FFF2-40B4-BE49-F238E27FC236}">
              <a16:creationId xmlns:a16="http://schemas.microsoft.com/office/drawing/2014/main" id="{886F930F-B274-4715-A218-89320DF3CCC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a:extLst>
            <a:ext uri="{FF2B5EF4-FFF2-40B4-BE49-F238E27FC236}">
              <a16:creationId xmlns:a16="http://schemas.microsoft.com/office/drawing/2014/main" id="{D638B108-88FC-4E10-8F46-DE19171DFEF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a:extLst>
            <a:ext uri="{FF2B5EF4-FFF2-40B4-BE49-F238E27FC236}">
              <a16:creationId xmlns:a16="http://schemas.microsoft.com/office/drawing/2014/main" id="{4B06BE15-EB94-41F8-910D-3D52153CD1A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58" name="テキスト ボックス 557">
          <a:extLst>
            <a:ext uri="{FF2B5EF4-FFF2-40B4-BE49-F238E27FC236}">
              <a16:creationId xmlns:a16="http://schemas.microsoft.com/office/drawing/2014/main" id="{6A55AABD-DC02-43F7-8751-751D13031C2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a:extLst>
            <a:ext uri="{FF2B5EF4-FFF2-40B4-BE49-F238E27FC236}">
              <a16:creationId xmlns:a16="http://schemas.microsoft.com/office/drawing/2014/main" id="{AE10D3DA-701C-42E0-AF92-597454074B8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a:extLst>
            <a:ext uri="{FF2B5EF4-FFF2-40B4-BE49-F238E27FC236}">
              <a16:creationId xmlns:a16="http://schemas.microsoft.com/office/drawing/2014/main" id="{11F9BE56-6D4F-424E-A73F-8984E14DCDA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a:extLst>
            <a:ext uri="{FF2B5EF4-FFF2-40B4-BE49-F238E27FC236}">
              <a16:creationId xmlns:a16="http://schemas.microsoft.com/office/drawing/2014/main" id="{18309AF6-7958-4B78-9911-BBE37C4AB80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a:extLst>
            <a:ext uri="{FF2B5EF4-FFF2-40B4-BE49-F238E27FC236}">
              <a16:creationId xmlns:a16="http://schemas.microsoft.com/office/drawing/2014/main" id="{9557DE7E-9225-40DF-8A2A-554C7186FE8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a:extLst>
            <a:ext uri="{FF2B5EF4-FFF2-40B4-BE49-F238E27FC236}">
              <a16:creationId xmlns:a16="http://schemas.microsoft.com/office/drawing/2014/main" id="{596F8B91-24C9-4632-9A83-C37EF5A8A08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a:extLst>
            <a:ext uri="{FF2B5EF4-FFF2-40B4-BE49-F238E27FC236}">
              <a16:creationId xmlns:a16="http://schemas.microsoft.com/office/drawing/2014/main" id="{36A80774-CA2F-44E7-BBF4-0D4FD83123E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a:extLst>
            <a:ext uri="{FF2B5EF4-FFF2-40B4-BE49-F238E27FC236}">
              <a16:creationId xmlns:a16="http://schemas.microsoft.com/office/drawing/2014/main" id="{8DB0FD4D-62D1-4242-BF25-94971613E17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a:extLst>
            <a:ext uri="{FF2B5EF4-FFF2-40B4-BE49-F238E27FC236}">
              <a16:creationId xmlns:a16="http://schemas.microsoft.com/office/drawing/2014/main" id="{B08B680D-6A4D-4D7F-B839-DA2B7F3DCA1E}"/>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A77AD493-1AFE-42B3-BAA8-1E1D5326A08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D2AFBED8-BD4B-4FAB-A3D0-4EBA5C52DC7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a:extLst>
            <a:ext uri="{FF2B5EF4-FFF2-40B4-BE49-F238E27FC236}">
              <a16:creationId xmlns:a16="http://schemas.microsoft.com/office/drawing/2014/main" id="{82F252DD-A736-4CC5-8159-DB15E620E29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70" name="直線コネクタ 569">
          <a:extLst>
            <a:ext uri="{FF2B5EF4-FFF2-40B4-BE49-F238E27FC236}">
              <a16:creationId xmlns:a16="http://schemas.microsoft.com/office/drawing/2014/main" id="{193B6065-7785-476A-A466-317655AB0A8E}"/>
            </a:ext>
          </a:extLst>
        </xdr:cNvPr>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71" name="【児童館】&#10;有形固定資産減価償却率最小値テキスト">
          <a:extLst>
            <a:ext uri="{FF2B5EF4-FFF2-40B4-BE49-F238E27FC236}">
              <a16:creationId xmlns:a16="http://schemas.microsoft.com/office/drawing/2014/main" id="{7D08F504-F698-4025-AEEF-83C5D2BD0930}"/>
            </a:ext>
          </a:extLst>
        </xdr:cNvPr>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72" name="直線コネクタ 571">
          <a:extLst>
            <a:ext uri="{FF2B5EF4-FFF2-40B4-BE49-F238E27FC236}">
              <a16:creationId xmlns:a16="http://schemas.microsoft.com/office/drawing/2014/main" id="{D25BE4B1-3D5B-4906-AB1A-6474969D8148}"/>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73" name="【児童館】&#10;有形固定資産減価償却率最大値テキスト">
          <a:extLst>
            <a:ext uri="{FF2B5EF4-FFF2-40B4-BE49-F238E27FC236}">
              <a16:creationId xmlns:a16="http://schemas.microsoft.com/office/drawing/2014/main" id="{AF549A70-6FB7-4E48-B5B3-4D2066591CC6}"/>
            </a:ext>
          </a:extLst>
        </xdr:cNvPr>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74" name="直線コネクタ 573">
          <a:extLst>
            <a:ext uri="{FF2B5EF4-FFF2-40B4-BE49-F238E27FC236}">
              <a16:creationId xmlns:a16="http://schemas.microsoft.com/office/drawing/2014/main" id="{5E103449-B677-47DF-A7C2-C8461E3C7B1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129557</xdr:rowOff>
    </xdr:from>
    <xdr:ext cx="405111" cy="259045"/>
    <xdr:sp macro="" textlink="">
      <xdr:nvSpPr>
        <xdr:cNvPr id="575" name="【児童館】&#10;有形固定資産減価償却率平均値テキスト">
          <a:extLst>
            <a:ext uri="{FF2B5EF4-FFF2-40B4-BE49-F238E27FC236}">
              <a16:creationId xmlns:a16="http://schemas.microsoft.com/office/drawing/2014/main" id="{B7CC3749-BDB6-4ADA-B7AC-DC82A246B746}"/>
            </a:ext>
          </a:extLst>
        </xdr:cNvPr>
        <xdr:cNvSpPr txBox="1"/>
      </xdr:nvSpPr>
      <xdr:spPr>
        <a:xfrm>
          <a:off x="16357600" y="1401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151130</xdr:rowOff>
    </xdr:from>
    <xdr:to>
      <xdr:col>85</xdr:col>
      <xdr:colOff>177800</xdr:colOff>
      <xdr:row>82</xdr:row>
      <xdr:rowOff>81280</xdr:rowOff>
    </xdr:to>
    <xdr:sp macro="" textlink="">
      <xdr:nvSpPr>
        <xdr:cNvPr id="576" name="フローチャート: 判断 575">
          <a:extLst>
            <a:ext uri="{FF2B5EF4-FFF2-40B4-BE49-F238E27FC236}">
              <a16:creationId xmlns:a16="http://schemas.microsoft.com/office/drawing/2014/main" id="{6CF95E3D-6655-4A9B-8BC5-F426365E8371}"/>
            </a:ext>
          </a:extLst>
        </xdr:cNvPr>
        <xdr:cNvSpPr/>
      </xdr:nvSpPr>
      <xdr:spPr>
        <a:xfrm>
          <a:off x="162687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69850</xdr:rowOff>
    </xdr:from>
    <xdr:to>
      <xdr:col>81</xdr:col>
      <xdr:colOff>101600</xdr:colOff>
      <xdr:row>83</xdr:row>
      <xdr:rowOff>0</xdr:rowOff>
    </xdr:to>
    <xdr:sp macro="" textlink="">
      <xdr:nvSpPr>
        <xdr:cNvPr id="577" name="フローチャート: 判断 576">
          <a:extLst>
            <a:ext uri="{FF2B5EF4-FFF2-40B4-BE49-F238E27FC236}">
              <a16:creationId xmlns:a16="http://schemas.microsoft.com/office/drawing/2014/main" id="{B1C42546-7F8E-4009-BA87-E9CC8FC38EF9}"/>
            </a:ext>
          </a:extLst>
        </xdr:cNvPr>
        <xdr:cNvSpPr/>
      </xdr:nvSpPr>
      <xdr:spPr>
        <a:xfrm>
          <a:off x="1543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66039</xdr:rowOff>
    </xdr:from>
    <xdr:to>
      <xdr:col>76</xdr:col>
      <xdr:colOff>165100</xdr:colOff>
      <xdr:row>83</xdr:row>
      <xdr:rowOff>167639</xdr:rowOff>
    </xdr:to>
    <xdr:sp macro="" textlink="">
      <xdr:nvSpPr>
        <xdr:cNvPr id="578" name="フローチャート: 判断 577">
          <a:extLst>
            <a:ext uri="{FF2B5EF4-FFF2-40B4-BE49-F238E27FC236}">
              <a16:creationId xmlns:a16="http://schemas.microsoft.com/office/drawing/2014/main" id="{69F8DB83-A348-4686-BDB2-04F6A1EB127E}"/>
            </a:ext>
          </a:extLst>
        </xdr:cNvPr>
        <xdr:cNvSpPr/>
      </xdr:nvSpPr>
      <xdr:spPr>
        <a:xfrm>
          <a:off x="14541500" y="142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127000</xdr:rowOff>
    </xdr:from>
    <xdr:to>
      <xdr:col>72</xdr:col>
      <xdr:colOff>38100</xdr:colOff>
      <xdr:row>85</xdr:row>
      <xdr:rowOff>57150</xdr:rowOff>
    </xdr:to>
    <xdr:sp macro="" textlink="">
      <xdr:nvSpPr>
        <xdr:cNvPr id="579" name="フローチャート: 判断 578">
          <a:extLst>
            <a:ext uri="{FF2B5EF4-FFF2-40B4-BE49-F238E27FC236}">
              <a16:creationId xmlns:a16="http://schemas.microsoft.com/office/drawing/2014/main" id="{CC8D21A4-8B37-41CF-BE78-103B9547B1C9}"/>
            </a:ext>
          </a:extLst>
        </xdr:cNvPr>
        <xdr:cNvSpPr/>
      </xdr:nvSpPr>
      <xdr:spPr>
        <a:xfrm>
          <a:off x="13652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B3C47236-5D03-4C7E-A233-7FA86199EA3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9F4369E2-67BF-4348-865A-E6BB3F2B47B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5F5B18D2-9AE8-43B0-97B6-7330D5048B2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355FBCFC-456A-4DE6-8696-D8A526E24A7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F0B311EC-9700-408B-9773-7BBCDE9F021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85" name="楕円 584">
          <a:extLst>
            <a:ext uri="{FF2B5EF4-FFF2-40B4-BE49-F238E27FC236}">
              <a16:creationId xmlns:a16="http://schemas.microsoft.com/office/drawing/2014/main" id="{4D5778C3-778E-44E6-A4A5-857251C8D8C5}"/>
            </a:ext>
          </a:extLst>
        </xdr:cNvPr>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67327</xdr:rowOff>
    </xdr:from>
    <xdr:ext cx="405111" cy="259045"/>
    <xdr:sp macro="" textlink="">
      <xdr:nvSpPr>
        <xdr:cNvPr id="586" name="【児童館】&#10;有形固定資産減価償却率該当値テキスト">
          <a:extLst>
            <a:ext uri="{FF2B5EF4-FFF2-40B4-BE49-F238E27FC236}">
              <a16:creationId xmlns:a16="http://schemas.microsoft.com/office/drawing/2014/main" id="{EB05E8CC-8E15-43ED-AC2E-2F91D9082721}"/>
            </a:ext>
          </a:extLst>
        </xdr:cNvPr>
        <xdr:cNvSpPr txBox="1"/>
      </xdr:nvSpPr>
      <xdr:spPr>
        <a:xfrm>
          <a:off x="16357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102870</xdr:rowOff>
    </xdr:from>
    <xdr:to>
      <xdr:col>81</xdr:col>
      <xdr:colOff>101600</xdr:colOff>
      <xdr:row>82</xdr:row>
      <xdr:rowOff>33020</xdr:rowOff>
    </xdr:to>
    <xdr:sp macro="" textlink="">
      <xdr:nvSpPr>
        <xdr:cNvPr id="587" name="楕円 586">
          <a:extLst>
            <a:ext uri="{FF2B5EF4-FFF2-40B4-BE49-F238E27FC236}">
              <a16:creationId xmlns:a16="http://schemas.microsoft.com/office/drawing/2014/main" id="{47C61CD0-69CA-4D9E-B50F-7EA5EA85EB82}"/>
            </a:ext>
          </a:extLst>
        </xdr:cNvPr>
        <xdr:cNvSpPr/>
      </xdr:nvSpPr>
      <xdr:spPr>
        <a:xfrm>
          <a:off x="154305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153670</xdr:rowOff>
    </xdr:to>
    <xdr:cxnSp macro="">
      <xdr:nvCxnSpPr>
        <xdr:cNvPr id="588" name="直線コネクタ 587">
          <a:extLst>
            <a:ext uri="{FF2B5EF4-FFF2-40B4-BE49-F238E27FC236}">
              <a16:creationId xmlns:a16="http://schemas.microsoft.com/office/drawing/2014/main" id="{1EE51E74-EDA5-4D2C-85DC-12E42CFCA8A1}"/>
            </a:ext>
          </a:extLst>
        </xdr:cNvPr>
        <xdr:cNvCxnSpPr/>
      </xdr:nvCxnSpPr>
      <xdr:spPr>
        <a:xfrm flipV="1">
          <a:off x="15481300" y="1398270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161289</xdr:rowOff>
    </xdr:from>
    <xdr:to>
      <xdr:col>76</xdr:col>
      <xdr:colOff>165100</xdr:colOff>
      <xdr:row>82</xdr:row>
      <xdr:rowOff>91439</xdr:rowOff>
    </xdr:to>
    <xdr:sp macro="" textlink="">
      <xdr:nvSpPr>
        <xdr:cNvPr id="589" name="楕円 588">
          <a:extLst>
            <a:ext uri="{FF2B5EF4-FFF2-40B4-BE49-F238E27FC236}">
              <a16:creationId xmlns:a16="http://schemas.microsoft.com/office/drawing/2014/main" id="{AA42EF44-CC66-460C-82F1-FEBE34E72B4A}"/>
            </a:ext>
          </a:extLst>
        </xdr:cNvPr>
        <xdr:cNvSpPr/>
      </xdr:nvSpPr>
      <xdr:spPr>
        <a:xfrm>
          <a:off x="14541500" y="1404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153670</xdr:rowOff>
    </xdr:from>
    <xdr:to>
      <xdr:col>81</xdr:col>
      <xdr:colOff>50800</xdr:colOff>
      <xdr:row>82</xdr:row>
      <xdr:rowOff>40639</xdr:rowOff>
    </xdr:to>
    <xdr:cxnSp macro="">
      <xdr:nvCxnSpPr>
        <xdr:cNvPr id="590" name="直線コネクタ 589">
          <a:extLst>
            <a:ext uri="{FF2B5EF4-FFF2-40B4-BE49-F238E27FC236}">
              <a16:creationId xmlns:a16="http://schemas.microsoft.com/office/drawing/2014/main" id="{28DF4B97-BDB0-4E65-9F4B-80619E82EDBC}"/>
            </a:ext>
          </a:extLst>
        </xdr:cNvPr>
        <xdr:cNvCxnSpPr/>
      </xdr:nvCxnSpPr>
      <xdr:spPr>
        <a:xfrm flipV="1">
          <a:off x="14592300" y="14041120"/>
          <a:ext cx="889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162577</xdr:rowOff>
    </xdr:from>
    <xdr:ext cx="405111" cy="259045"/>
    <xdr:sp macro="" textlink="">
      <xdr:nvSpPr>
        <xdr:cNvPr id="591" name="n_1aveValue【児童館】&#10;有形固定資産減価償却率">
          <a:extLst>
            <a:ext uri="{FF2B5EF4-FFF2-40B4-BE49-F238E27FC236}">
              <a16:creationId xmlns:a16="http://schemas.microsoft.com/office/drawing/2014/main" id="{1B6F0C90-9969-4619-9699-6C4EF1D4E4E8}"/>
            </a:ext>
          </a:extLst>
        </xdr:cNvPr>
        <xdr:cNvSpPr txBox="1"/>
      </xdr:nvSpPr>
      <xdr:spPr>
        <a:xfrm>
          <a:off x="15266044"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158766</xdr:rowOff>
    </xdr:from>
    <xdr:ext cx="405111" cy="259045"/>
    <xdr:sp macro="" textlink="">
      <xdr:nvSpPr>
        <xdr:cNvPr id="592" name="n_2aveValue【児童館】&#10;有形固定資産減価償却率">
          <a:extLst>
            <a:ext uri="{FF2B5EF4-FFF2-40B4-BE49-F238E27FC236}">
              <a16:creationId xmlns:a16="http://schemas.microsoft.com/office/drawing/2014/main" id="{8E23EAEA-4D8C-481A-A973-A491C8D84BCA}"/>
            </a:ext>
          </a:extLst>
        </xdr:cNvPr>
        <xdr:cNvSpPr txBox="1"/>
      </xdr:nvSpPr>
      <xdr:spPr>
        <a:xfrm>
          <a:off x="14389744" y="1438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73677</xdr:rowOff>
    </xdr:from>
    <xdr:ext cx="405111" cy="259045"/>
    <xdr:sp macro="" textlink="">
      <xdr:nvSpPr>
        <xdr:cNvPr id="593" name="n_3aveValue【児童館】&#10;有形固定資産減価償却率">
          <a:extLst>
            <a:ext uri="{FF2B5EF4-FFF2-40B4-BE49-F238E27FC236}">
              <a16:creationId xmlns:a16="http://schemas.microsoft.com/office/drawing/2014/main" id="{CAABFE03-B2A4-4EF7-A22A-A6DFA6ED43AB}"/>
            </a:ext>
          </a:extLst>
        </xdr:cNvPr>
        <xdr:cNvSpPr txBox="1"/>
      </xdr:nvSpPr>
      <xdr:spPr>
        <a:xfrm>
          <a:off x="13500744" y="1430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49547</xdr:rowOff>
    </xdr:from>
    <xdr:ext cx="405111" cy="259045"/>
    <xdr:sp macro="" textlink="">
      <xdr:nvSpPr>
        <xdr:cNvPr id="594" name="n_1mainValue【児童館】&#10;有形固定資産減価償却率">
          <a:extLst>
            <a:ext uri="{FF2B5EF4-FFF2-40B4-BE49-F238E27FC236}">
              <a16:creationId xmlns:a16="http://schemas.microsoft.com/office/drawing/2014/main" id="{E733826E-27D7-4C83-887B-56D1501D9FE9}"/>
            </a:ext>
          </a:extLst>
        </xdr:cNvPr>
        <xdr:cNvSpPr txBox="1"/>
      </xdr:nvSpPr>
      <xdr:spPr>
        <a:xfrm>
          <a:off x="15266044" y="1376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107966</xdr:rowOff>
    </xdr:from>
    <xdr:ext cx="405111" cy="259045"/>
    <xdr:sp macro="" textlink="">
      <xdr:nvSpPr>
        <xdr:cNvPr id="595" name="n_2mainValue【児童館】&#10;有形固定資産減価償却率">
          <a:extLst>
            <a:ext uri="{FF2B5EF4-FFF2-40B4-BE49-F238E27FC236}">
              <a16:creationId xmlns:a16="http://schemas.microsoft.com/office/drawing/2014/main" id="{8EBFBE04-B562-44F3-AEB8-032C8F5BC59B}"/>
            </a:ext>
          </a:extLst>
        </xdr:cNvPr>
        <xdr:cNvSpPr txBox="1"/>
      </xdr:nvSpPr>
      <xdr:spPr>
        <a:xfrm>
          <a:off x="143897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E3AC76CD-C1A4-4FEA-9D5A-BA6B8CE568C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A2DD5D18-413F-4F38-9189-90D6D718C6C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100646C2-0843-4DB2-B149-FD660EF1B6B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507AD451-94B5-4639-B99E-74018F230AD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8AC73A75-5634-4705-A090-09B404409EB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A5AFB304-1457-4945-BEE1-7A7C9D6E0D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F9C10E56-07CC-4E85-BB1A-5D6BC1946FC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6106294D-F5DB-43BF-98CF-8665FF3CBD2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9CAB102F-9840-49A5-8EF4-1C28EEDDFBA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30E58849-15C6-4EF2-A25C-27B333B1286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a:extLst>
            <a:ext uri="{FF2B5EF4-FFF2-40B4-BE49-F238E27FC236}">
              <a16:creationId xmlns:a16="http://schemas.microsoft.com/office/drawing/2014/main" id="{DEDCD6AF-E224-4A08-8621-6693FAB8123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593A01B8-FD8C-418D-9D2A-A83468AF49C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a:extLst>
            <a:ext uri="{FF2B5EF4-FFF2-40B4-BE49-F238E27FC236}">
              <a16:creationId xmlns:a16="http://schemas.microsoft.com/office/drawing/2014/main" id="{E2186ACA-13DC-4C5C-87BB-6AA5DD7FF3B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a:extLst>
            <a:ext uri="{FF2B5EF4-FFF2-40B4-BE49-F238E27FC236}">
              <a16:creationId xmlns:a16="http://schemas.microsoft.com/office/drawing/2014/main" id="{8074AFFD-D986-4910-992A-C5658767AA0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a:extLst>
            <a:ext uri="{FF2B5EF4-FFF2-40B4-BE49-F238E27FC236}">
              <a16:creationId xmlns:a16="http://schemas.microsoft.com/office/drawing/2014/main" id="{EC2F7C5E-E3E2-4AA7-9FBC-5A15F2B5266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a:extLst>
            <a:ext uri="{FF2B5EF4-FFF2-40B4-BE49-F238E27FC236}">
              <a16:creationId xmlns:a16="http://schemas.microsoft.com/office/drawing/2014/main" id="{BC330F76-F7FE-425F-A453-166C479A904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a:extLst>
            <a:ext uri="{FF2B5EF4-FFF2-40B4-BE49-F238E27FC236}">
              <a16:creationId xmlns:a16="http://schemas.microsoft.com/office/drawing/2014/main" id="{6962F5AA-D6CE-4213-B664-E7545FE2B9E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a:extLst>
            <a:ext uri="{FF2B5EF4-FFF2-40B4-BE49-F238E27FC236}">
              <a16:creationId xmlns:a16="http://schemas.microsoft.com/office/drawing/2014/main" id="{8FDA2473-0CC7-40E2-B908-7832E39B08F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a:extLst>
            <a:ext uri="{FF2B5EF4-FFF2-40B4-BE49-F238E27FC236}">
              <a16:creationId xmlns:a16="http://schemas.microsoft.com/office/drawing/2014/main" id="{505D3AF8-25B4-4FBA-845A-81779C6C1E0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ED886EFD-A6F3-40ED-88AC-9FC786D4045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a:extLst>
            <a:ext uri="{FF2B5EF4-FFF2-40B4-BE49-F238E27FC236}">
              <a16:creationId xmlns:a16="http://schemas.microsoft.com/office/drawing/2014/main" id="{090A384E-169D-4542-B854-9214CF4C531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297F978F-E4A0-4E7D-9FEA-DCD60030927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a:extLst>
            <a:ext uri="{FF2B5EF4-FFF2-40B4-BE49-F238E27FC236}">
              <a16:creationId xmlns:a16="http://schemas.microsoft.com/office/drawing/2014/main" id="{342CB9E9-1BE3-4117-9A25-4DF9127C94F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5714</xdr:rowOff>
    </xdr:from>
    <xdr:to>
      <xdr:col>116</xdr:col>
      <xdr:colOff>62864</xdr:colOff>
      <xdr:row>86</xdr:row>
      <xdr:rowOff>28575</xdr:rowOff>
    </xdr:to>
    <xdr:cxnSp macro="">
      <xdr:nvCxnSpPr>
        <xdr:cNvPr id="619" name="直線コネクタ 618">
          <a:extLst>
            <a:ext uri="{FF2B5EF4-FFF2-40B4-BE49-F238E27FC236}">
              <a16:creationId xmlns:a16="http://schemas.microsoft.com/office/drawing/2014/main" id="{8DAFFE34-7487-45F9-90F8-CDAE13A252A0}"/>
            </a:ext>
          </a:extLst>
        </xdr:cNvPr>
        <xdr:cNvCxnSpPr/>
      </xdr:nvCxnSpPr>
      <xdr:spPr>
        <a:xfrm flipV="1">
          <a:off x="22160864" y="13378814"/>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32402</xdr:rowOff>
    </xdr:from>
    <xdr:ext cx="469744" cy="259045"/>
    <xdr:sp macro="" textlink="">
      <xdr:nvSpPr>
        <xdr:cNvPr id="620" name="【児童館】&#10;一人当たり面積最小値テキスト">
          <a:extLst>
            <a:ext uri="{FF2B5EF4-FFF2-40B4-BE49-F238E27FC236}">
              <a16:creationId xmlns:a16="http://schemas.microsoft.com/office/drawing/2014/main" id="{A0765DC7-F6BB-4B63-98DF-E68F40FDD424}"/>
            </a:ext>
          </a:extLst>
        </xdr:cNvPr>
        <xdr:cNvSpPr txBox="1"/>
      </xdr:nvSpPr>
      <xdr:spPr>
        <a:xfrm>
          <a:off x="22199600"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28575</xdr:rowOff>
    </xdr:from>
    <xdr:to>
      <xdr:col>116</xdr:col>
      <xdr:colOff>152400</xdr:colOff>
      <xdr:row>86</xdr:row>
      <xdr:rowOff>28575</xdr:rowOff>
    </xdr:to>
    <xdr:cxnSp macro="">
      <xdr:nvCxnSpPr>
        <xdr:cNvPr id="621" name="直線コネクタ 620">
          <a:extLst>
            <a:ext uri="{FF2B5EF4-FFF2-40B4-BE49-F238E27FC236}">
              <a16:creationId xmlns:a16="http://schemas.microsoft.com/office/drawing/2014/main" id="{55370618-2365-4FD2-BBA6-3528E390A38D}"/>
            </a:ext>
          </a:extLst>
        </xdr:cNvPr>
        <xdr:cNvCxnSpPr/>
      </xdr:nvCxnSpPr>
      <xdr:spPr>
        <a:xfrm>
          <a:off x="22072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123841</xdr:rowOff>
    </xdr:from>
    <xdr:ext cx="469744" cy="259045"/>
    <xdr:sp macro="" textlink="">
      <xdr:nvSpPr>
        <xdr:cNvPr id="622" name="【児童館】&#10;一人当たり面積最大値テキスト">
          <a:extLst>
            <a:ext uri="{FF2B5EF4-FFF2-40B4-BE49-F238E27FC236}">
              <a16:creationId xmlns:a16="http://schemas.microsoft.com/office/drawing/2014/main" id="{57DB8D91-FA42-4980-8B20-1DEE2222844E}"/>
            </a:ext>
          </a:extLst>
        </xdr:cNvPr>
        <xdr:cNvSpPr txBox="1"/>
      </xdr:nvSpPr>
      <xdr:spPr>
        <a:xfrm>
          <a:off x="22199600"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5714</xdr:rowOff>
    </xdr:from>
    <xdr:to>
      <xdr:col>116</xdr:col>
      <xdr:colOff>152400</xdr:colOff>
      <xdr:row>78</xdr:row>
      <xdr:rowOff>5714</xdr:rowOff>
    </xdr:to>
    <xdr:cxnSp macro="">
      <xdr:nvCxnSpPr>
        <xdr:cNvPr id="623" name="直線コネクタ 622">
          <a:extLst>
            <a:ext uri="{FF2B5EF4-FFF2-40B4-BE49-F238E27FC236}">
              <a16:creationId xmlns:a16="http://schemas.microsoft.com/office/drawing/2014/main" id="{F5BF6805-794A-45CD-A0F0-1FF1BE286D5F}"/>
            </a:ext>
          </a:extLst>
        </xdr:cNvPr>
        <xdr:cNvCxnSpPr/>
      </xdr:nvCxnSpPr>
      <xdr:spPr>
        <a:xfrm>
          <a:off x="22072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624" name="【児童館】&#10;一人当たり面積平均値テキスト">
          <a:extLst>
            <a:ext uri="{FF2B5EF4-FFF2-40B4-BE49-F238E27FC236}">
              <a16:creationId xmlns:a16="http://schemas.microsoft.com/office/drawing/2014/main" id="{CED0B7C2-6EFA-43ED-BF5C-DF669490F240}"/>
            </a:ext>
          </a:extLst>
        </xdr:cNvPr>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25" name="フローチャート: 判断 624">
          <a:extLst>
            <a:ext uri="{FF2B5EF4-FFF2-40B4-BE49-F238E27FC236}">
              <a16:creationId xmlns:a16="http://schemas.microsoft.com/office/drawing/2014/main" id="{71ECE36C-325B-441B-BCE6-A66C0E21DF78}"/>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92075</xdr:rowOff>
    </xdr:from>
    <xdr:to>
      <xdr:col>112</xdr:col>
      <xdr:colOff>38100</xdr:colOff>
      <xdr:row>85</xdr:row>
      <xdr:rowOff>22225</xdr:rowOff>
    </xdr:to>
    <xdr:sp macro="" textlink="">
      <xdr:nvSpPr>
        <xdr:cNvPr id="626" name="フローチャート: 判断 625">
          <a:extLst>
            <a:ext uri="{FF2B5EF4-FFF2-40B4-BE49-F238E27FC236}">
              <a16:creationId xmlns:a16="http://schemas.microsoft.com/office/drawing/2014/main" id="{3F4C8ABA-A309-410B-AA36-71EC94A67606}"/>
            </a:ext>
          </a:extLst>
        </xdr:cNvPr>
        <xdr:cNvSpPr/>
      </xdr:nvSpPr>
      <xdr:spPr>
        <a:xfrm>
          <a:off x="21272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74930</xdr:rowOff>
    </xdr:from>
    <xdr:to>
      <xdr:col>107</xdr:col>
      <xdr:colOff>101600</xdr:colOff>
      <xdr:row>85</xdr:row>
      <xdr:rowOff>5080</xdr:rowOff>
    </xdr:to>
    <xdr:sp macro="" textlink="">
      <xdr:nvSpPr>
        <xdr:cNvPr id="627" name="フローチャート: 判断 626">
          <a:extLst>
            <a:ext uri="{FF2B5EF4-FFF2-40B4-BE49-F238E27FC236}">
              <a16:creationId xmlns:a16="http://schemas.microsoft.com/office/drawing/2014/main" id="{668A1962-5275-4E5F-8854-8DAB82EA93E4}"/>
            </a:ext>
          </a:extLst>
        </xdr:cNvPr>
        <xdr:cNvSpPr/>
      </xdr:nvSpPr>
      <xdr:spPr>
        <a:xfrm>
          <a:off x="20383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93980</xdr:rowOff>
    </xdr:from>
    <xdr:to>
      <xdr:col>102</xdr:col>
      <xdr:colOff>165100</xdr:colOff>
      <xdr:row>84</xdr:row>
      <xdr:rowOff>24130</xdr:rowOff>
    </xdr:to>
    <xdr:sp macro="" textlink="">
      <xdr:nvSpPr>
        <xdr:cNvPr id="628" name="フローチャート: 判断 627">
          <a:extLst>
            <a:ext uri="{FF2B5EF4-FFF2-40B4-BE49-F238E27FC236}">
              <a16:creationId xmlns:a16="http://schemas.microsoft.com/office/drawing/2014/main" id="{2931867A-D202-475B-B433-38534B7E24E4}"/>
            </a:ext>
          </a:extLst>
        </xdr:cNvPr>
        <xdr:cNvSpPr/>
      </xdr:nvSpPr>
      <xdr:spPr>
        <a:xfrm>
          <a:off x="19494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98AA1AE4-3032-43E5-B852-29128747B0E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A21405D1-165B-4BB2-A156-5EDD09E8F9E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85AF5F12-F419-4840-A5BA-91B616CFFD4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E1A55CF7-B18B-4A72-A1B3-6C2FCB3D0FC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70215C37-E094-4F02-A59D-DBB37E4A6FC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53975</xdr:rowOff>
    </xdr:from>
    <xdr:to>
      <xdr:col>116</xdr:col>
      <xdr:colOff>114300</xdr:colOff>
      <xdr:row>85</xdr:row>
      <xdr:rowOff>155575</xdr:rowOff>
    </xdr:to>
    <xdr:sp macro="" textlink="">
      <xdr:nvSpPr>
        <xdr:cNvPr id="634" name="楕円 633">
          <a:extLst>
            <a:ext uri="{FF2B5EF4-FFF2-40B4-BE49-F238E27FC236}">
              <a16:creationId xmlns:a16="http://schemas.microsoft.com/office/drawing/2014/main" id="{8E22DC85-1C16-49A9-BE57-50716260A993}"/>
            </a:ext>
          </a:extLst>
        </xdr:cNvPr>
        <xdr:cNvSpPr/>
      </xdr:nvSpPr>
      <xdr:spPr>
        <a:xfrm>
          <a:off x="221107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140352</xdr:rowOff>
    </xdr:from>
    <xdr:ext cx="469744" cy="259045"/>
    <xdr:sp macro="" textlink="">
      <xdr:nvSpPr>
        <xdr:cNvPr id="635" name="【児童館】&#10;一人当たり面積該当値テキスト">
          <a:extLst>
            <a:ext uri="{FF2B5EF4-FFF2-40B4-BE49-F238E27FC236}">
              <a16:creationId xmlns:a16="http://schemas.microsoft.com/office/drawing/2014/main" id="{3ED0CF8E-D509-4958-ABAD-7E08DF4C37CD}"/>
            </a:ext>
          </a:extLst>
        </xdr:cNvPr>
        <xdr:cNvSpPr txBox="1"/>
      </xdr:nvSpPr>
      <xdr:spPr>
        <a:xfrm>
          <a:off x="22199600" y="1454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636" name="楕円 635">
          <a:extLst>
            <a:ext uri="{FF2B5EF4-FFF2-40B4-BE49-F238E27FC236}">
              <a16:creationId xmlns:a16="http://schemas.microsoft.com/office/drawing/2014/main" id="{7263BBFB-C8BC-4F08-B5EF-8E9D9075033A}"/>
            </a:ext>
          </a:extLst>
        </xdr:cNvPr>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104775</xdr:rowOff>
    </xdr:from>
    <xdr:to>
      <xdr:col>116</xdr:col>
      <xdr:colOff>63500</xdr:colOff>
      <xdr:row>85</xdr:row>
      <xdr:rowOff>106680</xdr:rowOff>
    </xdr:to>
    <xdr:cxnSp macro="">
      <xdr:nvCxnSpPr>
        <xdr:cNvPr id="637" name="直線コネクタ 636">
          <a:extLst>
            <a:ext uri="{FF2B5EF4-FFF2-40B4-BE49-F238E27FC236}">
              <a16:creationId xmlns:a16="http://schemas.microsoft.com/office/drawing/2014/main" id="{244F13CA-FB0B-447A-A54E-F70EBCF7DB4A}"/>
            </a:ext>
          </a:extLst>
        </xdr:cNvPr>
        <xdr:cNvCxnSpPr/>
      </xdr:nvCxnSpPr>
      <xdr:spPr>
        <a:xfrm flipV="1">
          <a:off x="21323300" y="146780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638" name="楕円 637">
          <a:extLst>
            <a:ext uri="{FF2B5EF4-FFF2-40B4-BE49-F238E27FC236}">
              <a16:creationId xmlns:a16="http://schemas.microsoft.com/office/drawing/2014/main" id="{06F821C0-2744-4349-A214-F689C80A7A2F}"/>
            </a:ext>
          </a:extLst>
        </xdr:cNvPr>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106680</xdr:rowOff>
    </xdr:from>
    <xdr:to>
      <xdr:col>111</xdr:col>
      <xdr:colOff>177800</xdr:colOff>
      <xdr:row>85</xdr:row>
      <xdr:rowOff>110489</xdr:rowOff>
    </xdr:to>
    <xdr:cxnSp macro="">
      <xdr:nvCxnSpPr>
        <xdr:cNvPr id="639" name="直線コネクタ 638">
          <a:extLst>
            <a:ext uri="{FF2B5EF4-FFF2-40B4-BE49-F238E27FC236}">
              <a16:creationId xmlns:a16="http://schemas.microsoft.com/office/drawing/2014/main" id="{3DFD9697-843B-419C-8693-3CC3D80B0FF6}"/>
            </a:ext>
          </a:extLst>
        </xdr:cNvPr>
        <xdr:cNvCxnSpPr/>
      </xdr:nvCxnSpPr>
      <xdr:spPr>
        <a:xfrm flipV="1">
          <a:off x="20434300" y="1467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38752</xdr:rowOff>
    </xdr:from>
    <xdr:ext cx="469744" cy="259045"/>
    <xdr:sp macro="" textlink="">
      <xdr:nvSpPr>
        <xdr:cNvPr id="640" name="n_1aveValue【児童館】&#10;一人当たり面積">
          <a:extLst>
            <a:ext uri="{FF2B5EF4-FFF2-40B4-BE49-F238E27FC236}">
              <a16:creationId xmlns:a16="http://schemas.microsoft.com/office/drawing/2014/main" id="{1547B193-50FA-47F6-9D6D-C5E9865248C5}"/>
            </a:ext>
          </a:extLst>
        </xdr:cNvPr>
        <xdr:cNvSpPr txBox="1"/>
      </xdr:nvSpPr>
      <xdr:spPr>
        <a:xfrm>
          <a:off x="210757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21607</xdr:rowOff>
    </xdr:from>
    <xdr:ext cx="469744" cy="259045"/>
    <xdr:sp macro="" textlink="">
      <xdr:nvSpPr>
        <xdr:cNvPr id="641" name="n_2aveValue【児童館】&#10;一人当たり面積">
          <a:extLst>
            <a:ext uri="{FF2B5EF4-FFF2-40B4-BE49-F238E27FC236}">
              <a16:creationId xmlns:a16="http://schemas.microsoft.com/office/drawing/2014/main" id="{5341E878-3B6E-4586-8EF8-B68EAEFF6AF5}"/>
            </a:ext>
          </a:extLst>
        </xdr:cNvPr>
        <xdr:cNvSpPr txBox="1"/>
      </xdr:nvSpPr>
      <xdr:spPr>
        <a:xfrm>
          <a:off x="20199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40657</xdr:rowOff>
    </xdr:from>
    <xdr:ext cx="469744" cy="259045"/>
    <xdr:sp macro="" textlink="">
      <xdr:nvSpPr>
        <xdr:cNvPr id="642" name="n_3aveValue【児童館】&#10;一人当たり面積">
          <a:extLst>
            <a:ext uri="{FF2B5EF4-FFF2-40B4-BE49-F238E27FC236}">
              <a16:creationId xmlns:a16="http://schemas.microsoft.com/office/drawing/2014/main" id="{1D7C9EF7-DFEB-40F0-A14A-1556DE560599}"/>
            </a:ext>
          </a:extLst>
        </xdr:cNvPr>
        <xdr:cNvSpPr txBox="1"/>
      </xdr:nvSpPr>
      <xdr:spPr>
        <a:xfrm>
          <a:off x="19310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148607</xdr:rowOff>
    </xdr:from>
    <xdr:ext cx="469744" cy="259045"/>
    <xdr:sp macro="" textlink="">
      <xdr:nvSpPr>
        <xdr:cNvPr id="643" name="n_1mainValue【児童館】&#10;一人当たり面積">
          <a:extLst>
            <a:ext uri="{FF2B5EF4-FFF2-40B4-BE49-F238E27FC236}">
              <a16:creationId xmlns:a16="http://schemas.microsoft.com/office/drawing/2014/main" id="{1186C5AE-1A3B-42E9-9BEE-8242DB4A163C}"/>
            </a:ext>
          </a:extLst>
        </xdr:cNvPr>
        <xdr:cNvSpPr txBox="1"/>
      </xdr:nvSpPr>
      <xdr:spPr>
        <a:xfrm>
          <a:off x="21075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644" name="n_2mainValue【児童館】&#10;一人当たり面積">
          <a:extLst>
            <a:ext uri="{FF2B5EF4-FFF2-40B4-BE49-F238E27FC236}">
              <a16:creationId xmlns:a16="http://schemas.microsoft.com/office/drawing/2014/main" id="{21A49F94-0DD9-48D3-9072-C66D67A40AC9}"/>
            </a:ext>
          </a:extLst>
        </xdr:cNvPr>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BF219709-2EB1-477C-A6B4-8C8611981F0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A9000276-7588-42AF-BAEF-6380785E8C7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457603F7-0C2F-4B2E-8C2D-626848DF83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C45CCAD3-E50C-4230-96E2-60167DB26B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4D67363D-598D-4E66-9EC4-E557113551A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523D271F-5B6E-4FBA-B9C0-AF884001E7D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2722C0C1-BD03-49A5-ADAD-1302DA7F268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7FCB6194-0E08-4FAD-959F-DC339764DE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CFD40D5D-9FEE-42BB-9048-4A7DF8BE968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1D04715B-1F9D-4140-B9C5-7718E54F558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a:extLst>
            <a:ext uri="{FF2B5EF4-FFF2-40B4-BE49-F238E27FC236}">
              <a16:creationId xmlns:a16="http://schemas.microsoft.com/office/drawing/2014/main" id="{2F445E92-6CC8-4D88-9BD0-6EEA6384AFB1}"/>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a:extLst>
            <a:ext uri="{FF2B5EF4-FFF2-40B4-BE49-F238E27FC236}">
              <a16:creationId xmlns:a16="http://schemas.microsoft.com/office/drawing/2014/main" id="{644ECD9D-0827-4B22-BCAF-F159889621A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a:extLst>
            <a:ext uri="{FF2B5EF4-FFF2-40B4-BE49-F238E27FC236}">
              <a16:creationId xmlns:a16="http://schemas.microsoft.com/office/drawing/2014/main" id="{30F8246A-1FDD-4C44-8F31-EA1B57B66DF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a:extLst>
            <a:ext uri="{FF2B5EF4-FFF2-40B4-BE49-F238E27FC236}">
              <a16:creationId xmlns:a16="http://schemas.microsoft.com/office/drawing/2014/main" id="{FB726A54-8CD0-4FE0-96C4-B1909BEB0F0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a:extLst>
            <a:ext uri="{FF2B5EF4-FFF2-40B4-BE49-F238E27FC236}">
              <a16:creationId xmlns:a16="http://schemas.microsoft.com/office/drawing/2014/main" id="{6F45103D-B843-4550-BB01-C1C980E800E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a:extLst>
            <a:ext uri="{FF2B5EF4-FFF2-40B4-BE49-F238E27FC236}">
              <a16:creationId xmlns:a16="http://schemas.microsoft.com/office/drawing/2014/main" id="{14538278-B2E3-439F-B515-10AC0F03924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a:extLst>
            <a:ext uri="{FF2B5EF4-FFF2-40B4-BE49-F238E27FC236}">
              <a16:creationId xmlns:a16="http://schemas.microsoft.com/office/drawing/2014/main" id="{69D8F7A4-CC17-42B3-B0EC-8CFB744E6FD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a:extLst>
            <a:ext uri="{FF2B5EF4-FFF2-40B4-BE49-F238E27FC236}">
              <a16:creationId xmlns:a16="http://schemas.microsoft.com/office/drawing/2014/main" id="{FA577033-0B4E-46D3-ABFE-CEF6BC613B7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a:extLst>
            <a:ext uri="{FF2B5EF4-FFF2-40B4-BE49-F238E27FC236}">
              <a16:creationId xmlns:a16="http://schemas.microsoft.com/office/drawing/2014/main" id="{8F27660A-BF8A-41F1-BE86-6B32C66FAD8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a:extLst>
            <a:ext uri="{FF2B5EF4-FFF2-40B4-BE49-F238E27FC236}">
              <a16:creationId xmlns:a16="http://schemas.microsoft.com/office/drawing/2014/main" id="{E6B0746F-C658-478B-AD05-288B2651E00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B18E6A06-524A-4887-9183-B5617B04426C}"/>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C46FC301-DF8A-488D-AA6F-1D714E7B3C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0E63FC1A-2E75-4635-B000-C1AC7338339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9644C618-7643-48D2-812D-A3189C5E9CA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69" name="直線コネクタ 668">
          <a:extLst>
            <a:ext uri="{FF2B5EF4-FFF2-40B4-BE49-F238E27FC236}">
              <a16:creationId xmlns:a16="http://schemas.microsoft.com/office/drawing/2014/main" id="{ED066BBD-1EB2-4C81-8A27-FC904884C696}"/>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70" name="【公民館】&#10;有形固定資産減価償却率最小値テキスト">
          <a:extLst>
            <a:ext uri="{FF2B5EF4-FFF2-40B4-BE49-F238E27FC236}">
              <a16:creationId xmlns:a16="http://schemas.microsoft.com/office/drawing/2014/main" id="{8FAB4427-31D1-4E67-9C97-50AC18BD65B8}"/>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71" name="直線コネクタ 670">
          <a:extLst>
            <a:ext uri="{FF2B5EF4-FFF2-40B4-BE49-F238E27FC236}">
              <a16:creationId xmlns:a16="http://schemas.microsoft.com/office/drawing/2014/main" id="{9A6D143B-301D-43A5-86B5-D9655CA04394}"/>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2" name="【公民館】&#10;有形固定資産減価償却率最大値テキスト">
          <a:extLst>
            <a:ext uri="{FF2B5EF4-FFF2-40B4-BE49-F238E27FC236}">
              <a16:creationId xmlns:a16="http://schemas.microsoft.com/office/drawing/2014/main" id="{20C4BCC8-4F6C-42F9-AAD4-AB816BCE39DC}"/>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3" name="直線コネクタ 672">
          <a:extLst>
            <a:ext uri="{FF2B5EF4-FFF2-40B4-BE49-F238E27FC236}">
              <a16:creationId xmlns:a16="http://schemas.microsoft.com/office/drawing/2014/main" id="{D439651A-3C7A-41EB-861D-9E51BE71656A}"/>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674" name="【公民館】&#10;有形固定資産減価償却率平均値テキスト">
          <a:extLst>
            <a:ext uri="{FF2B5EF4-FFF2-40B4-BE49-F238E27FC236}">
              <a16:creationId xmlns:a16="http://schemas.microsoft.com/office/drawing/2014/main" id="{AFC40C6A-E54A-4033-BA17-38D831FE71C6}"/>
            </a:ext>
          </a:extLst>
        </xdr:cNvPr>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75" name="フローチャート: 判断 674">
          <a:extLst>
            <a:ext uri="{FF2B5EF4-FFF2-40B4-BE49-F238E27FC236}">
              <a16:creationId xmlns:a16="http://schemas.microsoft.com/office/drawing/2014/main" id="{B5BBE64F-BF99-4C46-B849-91353F78C009}"/>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676" name="フローチャート: 判断 675">
          <a:extLst>
            <a:ext uri="{FF2B5EF4-FFF2-40B4-BE49-F238E27FC236}">
              <a16:creationId xmlns:a16="http://schemas.microsoft.com/office/drawing/2014/main" id="{758D4087-A339-4860-93C1-F92CFD3DC9A6}"/>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77" name="フローチャート: 判断 676">
          <a:extLst>
            <a:ext uri="{FF2B5EF4-FFF2-40B4-BE49-F238E27FC236}">
              <a16:creationId xmlns:a16="http://schemas.microsoft.com/office/drawing/2014/main" id="{2E3F61BA-470B-474C-9071-5ACE593EEC2A}"/>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678" name="フローチャート: 判断 677">
          <a:extLst>
            <a:ext uri="{FF2B5EF4-FFF2-40B4-BE49-F238E27FC236}">
              <a16:creationId xmlns:a16="http://schemas.microsoft.com/office/drawing/2014/main" id="{693C2DD4-81A7-4788-B243-787999B8BBDB}"/>
            </a:ext>
          </a:extLst>
        </xdr:cNvPr>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2EC2ABB-DE0A-458B-A884-F8F01E8638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41214AA-71F8-4982-9A4D-C9E8802019C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6B6429A1-2D3A-4803-BF2B-F198487EABA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BCCB228D-A439-49FC-9CD1-9FD690D4E4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D32CEFF5-EE06-45E1-A70C-092A47D068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63500</xdr:rowOff>
    </xdr:from>
    <xdr:to>
      <xdr:col>85</xdr:col>
      <xdr:colOff>177800</xdr:colOff>
      <xdr:row>100</xdr:row>
      <xdr:rowOff>165100</xdr:rowOff>
    </xdr:to>
    <xdr:sp macro="" textlink="">
      <xdr:nvSpPr>
        <xdr:cNvPr id="684" name="楕円 683">
          <a:extLst>
            <a:ext uri="{FF2B5EF4-FFF2-40B4-BE49-F238E27FC236}">
              <a16:creationId xmlns:a16="http://schemas.microsoft.com/office/drawing/2014/main" id="{9BC08CBB-73C0-4D61-A3D2-5D8420CF6010}"/>
            </a:ext>
          </a:extLst>
        </xdr:cNvPr>
        <xdr:cNvSpPr/>
      </xdr:nvSpPr>
      <xdr:spPr>
        <a:xfrm>
          <a:off x="162687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149877</xdr:rowOff>
    </xdr:from>
    <xdr:ext cx="405111" cy="259045"/>
    <xdr:sp macro="" textlink="">
      <xdr:nvSpPr>
        <xdr:cNvPr id="685" name="【公民館】&#10;有形固定資産減価償却率該当値テキスト">
          <a:extLst>
            <a:ext uri="{FF2B5EF4-FFF2-40B4-BE49-F238E27FC236}">
              <a16:creationId xmlns:a16="http://schemas.microsoft.com/office/drawing/2014/main" id="{FA580D28-ACB0-4685-92EE-EF1C770CB2C0}"/>
            </a:ext>
          </a:extLst>
        </xdr:cNvPr>
        <xdr:cNvSpPr txBox="1"/>
      </xdr:nvSpPr>
      <xdr:spPr>
        <a:xfrm>
          <a:off x="163576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101600</xdr:rowOff>
    </xdr:from>
    <xdr:to>
      <xdr:col>81</xdr:col>
      <xdr:colOff>101600</xdr:colOff>
      <xdr:row>101</xdr:row>
      <xdr:rowOff>31750</xdr:rowOff>
    </xdr:to>
    <xdr:sp macro="" textlink="">
      <xdr:nvSpPr>
        <xdr:cNvPr id="686" name="楕円 685">
          <a:extLst>
            <a:ext uri="{FF2B5EF4-FFF2-40B4-BE49-F238E27FC236}">
              <a16:creationId xmlns:a16="http://schemas.microsoft.com/office/drawing/2014/main" id="{07418199-041A-417E-82BF-9C0B97EAB4C9}"/>
            </a:ext>
          </a:extLst>
        </xdr:cNvPr>
        <xdr:cNvSpPr/>
      </xdr:nvSpPr>
      <xdr:spPr>
        <a:xfrm>
          <a:off x="15430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114300</xdr:rowOff>
    </xdr:from>
    <xdr:to>
      <xdr:col>85</xdr:col>
      <xdr:colOff>127000</xdr:colOff>
      <xdr:row>100</xdr:row>
      <xdr:rowOff>152400</xdr:rowOff>
    </xdr:to>
    <xdr:cxnSp macro="">
      <xdr:nvCxnSpPr>
        <xdr:cNvPr id="687" name="直線コネクタ 686">
          <a:extLst>
            <a:ext uri="{FF2B5EF4-FFF2-40B4-BE49-F238E27FC236}">
              <a16:creationId xmlns:a16="http://schemas.microsoft.com/office/drawing/2014/main" id="{40F0FB01-9A18-4FA5-B183-353F57192B41}"/>
            </a:ext>
          </a:extLst>
        </xdr:cNvPr>
        <xdr:cNvCxnSpPr/>
      </xdr:nvCxnSpPr>
      <xdr:spPr>
        <a:xfrm flipV="1">
          <a:off x="15481300" y="1725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69214</xdr:rowOff>
    </xdr:from>
    <xdr:to>
      <xdr:col>76</xdr:col>
      <xdr:colOff>165100</xdr:colOff>
      <xdr:row>101</xdr:row>
      <xdr:rowOff>170814</xdr:rowOff>
    </xdr:to>
    <xdr:sp macro="" textlink="">
      <xdr:nvSpPr>
        <xdr:cNvPr id="688" name="楕円 687">
          <a:extLst>
            <a:ext uri="{FF2B5EF4-FFF2-40B4-BE49-F238E27FC236}">
              <a16:creationId xmlns:a16="http://schemas.microsoft.com/office/drawing/2014/main" id="{14462071-FFFA-4005-B519-D13484A4E2CC}"/>
            </a:ext>
          </a:extLst>
        </xdr:cNvPr>
        <xdr:cNvSpPr/>
      </xdr:nvSpPr>
      <xdr:spPr>
        <a:xfrm>
          <a:off x="145415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152400</xdr:rowOff>
    </xdr:from>
    <xdr:to>
      <xdr:col>81</xdr:col>
      <xdr:colOff>50800</xdr:colOff>
      <xdr:row>101</xdr:row>
      <xdr:rowOff>120014</xdr:rowOff>
    </xdr:to>
    <xdr:cxnSp macro="">
      <xdr:nvCxnSpPr>
        <xdr:cNvPr id="689" name="直線コネクタ 688">
          <a:extLst>
            <a:ext uri="{FF2B5EF4-FFF2-40B4-BE49-F238E27FC236}">
              <a16:creationId xmlns:a16="http://schemas.microsoft.com/office/drawing/2014/main" id="{AD7D5562-7F6B-4EB2-8FF5-C847BCFFF2C2}"/>
            </a:ext>
          </a:extLst>
        </xdr:cNvPr>
        <xdr:cNvCxnSpPr/>
      </xdr:nvCxnSpPr>
      <xdr:spPr>
        <a:xfrm flipV="1">
          <a:off x="14592300" y="17297400"/>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690" name="n_1aveValue【公民館】&#10;有形固定資産減価償却率">
          <a:extLst>
            <a:ext uri="{FF2B5EF4-FFF2-40B4-BE49-F238E27FC236}">
              <a16:creationId xmlns:a16="http://schemas.microsoft.com/office/drawing/2014/main" id="{FFDC3CF3-1F86-45C2-AC8D-1E7E6122909E}"/>
            </a:ext>
          </a:extLst>
        </xdr:cNvPr>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691" name="n_2aveValue【公民館】&#10;有形固定資産減価償却率">
          <a:extLst>
            <a:ext uri="{FF2B5EF4-FFF2-40B4-BE49-F238E27FC236}">
              <a16:creationId xmlns:a16="http://schemas.microsoft.com/office/drawing/2014/main" id="{A7053FF3-CAC3-4F3C-B3DC-F2BAD2D63EC6}"/>
            </a:ext>
          </a:extLst>
        </xdr:cNvPr>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92" name="n_3aveValue【公民館】&#10;有形固定資産減価償却率">
          <a:extLst>
            <a:ext uri="{FF2B5EF4-FFF2-40B4-BE49-F238E27FC236}">
              <a16:creationId xmlns:a16="http://schemas.microsoft.com/office/drawing/2014/main" id="{5DE72AB1-3FB2-4C2D-9A6D-7CE577D2E493}"/>
            </a:ext>
          </a:extLst>
        </xdr:cNvPr>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48277</xdr:rowOff>
    </xdr:from>
    <xdr:ext cx="405111" cy="259045"/>
    <xdr:sp macro="" textlink="">
      <xdr:nvSpPr>
        <xdr:cNvPr id="693" name="n_1mainValue【公民館】&#10;有形固定資産減価償却率">
          <a:extLst>
            <a:ext uri="{FF2B5EF4-FFF2-40B4-BE49-F238E27FC236}">
              <a16:creationId xmlns:a16="http://schemas.microsoft.com/office/drawing/2014/main" id="{0E3F4770-0106-4CE6-90C7-EA1D2C93F953}"/>
            </a:ext>
          </a:extLst>
        </xdr:cNvPr>
        <xdr:cNvSpPr txBox="1"/>
      </xdr:nvSpPr>
      <xdr:spPr>
        <a:xfrm>
          <a:off x="152660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15891</xdr:rowOff>
    </xdr:from>
    <xdr:ext cx="405111" cy="259045"/>
    <xdr:sp macro="" textlink="">
      <xdr:nvSpPr>
        <xdr:cNvPr id="694" name="n_2mainValue【公民館】&#10;有形固定資産減価償却率">
          <a:extLst>
            <a:ext uri="{FF2B5EF4-FFF2-40B4-BE49-F238E27FC236}">
              <a16:creationId xmlns:a16="http://schemas.microsoft.com/office/drawing/2014/main" id="{12854B28-D99D-4AD4-9698-D77CE0E2C4AB}"/>
            </a:ext>
          </a:extLst>
        </xdr:cNvPr>
        <xdr:cNvSpPr txBox="1"/>
      </xdr:nvSpPr>
      <xdr:spPr>
        <a:xfrm>
          <a:off x="14389744"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1524A1CC-D7D5-4242-9F71-6B44795C9B1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2197C15A-9059-47D2-A176-133D4F9EF6E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7590194F-F459-477F-A697-94742902010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87491ECB-63A5-4DA8-BAA1-FF6E8A6C77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2AC6B5CF-9274-40A0-8A83-4CCEA4054E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B7D069DB-FEFD-47A8-ACC5-D16A711B23D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6FC43C5B-E5D4-4331-9793-7AD0C24BA16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19913684-F39A-4A21-8B67-62D58145B15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9112565B-F9BB-474F-B59C-DBF3ECAC015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D7BD16AE-D88F-4EBE-8F2F-A6B6CC45671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6E346099-BEB8-4AA6-8A5A-FB9ED7C39AB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A324C533-E032-4E9F-97A9-88801565D35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C555FBB3-1BF7-445D-9043-CDAC16C0046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C05F4557-1932-47F1-BBAC-94E5CAF0147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3F207781-9125-4AC4-89FD-8C9336891D3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E788BA1B-4AC7-452A-802E-63DA126F5D8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17FC0DC5-A7D2-4CED-B07A-553BB5EC5C7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A6F36FB8-200B-4663-858B-EF1FF429252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A6713A69-5B28-4ABA-BF72-DD3E750401D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B0C8CB65-7534-42EB-BA75-27A10A4E1A3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AAC654C1-6D2A-4EC7-B453-EAB56600584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9D0AE224-2197-4524-9670-306734DB344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BC149AA4-E4C9-43E6-91D2-8D350F9DE07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18" name="直線コネクタ 717">
          <a:extLst>
            <a:ext uri="{FF2B5EF4-FFF2-40B4-BE49-F238E27FC236}">
              <a16:creationId xmlns:a16="http://schemas.microsoft.com/office/drawing/2014/main" id="{47AE1480-C0AB-4469-92B9-2D67C2AB4C6E}"/>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19" name="【公民館】&#10;一人当たり面積最小値テキスト">
          <a:extLst>
            <a:ext uri="{FF2B5EF4-FFF2-40B4-BE49-F238E27FC236}">
              <a16:creationId xmlns:a16="http://schemas.microsoft.com/office/drawing/2014/main" id="{33C5ADCF-0ABB-46AE-BF4F-B41EF5E979FC}"/>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20" name="直線コネクタ 719">
          <a:extLst>
            <a:ext uri="{FF2B5EF4-FFF2-40B4-BE49-F238E27FC236}">
              <a16:creationId xmlns:a16="http://schemas.microsoft.com/office/drawing/2014/main" id="{9C2E9AC0-CB96-458B-837B-18E37910B2A3}"/>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21" name="【公民館】&#10;一人当たり面積最大値テキスト">
          <a:extLst>
            <a:ext uri="{FF2B5EF4-FFF2-40B4-BE49-F238E27FC236}">
              <a16:creationId xmlns:a16="http://schemas.microsoft.com/office/drawing/2014/main" id="{057EA8EE-E564-4176-A89F-8151FA8BF88B}"/>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22" name="直線コネクタ 721">
          <a:extLst>
            <a:ext uri="{FF2B5EF4-FFF2-40B4-BE49-F238E27FC236}">
              <a16:creationId xmlns:a16="http://schemas.microsoft.com/office/drawing/2014/main" id="{681CFEFE-68EE-4358-985D-578B3545D870}"/>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723" name="【公民館】&#10;一人当たり面積平均値テキスト">
          <a:extLst>
            <a:ext uri="{FF2B5EF4-FFF2-40B4-BE49-F238E27FC236}">
              <a16:creationId xmlns:a16="http://schemas.microsoft.com/office/drawing/2014/main" id="{74929E71-CFE4-41BF-894D-57EB4DABBC6D}"/>
            </a:ext>
          </a:extLst>
        </xdr:cNvPr>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24" name="フローチャート: 判断 723">
          <a:extLst>
            <a:ext uri="{FF2B5EF4-FFF2-40B4-BE49-F238E27FC236}">
              <a16:creationId xmlns:a16="http://schemas.microsoft.com/office/drawing/2014/main" id="{40879C17-4CDE-4EF4-8BC2-0A8AEDB617AD}"/>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25" name="フローチャート: 判断 724">
          <a:extLst>
            <a:ext uri="{FF2B5EF4-FFF2-40B4-BE49-F238E27FC236}">
              <a16:creationId xmlns:a16="http://schemas.microsoft.com/office/drawing/2014/main" id="{9FD79DC8-6E2D-4F88-BD80-D83228C1055D}"/>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26" name="フローチャート: 判断 725">
          <a:extLst>
            <a:ext uri="{FF2B5EF4-FFF2-40B4-BE49-F238E27FC236}">
              <a16:creationId xmlns:a16="http://schemas.microsoft.com/office/drawing/2014/main" id="{DF96A004-D4B3-4D83-B856-21603FEE4718}"/>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727" name="フローチャート: 判断 726">
          <a:extLst>
            <a:ext uri="{FF2B5EF4-FFF2-40B4-BE49-F238E27FC236}">
              <a16:creationId xmlns:a16="http://schemas.microsoft.com/office/drawing/2014/main" id="{F117A263-2AA1-4470-A3F8-5C1EB9CF8CEB}"/>
            </a:ext>
          </a:extLst>
        </xdr:cNvPr>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7B8D403D-4189-486E-AF3F-A4E01545BE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D3C0FAA9-4D9C-4CAB-ABE6-B2CBF31C79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878CAF6B-1671-425C-B0E8-1ADB714E532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259F98C-B516-43CA-998B-E1DEDA2401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D253E1C-28A0-428D-8D73-4199913DC3A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119126</xdr:rowOff>
    </xdr:from>
    <xdr:to>
      <xdr:col>116</xdr:col>
      <xdr:colOff>114300</xdr:colOff>
      <xdr:row>108</xdr:row>
      <xdr:rowOff>49276</xdr:rowOff>
    </xdr:to>
    <xdr:sp macro="" textlink="">
      <xdr:nvSpPr>
        <xdr:cNvPr id="733" name="楕円 732">
          <a:extLst>
            <a:ext uri="{FF2B5EF4-FFF2-40B4-BE49-F238E27FC236}">
              <a16:creationId xmlns:a16="http://schemas.microsoft.com/office/drawing/2014/main" id="{E5AD8821-B91C-49BC-9639-0405951960D9}"/>
            </a:ext>
          </a:extLst>
        </xdr:cNvPr>
        <xdr:cNvSpPr/>
      </xdr:nvSpPr>
      <xdr:spPr>
        <a:xfrm>
          <a:off x="221107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34053</xdr:rowOff>
    </xdr:from>
    <xdr:ext cx="469744" cy="259045"/>
    <xdr:sp macro="" textlink="">
      <xdr:nvSpPr>
        <xdr:cNvPr id="734" name="【公民館】&#10;一人当たり面積該当値テキスト">
          <a:extLst>
            <a:ext uri="{FF2B5EF4-FFF2-40B4-BE49-F238E27FC236}">
              <a16:creationId xmlns:a16="http://schemas.microsoft.com/office/drawing/2014/main" id="{DCD6EA9D-AF0D-4107-9282-05AEA408DA86}"/>
            </a:ext>
          </a:extLst>
        </xdr:cNvPr>
        <xdr:cNvSpPr txBox="1"/>
      </xdr:nvSpPr>
      <xdr:spPr>
        <a:xfrm>
          <a:off x="22199600" y="183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120650</xdr:rowOff>
    </xdr:from>
    <xdr:to>
      <xdr:col>112</xdr:col>
      <xdr:colOff>38100</xdr:colOff>
      <xdr:row>108</xdr:row>
      <xdr:rowOff>50800</xdr:rowOff>
    </xdr:to>
    <xdr:sp macro="" textlink="">
      <xdr:nvSpPr>
        <xdr:cNvPr id="735" name="楕円 734">
          <a:extLst>
            <a:ext uri="{FF2B5EF4-FFF2-40B4-BE49-F238E27FC236}">
              <a16:creationId xmlns:a16="http://schemas.microsoft.com/office/drawing/2014/main" id="{96A96E2C-8EDC-4592-83B9-D3BBBD40E8FD}"/>
            </a:ext>
          </a:extLst>
        </xdr:cNvPr>
        <xdr:cNvSpPr/>
      </xdr:nvSpPr>
      <xdr:spPr>
        <a:xfrm>
          <a:off x="2127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169926</xdr:rowOff>
    </xdr:from>
    <xdr:to>
      <xdr:col>116</xdr:col>
      <xdr:colOff>63500</xdr:colOff>
      <xdr:row>108</xdr:row>
      <xdr:rowOff>0</xdr:rowOff>
    </xdr:to>
    <xdr:cxnSp macro="">
      <xdr:nvCxnSpPr>
        <xdr:cNvPr id="736" name="直線コネクタ 735">
          <a:extLst>
            <a:ext uri="{FF2B5EF4-FFF2-40B4-BE49-F238E27FC236}">
              <a16:creationId xmlns:a16="http://schemas.microsoft.com/office/drawing/2014/main" id="{D86E36D0-79E2-4153-9A9A-134B4FECB6DD}"/>
            </a:ext>
          </a:extLst>
        </xdr:cNvPr>
        <xdr:cNvCxnSpPr/>
      </xdr:nvCxnSpPr>
      <xdr:spPr>
        <a:xfrm flipV="1">
          <a:off x="21323300" y="185150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37" name="楕円 736">
          <a:extLst>
            <a:ext uri="{FF2B5EF4-FFF2-40B4-BE49-F238E27FC236}">
              <a16:creationId xmlns:a16="http://schemas.microsoft.com/office/drawing/2014/main" id="{65063408-EE75-452A-9C85-BC51C8B66F6E}"/>
            </a:ext>
          </a:extLst>
        </xdr:cNvPr>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108</xdr:row>
      <xdr:rowOff>0</xdr:rowOff>
    </xdr:to>
    <xdr:cxnSp macro="">
      <xdr:nvCxnSpPr>
        <xdr:cNvPr id="738" name="直線コネクタ 737">
          <a:extLst>
            <a:ext uri="{FF2B5EF4-FFF2-40B4-BE49-F238E27FC236}">
              <a16:creationId xmlns:a16="http://schemas.microsoft.com/office/drawing/2014/main" id="{FF58AA9C-58F2-469F-81C1-9FBC3598243A}"/>
            </a:ext>
          </a:extLst>
        </xdr:cNvPr>
        <xdr:cNvCxnSpPr/>
      </xdr:nvCxnSpPr>
      <xdr:spPr>
        <a:xfrm>
          <a:off x="20434300" y="184175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739" name="n_1aveValue【公民館】&#10;一人当たり面積">
          <a:extLst>
            <a:ext uri="{FF2B5EF4-FFF2-40B4-BE49-F238E27FC236}">
              <a16:creationId xmlns:a16="http://schemas.microsoft.com/office/drawing/2014/main" id="{5CBE8F24-D494-4B72-86E3-626F9314BD08}"/>
            </a:ext>
          </a:extLst>
        </xdr:cNvPr>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740" name="n_2aveValue【公民館】&#10;一人当たり面積">
          <a:extLst>
            <a:ext uri="{FF2B5EF4-FFF2-40B4-BE49-F238E27FC236}">
              <a16:creationId xmlns:a16="http://schemas.microsoft.com/office/drawing/2014/main" id="{9E430DA2-F38A-4F64-8A55-78582708E24B}"/>
            </a:ext>
          </a:extLst>
        </xdr:cNvPr>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741" name="n_3aveValue【公民館】&#10;一人当たり面積">
          <a:extLst>
            <a:ext uri="{FF2B5EF4-FFF2-40B4-BE49-F238E27FC236}">
              <a16:creationId xmlns:a16="http://schemas.microsoft.com/office/drawing/2014/main" id="{A4F7B088-E8C0-4437-8B94-6AC94F9E401F}"/>
            </a:ext>
          </a:extLst>
        </xdr:cNvPr>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41927</xdr:rowOff>
    </xdr:from>
    <xdr:ext cx="469744" cy="259045"/>
    <xdr:sp macro="" textlink="">
      <xdr:nvSpPr>
        <xdr:cNvPr id="742" name="n_1mainValue【公民館】&#10;一人当たり面積">
          <a:extLst>
            <a:ext uri="{FF2B5EF4-FFF2-40B4-BE49-F238E27FC236}">
              <a16:creationId xmlns:a16="http://schemas.microsoft.com/office/drawing/2014/main" id="{CE083EA8-787F-46C8-98B9-FA813371B3CC}"/>
            </a:ext>
          </a:extLst>
        </xdr:cNvPr>
        <xdr:cNvSpPr txBox="1"/>
      </xdr:nvSpPr>
      <xdr:spPr>
        <a:xfrm>
          <a:off x="21075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743" name="n_2mainValue【公民館】&#10;一人当たり面積">
          <a:extLst>
            <a:ext uri="{FF2B5EF4-FFF2-40B4-BE49-F238E27FC236}">
              <a16:creationId xmlns:a16="http://schemas.microsoft.com/office/drawing/2014/main" id="{CC8F3621-2A50-4E7D-8683-2D03664AA9A0}"/>
            </a:ext>
          </a:extLst>
        </xdr:cNvPr>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17679D32-1235-44E0-AE48-3B3A36DA80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B27A7CB5-6F77-48AC-952D-649E1B3B6DC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2AC8674C-04D1-4485-AAB0-6A60F325B90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mn-lt"/>
              <a:ea typeface="+mn-ea"/>
              <a:cs typeface="+mn-cs"/>
            </a:rPr>
            <a:t>ほとんどの類型において、有形固定資産減価償却率は類似団体平均を下回っているものの、児童館と公民館（集会所）については、類似団体平均を上回っている。公民館（集会所）については、１４施設あり、木造の</a:t>
          </a:r>
          <a:r>
            <a:rPr lang="ja-JP" altLang="ja-JP" sz="1300" b="0" i="0" baseline="0">
              <a:solidFill>
                <a:schemeClr val="dk1"/>
              </a:solidFill>
              <a:effectLst/>
              <a:latin typeface="+mn-lt"/>
              <a:ea typeface="+mn-ea"/>
              <a:cs typeface="+mn-cs"/>
            </a:rPr>
            <a:t>耐用年数である</a:t>
          </a:r>
          <a:r>
            <a:rPr lang="ja-JP" altLang="en-US" sz="1300" b="0" i="0" baseline="0">
              <a:solidFill>
                <a:schemeClr val="dk1"/>
              </a:solidFill>
              <a:effectLst/>
              <a:latin typeface="+mn-lt"/>
              <a:ea typeface="+mn-ea"/>
              <a:cs typeface="+mn-cs"/>
            </a:rPr>
            <a:t>３０</a:t>
          </a:r>
          <a:r>
            <a:rPr lang="ja-JP" altLang="ja-JP" sz="1300" b="0" i="0" baseline="0">
              <a:solidFill>
                <a:schemeClr val="dk1"/>
              </a:solidFill>
              <a:effectLst/>
              <a:latin typeface="+mn-lt"/>
              <a:ea typeface="+mn-ea"/>
              <a:cs typeface="+mn-cs"/>
            </a:rPr>
            <a:t>年を経過</a:t>
          </a:r>
          <a:r>
            <a:rPr lang="ja-JP" altLang="en-US" sz="1300" b="0" i="0" baseline="0">
              <a:solidFill>
                <a:schemeClr val="dk1"/>
              </a:solidFill>
              <a:effectLst/>
              <a:latin typeface="+mn-lt"/>
              <a:ea typeface="+mn-ea"/>
              <a:cs typeface="+mn-cs"/>
            </a:rPr>
            <a:t>している施設が５施設ある</a:t>
          </a:r>
          <a:r>
            <a:rPr lang="ja-JP" altLang="ja-JP" sz="1300" b="0" i="0" baseline="0">
              <a:solidFill>
                <a:schemeClr val="dk1"/>
              </a:solidFill>
              <a:effectLst/>
              <a:latin typeface="+mn-lt"/>
              <a:ea typeface="+mn-ea"/>
              <a:cs typeface="+mn-cs"/>
            </a:rPr>
            <a:t>。ただし、</a:t>
          </a:r>
          <a:r>
            <a:rPr lang="ja-JP" altLang="en-US" sz="1300" b="0" i="0" baseline="0">
              <a:solidFill>
                <a:schemeClr val="dk1"/>
              </a:solidFill>
              <a:effectLst/>
              <a:latin typeface="+mn-lt"/>
              <a:ea typeface="+mn-ea"/>
              <a:cs typeface="+mn-cs"/>
            </a:rPr>
            <a:t>地区の要望に基づ</a:t>
          </a:r>
          <a:r>
            <a:rPr lang="ja-JP" altLang="ja-JP" sz="1300" b="0" i="0" baseline="0">
              <a:solidFill>
                <a:schemeClr val="dk1"/>
              </a:solidFill>
              <a:effectLst/>
              <a:latin typeface="+mn-lt"/>
              <a:ea typeface="+mn-ea"/>
              <a:cs typeface="+mn-cs"/>
            </a:rPr>
            <a:t>いて適切に日々の修繕を行っているため、使用する上での問題はない。 </a:t>
          </a:r>
          <a:r>
            <a:rPr lang="ja-JP" altLang="en-US" sz="1300" b="0" i="0" u="none" strike="noStrike" baseline="0">
              <a:solidFill>
                <a:schemeClr val="dk1"/>
              </a:solidFill>
              <a:latin typeface="+mn-lt"/>
              <a:ea typeface="+mn-ea"/>
              <a:cs typeface="+mn-cs"/>
            </a:rPr>
            <a:t>。 </a:t>
          </a:r>
        </a:p>
        <a:p>
          <a:r>
            <a:rPr lang="ja-JP" altLang="en-US" sz="1300" b="0" i="0" u="none" strike="noStrike" baseline="0">
              <a:solidFill>
                <a:schemeClr val="dk1"/>
              </a:solidFill>
              <a:latin typeface="+mn-lt"/>
              <a:ea typeface="+mn-ea"/>
              <a:cs typeface="+mn-cs"/>
            </a:rPr>
            <a:t>また、村営住宅については、有形固定資産減価償却率が大きく低下している。これは、若者定住と子育て環境整備を図っているためである。維持管理にかかる経費の増加に留意しつつ、引き続き、若者定住、子育て環境の整備に積極的に取り組んでいく。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FFDD5AF-7542-4614-9F4A-55A022A0EE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A2723DA-CF08-4633-A6AF-8732481DCE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480B06-6A2C-4327-9418-282AA950D3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0E07710-7C6A-44BC-8426-7EB38030689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C4261D-8ECA-473B-B75A-540D2751C6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A781EA-887C-497C-B4BD-3A163912CE8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C079FF-1D3C-4C09-8BD7-3F22B4C1132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93CAFFF-EFFB-42CA-879C-C4E526B3CBE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9BC139-2A4C-4382-A8FB-ECA9EEB3CC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F786334-9DB5-4280-B6F4-033D96EE50E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4,370
57.10
2,949,009
2,711,966
157,045
1,942,123
1,852,501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1AE612C-1E6A-4F6E-AE64-F34B0BC9601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6F2639-B6CB-4AFB-94D3-ABA0316FBD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ACB3FD5-AEB5-4511-90E6-D491D7E921B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6F3BA53-F3ED-43FB-9680-282FB3073E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9459F11-7B6F-4664-BFD8-DE864ADD6DF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4C35745-7023-440F-A0B6-7C87F7E161B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BE71B3E-2A65-43FA-9682-E7EDB825A1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30A64BF-624C-493D-A5E6-DB7C9AB52B4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58E21F5-5758-479D-B426-04B78341CAF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28146FB-05C3-45E5-A8AD-ACA8F7BC83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6F2036B-FDFF-4FE5-B5E1-31DC1626767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DE42E0-E3B8-41EB-BCFB-DDC3CF210FB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5CE0C32-BA09-4F4E-9F1B-AA91B7163E0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319AC9-8583-4D6D-B536-303CA1399EE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3D2357-DC5F-430B-A327-FB4D476F65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40DBFDA-8F7C-4ECC-81D0-14B8BEB152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ADA674-1AC5-498D-B74D-9CC786AB6C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85593CB-41AC-4C64-8184-D62FBBBDBBA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92A651E-FEF1-43B5-9595-1443AD90684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C9CDB82-E303-4CF7-BC23-85477230E77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1E02B8C-8394-480C-9AB9-37B7BF65E12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7D1070A-37A0-4E35-B069-617C6CBEBFB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326CC76-D8B4-4DE8-9A77-69341F13F19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30369A8-5D92-4A9A-AA33-09B587FC64A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D1C9972-A15E-4C05-A2A9-5D096BEE1D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A2DACEB-E9B0-4B76-99A2-6EE9908BCC6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11FF605-87D5-44DA-ABFF-CC6D3348670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914E9C6-1B88-41B5-94DA-6A90843F3D6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063BFD8-1166-4F22-817A-BEFB8C14224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A7065B4-8EE5-4796-89D2-E1AABE16D58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B4AE7B9-9F94-492A-B843-A728AC042AE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F1D1DD01-E793-4F97-88F0-27DE5299286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79E431D2-A7DE-4157-B100-FA0840EEC0B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EDB81236-81D1-4AE3-B2EF-51F7DFCF6AAF}"/>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2CCFB777-F595-4D80-9B86-9C4CC0EB1B1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E06C52CB-641D-479A-B852-67AD1BF7F3C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EE7E078F-67EA-4CC5-8BE1-2FAD62616B9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19C23F7C-BEF4-46F4-ACD3-BF582A70D85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7D5F41E1-8D1D-4D5F-B939-D78B42BE60BA}"/>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A604FAD0-5B31-47E8-AFB8-1FCA7020775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59D86C12-C0A4-4E12-8677-89E637816A0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229BA4A-BD76-4F5F-83D2-92788AA08ED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64770</xdr:rowOff>
    </xdr:from>
    <xdr:to>
      <xdr:col>24</xdr:col>
      <xdr:colOff>62865</xdr:colOff>
      <xdr:row>41</xdr:row>
      <xdr:rowOff>158496</xdr:rowOff>
    </xdr:to>
    <xdr:cxnSp macro="">
      <xdr:nvCxnSpPr>
        <xdr:cNvPr id="54" name="直線コネクタ 53">
          <a:extLst>
            <a:ext uri="{FF2B5EF4-FFF2-40B4-BE49-F238E27FC236}">
              <a16:creationId xmlns:a16="http://schemas.microsoft.com/office/drawing/2014/main" id="{B3080EAF-A798-48D1-A766-75053000E0D6}"/>
            </a:ext>
          </a:extLst>
        </xdr:cNvPr>
        <xdr:cNvCxnSpPr/>
      </xdr:nvCxnSpPr>
      <xdr:spPr>
        <a:xfrm flipV="1">
          <a:off x="4634865" y="589407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162323</xdr:rowOff>
    </xdr:from>
    <xdr:ext cx="405111" cy="259045"/>
    <xdr:sp macro="" textlink="">
      <xdr:nvSpPr>
        <xdr:cNvPr id="55" name="【図書館】&#10;有形固定資産減価償却率最小値テキスト">
          <a:extLst>
            <a:ext uri="{FF2B5EF4-FFF2-40B4-BE49-F238E27FC236}">
              <a16:creationId xmlns:a16="http://schemas.microsoft.com/office/drawing/2014/main" id="{9B92FB0F-D42E-49A7-9AA3-780EDA12356A}"/>
            </a:ext>
          </a:extLst>
        </xdr:cNvPr>
        <xdr:cNvSpPr txBox="1"/>
      </xdr:nvSpPr>
      <xdr:spPr>
        <a:xfrm>
          <a:off x="4673600" y="719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158496</xdr:rowOff>
    </xdr:from>
    <xdr:to>
      <xdr:col>24</xdr:col>
      <xdr:colOff>152400</xdr:colOff>
      <xdr:row>41</xdr:row>
      <xdr:rowOff>158496</xdr:rowOff>
    </xdr:to>
    <xdr:cxnSp macro="">
      <xdr:nvCxnSpPr>
        <xdr:cNvPr id="56" name="直線コネクタ 55">
          <a:extLst>
            <a:ext uri="{FF2B5EF4-FFF2-40B4-BE49-F238E27FC236}">
              <a16:creationId xmlns:a16="http://schemas.microsoft.com/office/drawing/2014/main" id="{C11B54AC-E3CE-4AEB-A0D8-AD71C3EAB6F8}"/>
            </a:ext>
          </a:extLst>
        </xdr:cNvPr>
        <xdr:cNvCxnSpPr/>
      </xdr:nvCxnSpPr>
      <xdr:spPr>
        <a:xfrm>
          <a:off x="4546600" y="718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11447</xdr:rowOff>
    </xdr:from>
    <xdr:ext cx="405111" cy="259045"/>
    <xdr:sp macro="" textlink="">
      <xdr:nvSpPr>
        <xdr:cNvPr id="57" name="【図書館】&#10;有形固定資産減価償却率最大値テキスト">
          <a:extLst>
            <a:ext uri="{FF2B5EF4-FFF2-40B4-BE49-F238E27FC236}">
              <a16:creationId xmlns:a16="http://schemas.microsoft.com/office/drawing/2014/main" id="{F94BE022-6FF1-4DD7-8B7F-58F2A38167ED}"/>
            </a:ext>
          </a:extLst>
        </xdr:cNvPr>
        <xdr:cNvSpPr txBox="1"/>
      </xdr:nvSpPr>
      <xdr:spPr>
        <a:xfrm>
          <a:off x="4673600"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64770</xdr:rowOff>
    </xdr:from>
    <xdr:to>
      <xdr:col>24</xdr:col>
      <xdr:colOff>152400</xdr:colOff>
      <xdr:row>34</xdr:row>
      <xdr:rowOff>64770</xdr:rowOff>
    </xdr:to>
    <xdr:cxnSp macro="">
      <xdr:nvCxnSpPr>
        <xdr:cNvPr id="58" name="直線コネクタ 57">
          <a:extLst>
            <a:ext uri="{FF2B5EF4-FFF2-40B4-BE49-F238E27FC236}">
              <a16:creationId xmlns:a16="http://schemas.microsoft.com/office/drawing/2014/main" id="{DC2A2A09-3DC5-4377-B8A8-57D4CC5C2F90}"/>
            </a:ext>
          </a:extLst>
        </xdr:cNvPr>
        <xdr:cNvCxnSpPr/>
      </xdr:nvCxnSpPr>
      <xdr:spPr>
        <a:xfrm>
          <a:off x="4546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a:extLst>
            <a:ext uri="{FF2B5EF4-FFF2-40B4-BE49-F238E27FC236}">
              <a16:creationId xmlns:a16="http://schemas.microsoft.com/office/drawing/2014/main" id="{CEC5F095-4426-4F08-AD83-573968088B82}"/>
            </a:ext>
          </a:extLst>
        </xdr:cNvPr>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a:extLst>
            <a:ext uri="{FF2B5EF4-FFF2-40B4-BE49-F238E27FC236}">
              <a16:creationId xmlns:a16="http://schemas.microsoft.com/office/drawing/2014/main" id="{1258443D-B1E3-4EA3-943A-CA0FE982D29C}"/>
            </a:ext>
          </a:extLst>
        </xdr:cNvPr>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1" name="フローチャート: 判断 60">
          <a:extLst>
            <a:ext uri="{FF2B5EF4-FFF2-40B4-BE49-F238E27FC236}">
              <a16:creationId xmlns:a16="http://schemas.microsoft.com/office/drawing/2014/main" id="{FF2A4F71-0304-465D-B913-7E9C064F2C12}"/>
            </a:ext>
          </a:extLst>
        </xdr:cNvPr>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103124</xdr:rowOff>
    </xdr:from>
    <xdr:to>
      <xdr:col>15</xdr:col>
      <xdr:colOff>101600</xdr:colOff>
      <xdr:row>38</xdr:row>
      <xdr:rowOff>33274</xdr:rowOff>
    </xdr:to>
    <xdr:sp macro="" textlink="">
      <xdr:nvSpPr>
        <xdr:cNvPr id="62" name="フローチャート: 判断 61">
          <a:extLst>
            <a:ext uri="{FF2B5EF4-FFF2-40B4-BE49-F238E27FC236}">
              <a16:creationId xmlns:a16="http://schemas.microsoft.com/office/drawing/2014/main" id="{6F120446-B1A5-4A6A-9157-4517A53DCBC0}"/>
            </a:ext>
          </a:extLst>
        </xdr:cNvPr>
        <xdr:cNvSpPr/>
      </xdr:nvSpPr>
      <xdr:spPr>
        <a:xfrm>
          <a:off x="28575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112268</xdr:rowOff>
    </xdr:from>
    <xdr:to>
      <xdr:col>10</xdr:col>
      <xdr:colOff>165100</xdr:colOff>
      <xdr:row>40</xdr:row>
      <xdr:rowOff>42418</xdr:rowOff>
    </xdr:to>
    <xdr:sp macro="" textlink="">
      <xdr:nvSpPr>
        <xdr:cNvPr id="63" name="フローチャート: 判断 62">
          <a:extLst>
            <a:ext uri="{FF2B5EF4-FFF2-40B4-BE49-F238E27FC236}">
              <a16:creationId xmlns:a16="http://schemas.microsoft.com/office/drawing/2014/main" id="{8EC8C965-01D6-47C5-B132-AF518D3F9CC2}"/>
            </a:ext>
          </a:extLst>
        </xdr:cNvPr>
        <xdr:cNvSpPr/>
      </xdr:nvSpPr>
      <xdr:spPr>
        <a:xfrm>
          <a:off x="1968500" y="67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72493B25-5B92-44BB-80EE-AB85B04DE4E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DEA5CC94-77D8-4DFD-804A-93CD254DABF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5EFDDB8-7418-415B-912E-0C4EA90CA09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B4514F0-45D9-4099-ADBA-1AAC77262A1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B8C295-66CA-4BE8-8009-CB1EC34899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107696</xdr:rowOff>
    </xdr:from>
    <xdr:to>
      <xdr:col>24</xdr:col>
      <xdr:colOff>114300</xdr:colOff>
      <xdr:row>35</xdr:row>
      <xdr:rowOff>37846</xdr:rowOff>
    </xdr:to>
    <xdr:sp macro="" textlink="">
      <xdr:nvSpPr>
        <xdr:cNvPr id="69" name="楕円 68">
          <a:extLst>
            <a:ext uri="{FF2B5EF4-FFF2-40B4-BE49-F238E27FC236}">
              <a16:creationId xmlns:a16="http://schemas.microsoft.com/office/drawing/2014/main" id="{3A364D94-5844-4922-A12F-AE2D63917CA7}"/>
            </a:ext>
          </a:extLst>
        </xdr:cNvPr>
        <xdr:cNvSpPr/>
      </xdr:nvSpPr>
      <xdr:spPr>
        <a:xfrm>
          <a:off x="4584700" y="5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22623</xdr:rowOff>
    </xdr:from>
    <xdr:ext cx="405111" cy="259045"/>
    <xdr:sp macro="" textlink="">
      <xdr:nvSpPr>
        <xdr:cNvPr id="70" name="【図書館】&#10;有形固定資産減価償却率該当値テキスト">
          <a:extLst>
            <a:ext uri="{FF2B5EF4-FFF2-40B4-BE49-F238E27FC236}">
              <a16:creationId xmlns:a16="http://schemas.microsoft.com/office/drawing/2014/main" id="{15F842DF-72F8-4DD9-873E-24C5015F101A}"/>
            </a:ext>
          </a:extLst>
        </xdr:cNvPr>
        <xdr:cNvSpPr txBox="1"/>
      </xdr:nvSpPr>
      <xdr:spPr>
        <a:xfrm>
          <a:off x="4673600" y="5851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39116</xdr:rowOff>
    </xdr:from>
    <xdr:to>
      <xdr:col>20</xdr:col>
      <xdr:colOff>38100</xdr:colOff>
      <xdr:row>35</xdr:row>
      <xdr:rowOff>140716</xdr:rowOff>
    </xdr:to>
    <xdr:sp macro="" textlink="">
      <xdr:nvSpPr>
        <xdr:cNvPr id="71" name="楕円 70">
          <a:extLst>
            <a:ext uri="{FF2B5EF4-FFF2-40B4-BE49-F238E27FC236}">
              <a16:creationId xmlns:a16="http://schemas.microsoft.com/office/drawing/2014/main" id="{C14D4158-DF5F-485D-812F-CBAC2C5C277B}"/>
            </a:ext>
          </a:extLst>
        </xdr:cNvPr>
        <xdr:cNvSpPr/>
      </xdr:nvSpPr>
      <xdr:spPr>
        <a:xfrm>
          <a:off x="37465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158496</xdr:rowOff>
    </xdr:from>
    <xdr:to>
      <xdr:col>24</xdr:col>
      <xdr:colOff>63500</xdr:colOff>
      <xdr:row>35</xdr:row>
      <xdr:rowOff>89916</xdr:rowOff>
    </xdr:to>
    <xdr:cxnSp macro="">
      <xdr:nvCxnSpPr>
        <xdr:cNvPr id="72" name="直線コネクタ 71">
          <a:extLst>
            <a:ext uri="{FF2B5EF4-FFF2-40B4-BE49-F238E27FC236}">
              <a16:creationId xmlns:a16="http://schemas.microsoft.com/office/drawing/2014/main" id="{5BC16792-15CC-4353-899C-99D280D3FD16}"/>
            </a:ext>
          </a:extLst>
        </xdr:cNvPr>
        <xdr:cNvCxnSpPr/>
      </xdr:nvCxnSpPr>
      <xdr:spPr>
        <a:xfrm flipV="1">
          <a:off x="3797300" y="5987796"/>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52832</xdr:rowOff>
    </xdr:from>
    <xdr:to>
      <xdr:col>15</xdr:col>
      <xdr:colOff>101600</xdr:colOff>
      <xdr:row>36</xdr:row>
      <xdr:rowOff>154432</xdr:rowOff>
    </xdr:to>
    <xdr:sp macro="" textlink="">
      <xdr:nvSpPr>
        <xdr:cNvPr id="73" name="楕円 72">
          <a:extLst>
            <a:ext uri="{FF2B5EF4-FFF2-40B4-BE49-F238E27FC236}">
              <a16:creationId xmlns:a16="http://schemas.microsoft.com/office/drawing/2014/main" id="{E5A5FCBA-214C-4AD7-94B2-651F612CA476}"/>
            </a:ext>
          </a:extLst>
        </xdr:cNvPr>
        <xdr:cNvSpPr/>
      </xdr:nvSpPr>
      <xdr:spPr>
        <a:xfrm>
          <a:off x="2857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89916</xdr:rowOff>
    </xdr:from>
    <xdr:to>
      <xdr:col>19</xdr:col>
      <xdr:colOff>177800</xdr:colOff>
      <xdr:row>36</xdr:row>
      <xdr:rowOff>103632</xdr:rowOff>
    </xdr:to>
    <xdr:cxnSp macro="">
      <xdr:nvCxnSpPr>
        <xdr:cNvPr id="74" name="直線コネクタ 73">
          <a:extLst>
            <a:ext uri="{FF2B5EF4-FFF2-40B4-BE49-F238E27FC236}">
              <a16:creationId xmlns:a16="http://schemas.microsoft.com/office/drawing/2014/main" id="{E6E7E029-AC81-4292-A52E-148453E3EF58}"/>
            </a:ext>
          </a:extLst>
        </xdr:cNvPr>
        <xdr:cNvCxnSpPr/>
      </xdr:nvCxnSpPr>
      <xdr:spPr>
        <a:xfrm flipV="1">
          <a:off x="2908300" y="6090666"/>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120413</xdr:rowOff>
    </xdr:from>
    <xdr:ext cx="405111" cy="259045"/>
    <xdr:sp macro="" textlink="">
      <xdr:nvSpPr>
        <xdr:cNvPr id="75" name="n_1aveValue【図書館】&#10;有形固定資産減価償却率">
          <a:extLst>
            <a:ext uri="{FF2B5EF4-FFF2-40B4-BE49-F238E27FC236}">
              <a16:creationId xmlns:a16="http://schemas.microsoft.com/office/drawing/2014/main" id="{B3845E4C-291C-4092-A9CE-A0D4BBCA5E6F}"/>
            </a:ext>
          </a:extLst>
        </xdr:cNvPr>
        <xdr:cNvSpPr txBox="1"/>
      </xdr:nvSpPr>
      <xdr:spPr>
        <a:xfrm>
          <a:off x="35820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24401</xdr:rowOff>
    </xdr:from>
    <xdr:ext cx="405111" cy="259045"/>
    <xdr:sp macro="" textlink="">
      <xdr:nvSpPr>
        <xdr:cNvPr id="76" name="n_2aveValue【図書館】&#10;有形固定資産減価償却率">
          <a:extLst>
            <a:ext uri="{FF2B5EF4-FFF2-40B4-BE49-F238E27FC236}">
              <a16:creationId xmlns:a16="http://schemas.microsoft.com/office/drawing/2014/main" id="{BEB06523-4233-48A5-BB4B-A10939B3E2C6}"/>
            </a:ext>
          </a:extLst>
        </xdr:cNvPr>
        <xdr:cNvSpPr txBox="1"/>
      </xdr:nvSpPr>
      <xdr:spPr>
        <a:xfrm>
          <a:off x="2705744" y="653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58945</xdr:rowOff>
    </xdr:from>
    <xdr:ext cx="405111" cy="259045"/>
    <xdr:sp macro="" textlink="">
      <xdr:nvSpPr>
        <xdr:cNvPr id="77" name="n_3aveValue【図書館】&#10;有形固定資産減価償却率">
          <a:extLst>
            <a:ext uri="{FF2B5EF4-FFF2-40B4-BE49-F238E27FC236}">
              <a16:creationId xmlns:a16="http://schemas.microsoft.com/office/drawing/2014/main" id="{EE572A0B-8AF1-4449-AD05-AD9EFA5580BC}"/>
            </a:ext>
          </a:extLst>
        </xdr:cNvPr>
        <xdr:cNvSpPr txBox="1"/>
      </xdr:nvSpPr>
      <xdr:spPr>
        <a:xfrm>
          <a:off x="1816744" y="657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157243</xdr:rowOff>
    </xdr:from>
    <xdr:ext cx="405111" cy="259045"/>
    <xdr:sp macro="" textlink="">
      <xdr:nvSpPr>
        <xdr:cNvPr id="78" name="n_1mainValue【図書館】&#10;有形固定資産減価償却率">
          <a:extLst>
            <a:ext uri="{FF2B5EF4-FFF2-40B4-BE49-F238E27FC236}">
              <a16:creationId xmlns:a16="http://schemas.microsoft.com/office/drawing/2014/main" id="{E6F492C9-BF17-4699-BEBF-CBFFD5EC369F}"/>
            </a:ext>
          </a:extLst>
        </xdr:cNvPr>
        <xdr:cNvSpPr txBox="1"/>
      </xdr:nvSpPr>
      <xdr:spPr>
        <a:xfrm>
          <a:off x="3582044" y="581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79" name="n_2mainValue【図書館】&#10;有形固定資産減価償却率">
          <a:extLst>
            <a:ext uri="{FF2B5EF4-FFF2-40B4-BE49-F238E27FC236}">
              <a16:creationId xmlns:a16="http://schemas.microsoft.com/office/drawing/2014/main" id="{DE3EE77C-FE81-4BA8-AC3D-A2AB7D890921}"/>
            </a:ext>
          </a:extLst>
        </xdr:cNvPr>
        <xdr:cNvSpPr txBox="1"/>
      </xdr:nvSpPr>
      <xdr:spPr>
        <a:xfrm>
          <a:off x="27057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9521AF28-DD6C-4832-A99A-19C2879FACA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34A5522D-3DC7-46AA-BB4F-3245FE0F421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24ECBA10-1C24-4676-9662-B861272968C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418B10B-8936-406D-91E0-C1231CC4D00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132B216C-FF29-4583-9496-9B169E5BC59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8EF4AE0-C205-4E67-BCB2-FC70B53EF0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E26A93A3-B3E7-4B0D-B00D-4876F5D4D8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B69D99C1-498A-440E-9F89-CBFBF1071E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2A71A904-3F4C-4810-A67E-70E15AB1FFC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C731A75E-8B9A-459A-B9E2-7C6BE624CC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a16="http://schemas.microsoft.com/office/drawing/2014/main" id="{8F19B32C-FE6D-4E9A-A344-1864CF4CFF1E}"/>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F3B7D5FF-4E53-4703-A0C8-546F4368F76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057D7C42-148D-4392-B22E-56A2864E842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28443B5B-A3B5-475F-8ED8-3502CFAE36D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CE231A4F-C872-43EA-9EE1-73861B42FBB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2B26B7E7-69C4-4699-9F47-198D17EA83A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348A0E00-0491-464A-ADC3-C02DDC72103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415A7138-2500-4A4C-98E3-4AA5CB5B3BC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6C6C66AC-FAD2-4D2B-A89C-F5D6FA70054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EFA48C19-8A32-4CA3-A9D3-AC52FCBD060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B98DC775-8AA3-4F85-847D-E0251BBFF43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C6E55CAA-25DE-42BC-BF60-545944F497E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24EAC97C-F426-4001-850A-0AA7B892C8B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B8EC2CD-45D8-4BF9-8A96-882CE79BEC9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72390</xdr:rowOff>
    </xdr:from>
    <xdr:to>
      <xdr:col>54</xdr:col>
      <xdr:colOff>189865</xdr:colOff>
      <xdr:row>41</xdr:row>
      <xdr:rowOff>11430</xdr:rowOff>
    </xdr:to>
    <xdr:cxnSp macro="">
      <xdr:nvCxnSpPr>
        <xdr:cNvPr id="104" name="直線コネクタ 103">
          <a:extLst>
            <a:ext uri="{FF2B5EF4-FFF2-40B4-BE49-F238E27FC236}">
              <a16:creationId xmlns:a16="http://schemas.microsoft.com/office/drawing/2014/main" id="{58B05238-BCE1-4336-A305-DDD96D24D74C}"/>
            </a:ext>
          </a:extLst>
        </xdr:cNvPr>
        <xdr:cNvCxnSpPr/>
      </xdr:nvCxnSpPr>
      <xdr:spPr>
        <a:xfrm flipV="1">
          <a:off x="10476865" y="5730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15257</xdr:rowOff>
    </xdr:from>
    <xdr:ext cx="469744" cy="259045"/>
    <xdr:sp macro="" textlink="">
      <xdr:nvSpPr>
        <xdr:cNvPr id="105" name="【図書館】&#10;一人当たり面積最小値テキスト">
          <a:extLst>
            <a:ext uri="{FF2B5EF4-FFF2-40B4-BE49-F238E27FC236}">
              <a16:creationId xmlns:a16="http://schemas.microsoft.com/office/drawing/2014/main" id="{2C7DE2CE-D342-4803-AD0D-B197B7FC2963}"/>
            </a:ext>
          </a:extLst>
        </xdr:cNvPr>
        <xdr:cNvSpPr txBox="1"/>
      </xdr:nvSpPr>
      <xdr:spPr>
        <a:xfrm>
          <a:off x="105156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11430</xdr:rowOff>
    </xdr:from>
    <xdr:to>
      <xdr:col>55</xdr:col>
      <xdr:colOff>88900</xdr:colOff>
      <xdr:row>41</xdr:row>
      <xdr:rowOff>11430</xdr:rowOff>
    </xdr:to>
    <xdr:cxnSp macro="">
      <xdr:nvCxnSpPr>
        <xdr:cNvPr id="106" name="直線コネクタ 105">
          <a:extLst>
            <a:ext uri="{FF2B5EF4-FFF2-40B4-BE49-F238E27FC236}">
              <a16:creationId xmlns:a16="http://schemas.microsoft.com/office/drawing/2014/main" id="{2A24DE6F-CE8A-4D91-ABA1-D820BFEA2835}"/>
            </a:ext>
          </a:extLst>
        </xdr:cNvPr>
        <xdr:cNvCxnSpPr/>
      </xdr:nvCxnSpPr>
      <xdr:spPr>
        <a:xfrm>
          <a:off x="10388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19067</xdr:rowOff>
    </xdr:from>
    <xdr:ext cx="469744" cy="259045"/>
    <xdr:sp macro="" textlink="">
      <xdr:nvSpPr>
        <xdr:cNvPr id="107" name="【図書館】&#10;一人当たり面積最大値テキスト">
          <a:extLst>
            <a:ext uri="{FF2B5EF4-FFF2-40B4-BE49-F238E27FC236}">
              <a16:creationId xmlns:a16="http://schemas.microsoft.com/office/drawing/2014/main" id="{50186F3A-E3EF-489E-A89A-64F551B76FD6}"/>
            </a:ext>
          </a:extLst>
        </xdr:cNvPr>
        <xdr:cNvSpPr txBox="1"/>
      </xdr:nvSpPr>
      <xdr:spPr>
        <a:xfrm>
          <a:off x="10515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72390</xdr:rowOff>
    </xdr:from>
    <xdr:to>
      <xdr:col>55</xdr:col>
      <xdr:colOff>88900</xdr:colOff>
      <xdr:row>33</xdr:row>
      <xdr:rowOff>72390</xdr:rowOff>
    </xdr:to>
    <xdr:cxnSp macro="">
      <xdr:nvCxnSpPr>
        <xdr:cNvPr id="108" name="直線コネクタ 107">
          <a:extLst>
            <a:ext uri="{FF2B5EF4-FFF2-40B4-BE49-F238E27FC236}">
              <a16:creationId xmlns:a16="http://schemas.microsoft.com/office/drawing/2014/main" id="{131EB051-7996-452F-A0A6-8A84105D5FBC}"/>
            </a:ext>
          </a:extLst>
        </xdr:cNvPr>
        <xdr:cNvCxnSpPr/>
      </xdr:nvCxnSpPr>
      <xdr:spPr>
        <a:xfrm>
          <a:off x="10388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82567</xdr:rowOff>
    </xdr:from>
    <xdr:ext cx="469744" cy="259045"/>
    <xdr:sp macro="" textlink="">
      <xdr:nvSpPr>
        <xdr:cNvPr id="109" name="【図書館】&#10;一人当たり面積平均値テキスト">
          <a:extLst>
            <a:ext uri="{FF2B5EF4-FFF2-40B4-BE49-F238E27FC236}">
              <a16:creationId xmlns:a16="http://schemas.microsoft.com/office/drawing/2014/main" id="{38F4F641-2F18-4466-A7AE-6C4590F53AE6}"/>
            </a:ext>
          </a:extLst>
        </xdr:cNvPr>
        <xdr:cNvSpPr txBox="1"/>
      </xdr:nvSpPr>
      <xdr:spPr>
        <a:xfrm>
          <a:off x="10515600" y="62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10" name="フローチャート: 判断 109">
          <a:extLst>
            <a:ext uri="{FF2B5EF4-FFF2-40B4-BE49-F238E27FC236}">
              <a16:creationId xmlns:a16="http://schemas.microsoft.com/office/drawing/2014/main" id="{AB425498-D2F6-4802-B1D7-DD749AAF058B}"/>
            </a:ext>
          </a:extLst>
        </xdr:cNvPr>
        <xdr:cNvSpPr/>
      </xdr:nvSpPr>
      <xdr:spPr>
        <a:xfrm>
          <a:off x="10426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11" name="フローチャート: 判断 110">
          <a:extLst>
            <a:ext uri="{FF2B5EF4-FFF2-40B4-BE49-F238E27FC236}">
              <a16:creationId xmlns:a16="http://schemas.microsoft.com/office/drawing/2014/main" id="{E2162D20-E1F0-4349-B5F1-0C40085D8D6B}"/>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97790</xdr:rowOff>
    </xdr:from>
    <xdr:to>
      <xdr:col>46</xdr:col>
      <xdr:colOff>38100</xdr:colOff>
      <xdr:row>40</xdr:row>
      <xdr:rowOff>27940</xdr:rowOff>
    </xdr:to>
    <xdr:sp macro="" textlink="">
      <xdr:nvSpPr>
        <xdr:cNvPr id="112" name="フローチャート: 判断 111">
          <a:extLst>
            <a:ext uri="{FF2B5EF4-FFF2-40B4-BE49-F238E27FC236}">
              <a16:creationId xmlns:a16="http://schemas.microsoft.com/office/drawing/2014/main" id="{A3F0EE3E-C085-4B9A-9ECE-016B1AC7E19A}"/>
            </a:ext>
          </a:extLst>
        </xdr:cNvPr>
        <xdr:cNvSpPr/>
      </xdr:nvSpPr>
      <xdr:spPr>
        <a:xfrm>
          <a:off x="8699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34</xdr:row>
      <xdr:rowOff>124460</xdr:rowOff>
    </xdr:from>
    <xdr:to>
      <xdr:col>41</xdr:col>
      <xdr:colOff>101600</xdr:colOff>
      <xdr:row>35</xdr:row>
      <xdr:rowOff>54610</xdr:rowOff>
    </xdr:to>
    <xdr:sp macro="" textlink="">
      <xdr:nvSpPr>
        <xdr:cNvPr id="113" name="フローチャート: 判断 112">
          <a:extLst>
            <a:ext uri="{FF2B5EF4-FFF2-40B4-BE49-F238E27FC236}">
              <a16:creationId xmlns:a16="http://schemas.microsoft.com/office/drawing/2014/main" id="{A9BE9995-C91F-4D14-9D46-DB39164DD715}"/>
            </a:ext>
          </a:extLst>
        </xdr:cNvPr>
        <xdr:cNvSpPr/>
      </xdr:nvSpPr>
      <xdr:spPr>
        <a:xfrm>
          <a:off x="7810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8222629-0416-4B8E-B305-153CAA2456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A0F58A8-F76F-4F81-99CC-94CD46EFA1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2FEE5B2-376D-4E79-9018-F6DE16C3D4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0ED3206-8140-4DFD-A9F9-295FC8AC575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150F173-1872-45DF-9112-54270524187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9" name="楕円 118">
          <a:extLst>
            <a:ext uri="{FF2B5EF4-FFF2-40B4-BE49-F238E27FC236}">
              <a16:creationId xmlns:a16="http://schemas.microsoft.com/office/drawing/2014/main" id="{18A7C644-F8E2-4C41-B928-61EEBD509704}"/>
            </a:ext>
          </a:extLst>
        </xdr:cNvPr>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20" name="【図書館】&#10;一人当たり面積該当値テキスト">
          <a:extLst>
            <a:ext uri="{FF2B5EF4-FFF2-40B4-BE49-F238E27FC236}">
              <a16:creationId xmlns:a16="http://schemas.microsoft.com/office/drawing/2014/main" id="{CCD511CE-F27D-4280-8E9A-198855734E68}"/>
            </a:ext>
          </a:extLst>
        </xdr:cNvPr>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21" name="楕円 120">
          <a:extLst>
            <a:ext uri="{FF2B5EF4-FFF2-40B4-BE49-F238E27FC236}">
              <a16:creationId xmlns:a16="http://schemas.microsoft.com/office/drawing/2014/main" id="{4A8C2D6E-D72F-486C-B1D6-C989321CD6CD}"/>
            </a:ext>
          </a:extLst>
        </xdr:cNvPr>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53340</xdr:rowOff>
    </xdr:to>
    <xdr:cxnSp macro="">
      <xdr:nvCxnSpPr>
        <xdr:cNvPr id="122" name="直線コネクタ 121">
          <a:extLst>
            <a:ext uri="{FF2B5EF4-FFF2-40B4-BE49-F238E27FC236}">
              <a16:creationId xmlns:a16="http://schemas.microsoft.com/office/drawing/2014/main" id="{9C444F7E-4F30-4F76-BDB4-401547036F9E}"/>
            </a:ext>
          </a:extLst>
        </xdr:cNvPr>
        <xdr:cNvCxnSpPr/>
      </xdr:nvCxnSpPr>
      <xdr:spPr>
        <a:xfrm flipV="1">
          <a:off x="9639300" y="6896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23" name="楕円 122">
          <a:extLst>
            <a:ext uri="{FF2B5EF4-FFF2-40B4-BE49-F238E27FC236}">
              <a16:creationId xmlns:a16="http://schemas.microsoft.com/office/drawing/2014/main" id="{6C3B28B0-18EE-4F74-B141-DF650D04A2C6}"/>
            </a:ext>
          </a:extLst>
        </xdr:cNvPr>
        <xdr:cNvSpPr/>
      </xdr:nvSpPr>
      <xdr:spPr>
        <a:xfrm>
          <a:off x="8699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68580</xdr:rowOff>
    </xdr:to>
    <xdr:cxnSp macro="">
      <xdr:nvCxnSpPr>
        <xdr:cNvPr id="124" name="直線コネクタ 123">
          <a:extLst>
            <a:ext uri="{FF2B5EF4-FFF2-40B4-BE49-F238E27FC236}">
              <a16:creationId xmlns:a16="http://schemas.microsoft.com/office/drawing/2014/main" id="{1706330F-1CFA-44AE-A15B-E4F79A36B83F}"/>
            </a:ext>
          </a:extLst>
        </xdr:cNvPr>
        <xdr:cNvCxnSpPr/>
      </xdr:nvCxnSpPr>
      <xdr:spPr>
        <a:xfrm flipV="1">
          <a:off x="8750300" y="6911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25" name="n_1aveValue【図書館】&#10;一人当たり面積">
          <a:extLst>
            <a:ext uri="{FF2B5EF4-FFF2-40B4-BE49-F238E27FC236}">
              <a16:creationId xmlns:a16="http://schemas.microsoft.com/office/drawing/2014/main" id="{6E0A09C9-FE5E-4A4E-8D6A-44A079436B65}"/>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44467</xdr:rowOff>
    </xdr:from>
    <xdr:ext cx="469744" cy="259045"/>
    <xdr:sp macro="" textlink="">
      <xdr:nvSpPr>
        <xdr:cNvPr id="126" name="n_2aveValue【図書館】&#10;一人当たり面積">
          <a:extLst>
            <a:ext uri="{FF2B5EF4-FFF2-40B4-BE49-F238E27FC236}">
              <a16:creationId xmlns:a16="http://schemas.microsoft.com/office/drawing/2014/main" id="{22AA594A-E9F3-4591-A750-14F9800514C4}"/>
            </a:ext>
          </a:extLst>
        </xdr:cNvPr>
        <xdr:cNvSpPr txBox="1"/>
      </xdr:nvSpPr>
      <xdr:spPr>
        <a:xfrm>
          <a:off x="85154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71137</xdr:rowOff>
    </xdr:from>
    <xdr:ext cx="469744" cy="259045"/>
    <xdr:sp macro="" textlink="">
      <xdr:nvSpPr>
        <xdr:cNvPr id="127" name="n_3aveValue【図書館】&#10;一人当たり面積">
          <a:extLst>
            <a:ext uri="{FF2B5EF4-FFF2-40B4-BE49-F238E27FC236}">
              <a16:creationId xmlns:a16="http://schemas.microsoft.com/office/drawing/2014/main" id="{32835F78-190A-47AD-B3BC-519D055033C6}"/>
            </a:ext>
          </a:extLst>
        </xdr:cNvPr>
        <xdr:cNvSpPr txBox="1"/>
      </xdr:nvSpPr>
      <xdr:spPr>
        <a:xfrm>
          <a:off x="7626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28" name="n_1mainValue【図書館】&#10;一人当たり面積">
          <a:extLst>
            <a:ext uri="{FF2B5EF4-FFF2-40B4-BE49-F238E27FC236}">
              <a16:creationId xmlns:a16="http://schemas.microsoft.com/office/drawing/2014/main" id="{9F02249B-0EF9-485C-A3E4-58838FF70E89}"/>
            </a:ext>
          </a:extLst>
        </xdr:cNvPr>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110507</xdr:rowOff>
    </xdr:from>
    <xdr:ext cx="469744" cy="259045"/>
    <xdr:sp macro="" textlink="">
      <xdr:nvSpPr>
        <xdr:cNvPr id="129" name="n_2mainValue【図書館】&#10;一人当たり面積">
          <a:extLst>
            <a:ext uri="{FF2B5EF4-FFF2-40B4-BE49-F238E27FC236}">
              <a16:creationId xmlns:a16="http://schemas.microsoft.com/office/drawing/2014/main" id="{B3A97316-91E9-4C42-ABD8-98D619556E85}"/>
            </a:ext>
          </a:extLst>
        </xdr:cNvPr>
        <xdr:cNvSpPr txBox="1"/>
      </xdr:nvSpPr>
      <xdr:spPr>
        <a:xfrm>
          <a:off x="8515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97DADF43-52A4-46B2-A378-BC544EE5AB0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E3820E19-3FB2-4C7D-9749-F9E67537C5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F93E94AB-B3F3-401E-A910-7818E43DFC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6F1DC13E-04C9-4B1B-9438-FBDB08390B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364C76BB-8283-4EBE-982E-CE6B888BC7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A6A64319-3960-4A3C-9629-8F247494CC0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2D2AF90F-B320-467F-A948-4D6BDDE4F73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A1A5C18F-FD1E-4CD9-83ED-310A81C8607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B9BE1C9B-89DC-42BE-8FC6-8BBDFF07611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53D37D06-3B90-45F6-9610-7B73DF8AFF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F5C6D912-4070-4A03-83EC-30FD4D3368A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a:extLst>
            <a:ext uri="{FF2B5EF4-FFF2-40B4-BE49-F238E27FC236}">
              <a16:creationId xmlns:a16="http://schemas.microsoft.com/office/drawing/2014/main" id="{E567B0A2-0BB7-4366-ACB3-8040175B6A0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35C6612F-BB0C-4E13-A218-222907A71AD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23AC5017-4222-41DA-B6D7-BC3C4CD517E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B6FD70A7-7DCC-4FFF-B8DF-D7D0ABC4372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CDDB7569-523D-4160-94D5-193CE22B23D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F451DA3D-536C-4B17-829F-F044F4F988B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258A6FE6-F16F-4646-B60B-3BF0B0418DA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A8515419-C45A-45CC-8B5C-24D9D340E54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79C5381A-71F3-433D-972D-C69C4D1E852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8BB90FC1-2049-45BA-B856-2011E71FD48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a:extLst>
            <a:ext uri="{FF2B5EF4-FFF2-40B4-BE49-F238E27FC236}">
              <a16:creationId xmlns:a16="http://schemas.microsoft.com/office/drawing/2014/main" id="{04AF04E9-2904-4144-B43D-D4CCB999660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7C10941-1E97-4CB2-AACE-68910A6486F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CA650B4C-664B-41B5-ADBC-EA613E379F6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a:extLst>
            <a:ext uri="{FF2B5EF4-FFF2-40B4-BE49-F238E27FC236}">
              <a16:creationId xmlns:a16="http://schemas.microsoft.com/office/drawing/2014/main" id="{67751924-3C1F-4DE0-B653-37A851B8FB9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155" name="直線コネクタ 154">
          <a:extLst>
            <a:ext uri="{FF2B5EF4-FFF2-40B4-BE49-F238E27FC236}">
              <a16:creationId xmlns:a16="http://schemas.microsoft.com/office/drawing/2014/main" id="{70644CEF-B0D5-45A9-9D28-3C621172CB10}"/>
            </a:ext>
          </a:extLst>
        </xdr:cNvPr>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156" name="【体育館・プール】&#10;有形固定資産減価償却率最小値テキスト">
          <a:extLst>
            <a:ext uri="{FF2B5EF4-FFF2-40B4-BE49-F238E27FC236}">
              <a16:creationId xmlns:a16="http://schemas.microsoft.com/office/drawing/2014/main" id="{0CFCDC71-CFD5-4FFA-9094-9221D2AD8E82}"/>
            </a:ext>
          </a:extLst>
        </xdr:cNvPr>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57" name="直線コネクタ 156">
          <a:extLst>
            <a:ext uri="{FF2B5EF4-FFF2-40B4-BE49-F238E27FC236}">
              <a16:creationId xmlns:a16="http://schemas.microsoft.com/office/drawing/2014/main" id="{AC3B072F-EB4A-42EF-ABB0-7737D900E54C}"/>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a:extLst>
            <a:ext uri="{FF2B5EF4-FFF2-40B4-BE49-F238E27FC236}">
              <a16:creationId xmlns:a16="http://schemas.microsoft.com/office/drawing/2014/main" id="{9B1FE216-D969-4EA2-A1BA-E1A10FD61CA9}"/>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a:extLst>
            <a:ext uri="{FF2B5EF4-FFF2-40B4-BE49-F238E27FC236}">
              <a16:creationId xmlns:a16="http://schemas.microsoft.com/office/drawing/2014/main" id="{F861EEFC-7838-4AFB-981E-7A434DD9FED4}"/>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160" name="【体育館・プール】&#10;有形固定資産減価償却率平均値テキスト">
          <a:extLst>
            <a:ext uri="{FF2B5EF4-FFF2-40B4-BE49-F238E27FC236}">
              <a16:creationId xmlns:a16="http://schemas.microsoft.com/office/drawing/2014/main" id="{861A51C4-0572-4130-ABF0-3ADFBF37BEF3}"/>
            </a:ext>
          </a:extLst>
        </xdr:cNvPr>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61" name="フローチャート: 判断 160">
          <a:extLst>
            <a:ext uri="{FF2B5EF4-FFF2-40B4-BE49-F238E27FC236}">
              <a16:creationId xmlns:a16="http://schemas.microsoft.com/office/drawing/2014/main" id="{B182A8DA-8D6B-42F8-A8C4-273C2B0812AC}"/>
            </a:ext>
          </a:extLst>
        </xdr:cNvPr>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162" name="フローチャート: 判断 161">
          <a:extLst>
            <a:ext uri="{FF2B5EF4-FFF2-40B4-BE49-F238E27FC236}">
              <a16:creationId xmlns:a16="http://schemas.microsoft.com/office/drawing/2014/main" id="{58D0725B-A8AE-4D06-8E9C-99FF2B8C38CC}"/>
            </a:ext>
          </a:extLst>
        </xdr:cNvPr>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151674</xdr:rowOff>
    </xdr:from>
    <xdr:to>
      <xdr:col>15</xdr:col>
      <xdr:colOff>101600</xdr:colOff>
      <xdr:row>58</xdr:row>
      <xdr:rowOff>81824</xdr:rowOff>
    </xdr:to>
    <xdr:sp macro="" textlink="">
      <xdr:nvSpPr>
        <xdr:cNvPr id="163" name="フローチャート: 判断 162">
          <a:extLst>
            <a:ext uri="{FF2B5EF4-FFF2-40B4-BE49-F238E27FC236}">
              <a16:creationId xmlns:a16="http://schemas.microsoft.com/office/drawing/2014/main" id="{0CA2727F-C768-4A93-A8A7-D3EEEDB166F3}"/>
            </a:ext>
          </a:extLst>
        </xdr:cNvPr>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84727</xdr:rowOff>
    </xdr:from>
    <xdr:to>
      <xdr:col>10</xdr:col>
      <xdr:colOff>165100</xdr:colOff>
      <xdr:row>59</xdr:row>
      <xdr:rowOff>14877</xdr:rowOff>
    </xdr:to>
    <xdr:sp macro="" textlink="">
      <xdr:nvSpPr>
        <xdr:cNvPr id="164" name="フローチャート: 判断 163">
          <a:extLst>
            <a:ext uri="{FF2B5EF4-FFF2-40B4-BE49-F238E27FC236}">
              <a16:creationId xmlns:a16="http://schemas.microsoft.com/office/drawing/2014/main" id="{914343B0-8416-4D05-873B-39087B6A181C}"/>
            </a:ext>
          </a:extLst>
        </xdr:cNvPr>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D947A7F0-C70A-4E8D-8AAF-1E13DCB7CB1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12C1B9E2-7D9D-41DE-922F-441300BDD6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CFC5C316-8753-409C-8ABD-4187B3C884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6B8FD14-CC84-44D5-A2D2-024A35C2C2C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1C18C0BF-A3F2-4720-931B-C45CBC69C3F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14515</xdr:rowOff>
    </xdr:from>
    <xdr:to>
      <xdr:col>24</xdr:col>
      <xdr:colOff>114300</xdr:colOff>
      <xdr:row>56</xdr:row>
      <xdr:rowOff>116115</xdr:rowOff>
    </xdr:to>
    <xdr:sp macro="" textlink="">
      <xdr:nvSpPr>
        <xdr:cNvPr id="170" name="楕円 169">
          <a:extLst>
            <a:ext uri="{FF2B5EF4-FFF2-40B4-BE49-F238E27FC236}">
              <a16:creationId xmlns:a16="http://schemas.microsoft.com/office/drawing/2014/main" id="{99117000-CCED-4E29-90AE-B86EB7723683}"/>
            </a:ext>
          </a:extLst>
        </xdr:cNvPr>
        <xdr:cNvSpPr/>
      </xdr:nvSpPr>
      <xdr:spPr>
        <a:xfrm>
          <a:off x="4584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37392</xdr:rowOff>
    </xdr:from>
    <xdr:ext cx="405111" cy="259045"/>
    <xdr:sp macro="" textlink="">
      <xdr:nvSpPr>
        <xdr:cNvPr id="171" name="【体育館・プール】&#10;有形固定資産減価償却率該当値テキスト">
          <a:extLst>
            <a:ext uri="{FF2B5EF4-FFF2-40B4-BE49-F238E27FC236}">
              <a16:creationId xmlns:a16="http://schemas.microsoft.com/office/drawing/2014/main" id="{AA430399-5792-478A-911C-16A179CBE9CC}"/>
            </a:ext>
          </a:extLst>
        </xdr:cNvPr>
        <xdr:cNvSpPr txBox="1"/>
      </xdr:nvSpPr>
      <xdr:spPr>
        <a:xfrm>
          <a:off x="4673600" y="946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50437</xdr:rowOff>
    </xdr:from>
    <xdr:to>
      <xdr:col>20</xdr:col>
      <xdr:colOff>38100</xdr:colOff>
      <xdr:row>56</xdr:row>
      <xdr:rowOff>152037</xdr:rowOff>
    </xdr:to>
    <xdr:sp macro="" textlink="">
      <xdr:nvSpPr>
        <xdr:cNvPr id="172" name="楕円 171">
          <a:extLst>
            <a:ext uri="{FF2B5EF4-FFF2-40B4-BE49-F238E27FC236}">
              <a16:creationId xmlns:a16="http://schemas.microsoft.com/office/drawing/2014/main" id="{35E92FC8-6C85-48B9-85A3-4868264A5B98}"/>
            </a:ext>
          </a:extLst>
        </xdr:cNvPr>
        <xdr:cNvSpPr/>
      </xdr:nvSpPr>
      <xdr:spPr>
        <a:xfrm>
          <a:off x="3746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65315</xdr:rowOff>
    </xdr:from>
    <xdr:to>
      <xdr:col>24</xdr:col>
      <xdr:colOff>63500</xdr:colOff>
      <xdr:row>56</xdr:row>
      <xdr:rowOff>101237</xdr:rowOff>
    </xdr:to>
    <xdr:cxnSp macro="">
      <xdr:nvCxnSpPr>
        <xdr:cNvPr id="173" name="直線コネクタ 172">
          <a:extLst>
            <a:ext uri="{FF2B5EF4-FFF2-40B4-BE49-F238E27FC236}">
              <a16:creationId xmlns:a16="http://schemas.microsoft.com/office/drawing/2014/main" id="{853F49BA-E105-4A06-B14B-B36F12F22779}"/>
            </a:ext>
          </a:extLst>
        </xdr:cNvPr>
        <xdr:cNvCxnSpPr/>
      </xdr:nvCxnSpPr>
      <xdr:spPr>
        <a:xfrm flipV="1">
          <a:off x="3797300" y="966651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86360</xdr:rowOff>
    </xdr:from>
    <xdr:to>
      <xdr:col>15</xdr:col>
      <xdr:colOff>101600</xdr:colOff>
      <xdr:row>57</xdr:row>
      <xdr:rowOff>16510</xdr:rowOff>
    </xdr:to>
    <xdr:sp macro="" textlink="">
      <xdr:nvSpPr>
        <xdr:cNvPr id="174" name="楕円 173">
          <a:extLst>
            <a:ext uri="{FF2B5EF4-FFF2-40B4-BE49-F238E27FC236}">
              <a16:creationId xmlns:a16="http://schemas.microsoft.com/office/drawing/2014/main" id="{5C8F87B6-AFC5-4536-A924-5A751856FEAC}"/>
            </a:ext>
          </a:extLst>
        </xdr:cNvPr>
        <xdr:cNvSpPr/>
      </xdr:nvSpPr>
      <xdr:spPr>
        <a:xfrm>
          <a:off x="2857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101237</xdr:rowOff>
    </xdr:from>
    <xdr:to>
      <xdr:col>19</xdr:col>
      <xdr:colOff>177800</xdr:colOff>
      <xdr:row>56</xdr:row>
      <xdr:rowOff>137160</xdr:rowOff>
    </xdr:to>
    <xdr:cxnSp macro="">
      <xdr:nvCxnSpPr>
        <xdr:cNvPr id="175" name="直線コネクタ 174">
          <a:extLst>
            <a:ext uri="{FF2B5EF4-FFF2-40B4-BE49-F238E27FC236}">
              <a16:creationId xmlns:a16="http://schemas.microsoft.com/office/drawing/2014/main" id="{7C6A4098-D356-4432-8FC0-506C0CE0894D}"/>
            </a:ext>
          </a:extLst>
        </xdr:cNvPr>
        <xdr:cNvCxnSpPr/>
      </xdr:nvCxnSpPr>
      <xdr:spPr>
        <a:xfrm flipV="1">
          <a:off x="2908300" y="97024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20700</xdr:rowOff>
    </xdr:from>
    <xdr:ext cx="405111" cy="259045"/>
    <xdr:sp macro="" textlink="">
      <xdr:nvSpPr>
        <xdr:cNvPr id="176" name="n_1aveValue【体育館・プール】&#10;有形固定資産減価償却率">
          <a:extLst>
            <a:ext uri="{FF2B5EF4-FFF2-40B4-BE49-F238E27FC236}">
              <a16:creationId xmlns:a16="http://schemas.microsoft.com/office/drawing/2014/main" id="{F3C671C2-1567-47B3-9490-EED69EED8B7F}"/>
            </a:ext>
          </a:extLst>
        </xdr:cNvPr>
        <xdr:cNvSpPr txBox="1"/>
      </xdr:nvSpPr>
      <xdr:spPr>
        <a:xfrm>
          <a:off x="3582044" y="996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72951</xdr:rowOff>
    </xdr:from>
    <xdr:ext cx="405111" cy="259045"/>
    <xdr:sp macro="" textlink="">
      <xdr:nvSpPr>
        <xdr:cNvPr id="177" name="n_2aveValue【体育館・プール】&#10;有形固定資産減価償却率">
          <a:extLst>
            <a:ext uri="{FF2B5EF4-FFF2-40B4-BE49-F238E27FC236}">
              <a16:creationId xmlns:a16="http://schemas.microsoft.com/office/drawing/2014/main" id="{95283727-B68B-4A3C-A629-F9DAAB1D7053}"/>
            </a:ext>
          </a:extLst>
        </xdr:cNvPr>
        <xdr:cNvSpPr txBox="1"/>
      </xdr:nvSpPr>
      <xdr:spPr>
        <a:xfrm>
          <a:off x="2705744" y="100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31404</xdr:rowOff>
    </xdr:from>
    <xdr:ext cx="405111" cy="259045"/>
    <xdr:sp macro="" textlink="">
      <xdr:nvSpPr>
        <xdr:cNvPr id="178" name="n_3aveValue【体育館・プール】&#10;有形固定資産減価償却率">
          <a:extLst>
            <a:ext uri="{FF2B5EF4-FFF2-40B4-BE49-F238E27FC236}">
              <a16:creationId xmlns:a16="http://schemas.microsoft.com/office/drawing/2014/main" id="{DF892362-9B71-4BD5-8A8C-A53E4AA10223}"/>
            </a:ext>
          </a:extLst>
        </xdr:cNvPr>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168564</xdr:rowOff>
    </xdr:from>
    <xdr:ext cx="405111" cy="259045"/>
    <xdr:sp macro="" textlink="">
      <xdr:nvSpPr>
        <xdr:cNvPr id="179" name="n_1mainValue【体育館・プール】&#10;有形固定資産減価償却率">
          <a:extLst>
            <a:ext uri="{FF2B5EF4-FFF2-40B4-BE49-F238E27FC236}">
              <a16:creationId xmlns:a16="http://schemas.microsoft.com/office/drawing/2014/main" id="{176254B3-0DA0-4E28-B2FE-136A22ABF323}"/>
            </a:ext>
          </a:extLst>
        </xdr:cNvPr>
        <xdr:cNvSpPr txBox="1"/>
      </xdr:nvSpPr>
      <xdr:spPr>
        <a:xfrm>
          <a:off x="35820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33037</xdr:rowOff>
    </xdr:from>
    <xdr:ext cx="405111" cy="259045"/>
    <xdr:sp macro="" textlink="">
      <xdr:nvSpPr>
        <xdr:cNvPr id="180" name="n_2mainValue【体育館・プール】&#10;有形固定資産減価償却率">
          <a:extLst>
            <a:ext uri="{FF2B5EF4-FFF2-40B4-BE49-F238E27FC236}">
              <a16:creationId xmlns:a16="http://schemas.microsoft.com/office/drawing/2014/main" id="{094306BB-A0BE-4C7D-9CE9-D9564AEB55DD}"/>
            </a:ext>
          </a:extLst>
        </xdr:cNvPr>
        <xdr:cNvSpPr txBox="1"/>
      </xdr:nvSpPr>
      <xdr:spPr>
        <a:xfrm>
          <a:off x="2705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22BC6069-357A-4AEB-9812-04F827F0F7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85464A17-5585-47DA-B1C0-6B31AFAD371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3DA99E35-4107-41C7-A4C9-8F893D54B16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AFAC037C-EB65-48C7-8D50-5031CEE2E0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882637B6-BC67-42A2-9B16-14F24B2E91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E8F5EFC9-3B74-4BEA-8CDD-45B4C661167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86D215BA-E8DC-44D5-AD40-4B5F708B5E0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93E95FEF-2CDF-4A3A-9029-33AA95BFC11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C959568B-5AB7-4F62-97E2-4C506901F4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5E586A5A-2227-4A09-B245-5CE6ED97B39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a16="http://schemas.microsoft.com/office/drawing/2014/main" id="{D1DA83F6-A17F-462A-8F3E-EBA0488B2ED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a:extLst>
            <a:ext uri="{FF2B5EF4-FFF2-40B4-BE49-F238E27FC236}">
              <a16:creationId xmlns:a16="http://schemas.microsoft.com/office/drawing/2014/main" id="{041E4ADF-38F3-4706-9384-DE8844A56BA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a16="http://schemas.microsoft.com/office/drawing/2014/main" id="{C5FEEAE5-1B2A-4BF3-954F-2E253A24984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a:extLst>
            <a:ext uri="{FF2B5EF4-FFF2-40B4-BE49-F238E27FC236}">
              <a16:creationId xmlns:a16="http://schemas.microsoft.com/office/drawing/2014/main" id="{1C3C8A58-6436-4740-A89A-B1D92F9D87B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id="{843F672E-156E-43C3-8430-77CA4622971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a:extLst>
            <a:ext uri="{FF2B5EF4-FFF2-40B4-BE49-F238E27FC236}">
              <a16:creationId xmlns:a16="http://schemas.microsoft.com/office/drawing/2014/main" id="{676FA65E-3D9B-4BB2-BED0-9506E6EBB88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a16="http://schemas.microsoft.com/office/drawing/2014/main" id="{F8D36F3E-FFF0-43DC-B1AF-E2AD6FA4530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a:extLst>
            <a:ext uri="{FF2B5EF4-FFF2-40B4-BE49-F238E27FC236}">
              <a16:creationId xmlns:a16="http://schemas.microsoft.com/office/drawing/2014/main" id="{B29BCBF7-C8B3-4371-86AC-F50C2466EFA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a16="http://schemas.microsoft.com/office/drawing/2014/main" id="{781CE259-0108-48B0-A241-236D44E2003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a:extLst>
            <a:ext uri="{FF2B5EF4-FFF2-40B4-BE49-F238E27FC236}">
              <a16:creationId xmlns:a16="http://schemas.microsoft.com/office/drawing/2014/main" id="{B3CE92AF-0520-4DFE-A5E3-1FBCD0D532D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357A93DE-1CE1-4432-BF7B-712C2B0DF0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6EF38C2E-FB5D-4BA6-B253-E00EF2D3845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6FE128C6-A049-4D24-AFEF-010A959C39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204" name="直線コネクタ 203">
          <a:extLst>
            <a:ext uri="{FF2B5EF4-FFF2-40B4-BE49-F238E27FC236}">
              <a16:creationId xmlns:a16="http://schemas.microsoft.com/office/drawing/2014/main" id="{713349EA-F316-4BCE-95B6-9482DA4C359C}"/>
            </a:ext>
          </a:extLst>
        </xdr:cNvPr>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205" name="【体育館・プール】&#10;一人当たり面積最小値テキスト">
          <a:extLst>
            <a:ext uri="{FF2B5EF4-FFF2-40B4-BE49-F238E27FC236}">
              <a16:creationId xmlns:a16="http://schemas.microsoft.com/office/drawing/2014/main" id="{EC8FC54E-C499-4803-951D-03291DD481A5}"/>
            </a:ext>
          </a:extLst>
        </xdr:cNvPr>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206" name="直線コネクタ 205">
          <a:extLst>
            <a:ext uri="{FF2B5EF4-FFF2-40B4-BE49-F238E27FC236}">
              <a16:creationId xmlns:a16="http://schemas.microsoft.com/office/drawing/2014/main" id="{CD9B8165-3B18-49AA-A5AB-DD34569D0F31}"/>
            </a:ext>
          </a:extLst>
        </xdr:cNvPr>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207" name="【体育館・プール】&#10;一人当たり面積最大値テキスト">
          <a:extLst>
            <a:ext uri="{FF2B5EF4-FFF2-40B4-BE49-F238E27FC236}">
              <a16:creationId xmlns:a16="http://schemas.microsoft.com/office/drawing/2014/main" id="{78E00034-1877-4176-91C9-06B78F374819}"/>
            </a:ext>
          </a:extLst>
        </xdr:cNvPr>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208" name="直線コネクタ 207">
          <a:extLst>
            <a:ext uri="{FF2B5EF4-FFF2-40B4-BE49-F238E27FC236}">
              <a16:creationId xmlns:a16="http://schemas.microsoft.com/office/drawing/2014/main" id="{EB7118D6-91FC-4ED6-A4E4-130F7D89B91F}"/>
            </a:ext>
          </a:extLst>
        </xdr:cNvPr>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209" name="【体育館・プール】&#10;一人当たり面積平均値テキスト">
          <a:extLst>
            <a:ext uri="{FF2B5EF4-FFF2-40B4-BE49-F238E27FC236}">
              <a16:creationId xmlns:a16="http://schemas.microsoft.com/office/drawing/2014/main" id="{AB99B39B-52E8-4E1D-9434-104311AECBDF}"/>
            </a:ext>
          </a:extLst>
        </xdr:cNvPr>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210" name="フローチャート: 判断 209">
          <a:extLst>
            <a:ext uri="{FF2B5EF4-FFF2-40B4-BE49-F238E27FC236}">
              <a16:creationId xmlns:a16="http://schemas.microsoft.com/office/drawing/2014/main" id="{11D4300D-7AD0-4A9F-946B-591CD53D35C1}"/>
            </a:ext>
          </a:extLst>
        </xdr:cNvPr>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211" name="フローチャート: 判断 210">
          <a:extLst>
            <a:ext uri="{FF2B5EF4-FFF2-40B4-BE49-F238E27FC236}">
              <a16:creationId xmlns:a16="http://schemas.microsoft.com/office/drawing/2014/main" id="{0F8FDEA9-A13B-4919-908A-A6AD21BEC72A}"/>
            </a:ext>
          </a:extLst>
        </xdr:cNvPr>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15875</xdr:rowOff>
    </xdr:from>
    <xdr:to>
      <xdr:col>46</xdr:col>
      <xdr:colOff>38100</xdr:colOff>
      <xdr:row>62</xdr:row>
      <xdr:rowOff>117475</xdr:rowOff>
    </xdr:to>
    <xdr:sp macro="" textlink="">
      <xdr:nvSpPr>
        <xdr:cNvPr id="212" name="フローチャート: 判断 211">
          <a:extLst>
            <a:ext uri="{FF2B5EF4-FFF2-40B4-BE49-F238E27FC236}">
              <a16:creationId xmlns:a16="http://schemas.microsoft.com/office/drawing/2014/main" id="{EBD8473E-E24A-4E85-AE89-6218FB5B7098}"/>
            </a:ext>
          </a:extLst>
        </xdr:cNvPr>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122174</xdr:rowOff>
    </xdr:from>
    <xdr:to>
      <xdr:col>41</xdr:col>
      <xdr:colOff>101600</xdr:colOff>
      <xdr:row>62</xdr:row>
      <xdr:rowOff>52324</xdr:rowOff>
    </xdr:to>
    <xdr:sp macro="" textlink="">
      <xdr:nvSpPr>
        <xdr:cNvPr id="213" name="フローチャート: 判断 212">
          <a:extLst>
            <a:ext uri="{FF2B5EF4-FFF2-40B4-BE49-F238E27FC236}">
              <a16:creationId xmlns:a16="http://schemas.microsoft.com/office/drawing/2014/main" id="{D1C84BA3-8E49-44A1-B79D-0D28C35B125B}"/>
            </a:ext>
          </a:extLst>
        </xdr:cNvPr>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4BF7B2DD-B839-43B3-B7BE-BC47C443A94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6B2E195-E659-4ABA-8D0B-C2E5B499E6C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B8F6EFDB-FA38-46F5-A506-C724A9FB58F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8A960FC0-15E1-48A8-8B95-E7A64A398BE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D0E1F564-19B8-4C2A-8F6E-BB559D1F6F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157226</xdr:rowOff>
    </xdr:from>
    <xdr:to>
      <xdr:col>55</xdr:col>
      <xdr:colOff>50800</xdr:colOff>
      <xdr:row>62</xdr:row>
      <xdr:rowOff>87376</xdr:rowOff>
    </xdr:to>
    <xdr:sp macro="" textlink="">
      <xdr:nvSpPr>
        <xdr:cNvPr id="219" name="楕円 218">
          <a:extLst>
            <a:ext uri="{FF2B5EF4-FFF2-40B4-BE49-F238E27FC236}">
              <a16:creationId xmlns:a16="http://schemas.microsoft.com/office/drawing/2014/main" id="{F9342075-4078-43B2-845C-AC7DB80D4347}"/>
            </a:ext>
          </a:extLst>
        </xdr:cNvPr>
        <xdr:cNvSpPr/>
      </xdr:nvSpPr>
      <xdr:spPr>
        <a:xfrm>
          <a:off x="10426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8653</xdr:rowOff>
    </xdr:from>
    <xdr:ext cx="469744" cy="259045"/>
    <xdr:sp macro="" textlink="">
      <xdr:nvSpPr>
        <xdr:cNvPr id="220" name="【体育館・プール】&#10;一人当たり面積該当値テキスト">
          <a:extLst>
            <a:ext uri="{FF2B5EF4-FFF2-40B4-BE49-F238E27FC236}">
              <a16:creationId xmlns:a16="http://schemas.microsoft.com/office/drawing/2014/main" id="{7E09BAAC-4756-4F1D-A571-4E57DC0C74FD}"/>
            </a:ext>
          </a:extLst>
        </xdr:cNvPr>
        <xdr:cNvSpPr txBox="1"/>
      </xdr:nvSpPr>
      <xdr:spPr>
        <a:xfrm>
          <a:off x="10515600" y="104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161036</xdr:rowOff>
    </xdr:from>
    <xdr:to>
      <xdr:col>50</xdr:col>
      <xdr:colOff>165100</xdr:colOff>
      <xdr:row>62</xdr:row>
      <xdr:rowOff>91186</xdr:rowOff>
    </xdr:to>
    <xdr:sp macro="" textlink="">
      <xdr:nvSpPr>
        <xdr:cNvPr id="221" name="楕円 220">
          <a:extLst>
            <a:ext uri="{FF2B5EF4-FFF2-40B4-BE49-F238E27FC236}">
              <a16:creationId xmlns:a16="http://schemas.microsoft.com/office/drawing/2014/main" id="{4ED484D1-2B44-4CF1-AFB2-85E510324C51}"/>
            </a:ext>
          </a:extLst>
        </xdr:cNvPr>
        <xdr:cNvSpPr/>
      </xdr:nvSpPr>
      <xdr:spPr>
        <a:xfrm>
          <a:off x="9588500" y="10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36576</xdr:rowOff>
    </xdr:from>
    <xdr:to>
      <xdr:col>55</xdr:col>
      <xdr:colOff>0</xdr:colOff>
      <xdr:row>62</xdr:row>
      <xdr:rowOff>40386</xdr:rowOff>
    </xdr:to>
    <xdr:cxnSp macro="">
      <xdr:nvCxnSpPr>
        <xdr:cNvPr id="222" name="直線コネクタ 221">
          <a:extLst>
            <a:ext uri="{FF2B5EF4-FFF2-40B4-BE49-F238E27FC236}">
              <a16:creationId xmlns:a16="http://schemas.microsoft.com/office/drawing/2014/main" id="{07C945C1-22EB-4E4E-AF3C-B317A11154E3}"/>
            </a:ext>
          </a:extLst>
        </xdr:cNvPr>
        <xdr:cNvCxnSpPr/>
      </xdr:nvCxnSpPr>
      <xdr:spPr>
        <a:xfrm flipV="1">
          <a:off x="9639300" y="1066647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167513</xdr:rowOff>
    </xdr:from>
    <xdr:to>
      <xdr:col>46</xdr:col>
      <xdr:colOff>38100</xdr:colOff>
      <xdr:row>62</xdr:row>
      <xdr:rowOff>97663</xdr:rowOff>
    </xdr:to>
    <xdr:sp macro="" textlink="">
      <xdr:nvSpPr>
        <xdr:cNvPr id="223" name="楕円 222">
          <a:extLst>
            <a:ext uri="{FF2B5EF4-FFF2-40B4-BE49-F238E27FC236}">
              <a16:creationId xmlns:a16="http://schemas.microsoft.com/office/drawing/2014/main" id="{9AE93204-E55B-4292-A354-E95DC6A7E252}"/>
            </a:ext>
          </a:extLst>
        </xdr:cNvPr>
        <xdr:cNvSpPr/>
      </xdr:nvSpPr>
      <xdr:spPr>
        <a:xfrm>
          <a:off x="86995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40386</xdr:rowOff>
    </xdr:from>
    <xdr:to>
      <xdr:col>50</xdr:col>
      <xdr:colOff>114300</xdr:colOff>
      <xdr:row>62</xdr:row>
      <xdr:rowOff>46863</xdr:rowOff>
    </xdr:to>
    <xdr:cxnSp macro="">
      <xdr:nvCxnSpPr>
        <xdr:cNvPr id="224" name="直線コネクタ 223">
          <a:extLst>
            <a:ext uri="{FF2B5EF4-FFF2-40B4-BE49-F238E27FC236}">
              <a16:creationId xmlns:a16="http://schemas.microsoft.com/office/drawing/2014/main" id="{D365FF4C-E64F-48F3-8D86-DEA1DEEAC30E}"/>
            </a:ext>
          </a:extLst>
        </xdr:cNvPr>
        <xdr:cNvCxnSpPr/>
      </xdr:nvCxnSpPr>
      <xdr:spPr>
        <a:xfrm flipV="1">
          <a:off x="8750300" y="1067028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149369</xdr:rowOff>
    </xdr:from>
    <xdr:ext cx="469744" cy="259045"/>
    <xdr:sp macro="" textlink="">
      <xdr:nvSpPr>
        <xdr:cNvPr id="225" name="n_1aveValue【体育館・プール】&#10;一人当たり面積">
          <a:extLst>
            <a:ext uri="{FF2B5EF4-FFF2-40B4-BE49-F238E27FC236}">
              <a16:creationId xmlns:a16="http://schemas.microsoft.com/office/drawing/2014/main" id="{ACCFEC8D-261E-4D86-AA88-80A1F5D8B60E}"/>
            </a:ext>
          </a:extLst>
        </xdr:cNvPr>
        <xdr:cNvSpPr txBox="1"/>
      </xdr:nvSpPr>
      <xdr:spPr>
        <a:xfrm>
          <a:off x="9391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108602</xdr:rowOff>
    </xdr:from>
    <xdr:ext cx="469744" cy="259045"/>
    <xdr:sp macro="" textlink="">
      <xdr:nvSpPr>
        <xdr:cNvPr id="226" name="n_2aveValue【体育館・プール】&#10;一人当たり面積">
          <a:extLst>
            <a:ext uri="{FF2B5EF4-FFF2-40B4-BE49-F238E27FC236}">
              <a16:creationId xmlns:a16="http://schemas.microsoft.com/office/drawing/2014/main" id="{368A7176-A34A-4069-AA69-E3DB9A774919}"/>
            </a:ext>
          </a:extLst>
        </xdr:cNvPr>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68851</xdr:rowOff>
    </xdr:from>
    <xdr:ext cx="469744" cy="259045"/>
    <xdr:sp macro="" textlink="">
      <xdr:nvSpPr>
        <xdr:cNvPr id="227" name="n_3aveValue【体育館・プール】&#10;一人当たり面積">
          <a:extLst>
            <a:ext uri="{FF2B5EF4-FFF2-40B4-BE49-F238E27FC236}">
              <a16:creationId xmlns:a16="http://schemas.microsoft.com/office/drawing/2014/main" id="{17044ED0-F703-4212-B29E-0B4CCA01F877}"/>
            </a:ext>
          </a:extLst>
        </xdr:cNvPr>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107713</xdr:rowOff>
    </xdr:from>
    <xdr:ext cx="469744" cy="259045"/>
    <xdr:sp macro="" textlink="">
      <xdr:nvSpPr>
        <xdr:cNvPr id="228" name="n_1mainValue【体育館・プール】&#10;一人当たり面積">
          <a:extLst>
            <a:ext uri="{FF2B5EF4-FFF2-40B4-BE49-F238E27FC236}">
              <a16:creationId xmlns:a16="http://schemas.microsoft.com/office/drawing/2014/main" id="{B188B3BD-989D-47B8-9955-110221110F8C}"/>
            </a:ext>
          </a:extLst>
        </xdr:cNvPr>
        <xdr:cNvSpPr txBox="1"/>
      </xdr:nvSpPr>
      <xdr:spPr>
        <a:xfrm>
          <a:off x="9391727" y="103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114190</xdr:rowOff>
    </xdr:from>
    <xdr:ext cx="469744" cy="259045"/>
    <xdr:sp macro="" textlink="">
      <xdr:nvSpPr>
        <xdr:cNvPr id="229" name="n_2mainValue【体育館・プール】&#10;一人当たり面積">
          <a:extLst>
            <a:ext uri="{FF2B5EF4-FFF2-40B4-BE49-F238E27FC236}">
              <a16:creationId xmlns:a16="http://schemas.microsoft.com/office/drawing/2014/main" id="{5CD5C3C3-09FE-4E46-8875-D1D0F79F38DE}"/>
            </a:ext>
          </a:extLst>
        </xdr:cNvPr>
        <xdr:cNvSpPr txBox="1"/>
      </xdr:nvSpPr>
      <xdr:spPr>
        <a:xfrm>
          <a:off x="8515427" y="104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997EB2BC-4AAD-4DE1-8FE0-49F7AC19E9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2626FCFB-5E0F-430A-AB02-58BD5F9D6E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A3851707-EF74-4753-8BF4-65000B93C79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64A4C496-59BB-43BC-BCFC-DF95F1544C7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3B2857DF-4ACE-4DEB-9F65-489E386A670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1C4C39AE-5BB6-4CF2-93D1-979EEA7BA12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8CBFDA95-DFCF-4EAA-880B-0061B7C3DEA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F87469C9-CDA9-429D-B826-7BBCC43489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D6A31B2D-5A12-4BEC-BA9B-E79E7C5A087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EE5F2061-1150-43E9-B308-7A5AA090418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a:extLst>
            <a:ext uri="{FF2B5EF4-FFF2-40B4-BE49-F238E27FC236}">
              <a16:creationId xmlns:a16="http://schemas.microsoft.com/office/drawing/2014/main" id="{3182F8B7-B10C-4A29-A131-D1CEF852980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1" name="テキスト ボックス 240">
          <a:extLst>
            <a:ext uri="{FF2B5EF4-FFF2-40B4-BE49-F238E27FC236}">
              <a16:creationId xmlns:a16="http://schemas.microsoft.com/office/drawing/2014/main" id="{65BEFB9D-10D3-4922-9756-9D394B2A447F}"/>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a:extLst>
            <a:ext uri="{FF2B5EF4-FFF2-40B4-BE49-F238E27FC236}">
              <a16:creationId xmlns:a16="http://schemas.microsoft.com/office/drawing/2014/main" id="{4764C897-FDE4-48D4-AA86-4A0C7120261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a:extLst>
            <a:ext uri="{FF2B5EF4-FFF2-40B4-BE49-F238E27FC236}">
              <a16:creationId xmlns:a16="http://schemas.microsoft.com/office/drawing/2014/main" id="{AF16E996-C340-424A-A240-D27C31437E5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a:extLst>
            <a:ext uri="{FF2B5EF4-FFF2-40B4-BE49-F238E27FC236}">
              <a16:creationId xmlns:a16="http://schemas.microsoft.com/office/drawing/2014/main" id="{116E142B-EA00-47E2-9811-CABA86A617B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a:extLst>
            <a:ext uri="{FF2B5EF4-FFF2-40B4-BE49-F238E27FC236}">
              <a16:creationId xmlns:a16="http://schemas.microsoft.com/office/drawing/2014/main" id="{ED938158-ABD6-46AE-A280-A9C3D1F6F5B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a:extLst>
            <a:ext uri="{FF2B5EF4-FFF2-40B4-BE49-F238E27FC236}">
              <a16:creationId xmlns:a16="http://schemas.microsoft.com/office/drawing/2014/main" id="{DD15844F-D982-4BCA-91FB-FBCB285C7A8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a:extLst>
            <a:ext uri="{FF2B5EF4-FFF2-40B4-BE49-F238E27FC236}">
              <a16:creationId xmlns:a16="http://schemas.microsoft.com/office/drawing/2014/main" id="{0E688529-5B92-4385-8DBC-921B1C3B7D9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a:extLst>
            <a:ext uri="{FF2B5EF4-FFF2-40B4-BE49-F238E27FC236}">
              <a16:creationId xmlns:a16="http://schemas.microsoft.com/office/drawing/2014/main" id="{1A93810F-6D5C-4FBC-A292-AC81E394885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a:extLst>
            <a:ext uri="{FF2B5EF4-FFF2-40B4-BE49-F238E27FC236}">
              <a16:creationId xmlns:a16="http://schemas.microsoft.com/office/drawing/2014/main" id="{4367BC3A-8E50-4048-A37A-E56FF5A4738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a:extLst>
            <a:ext uri="{FF2B5EF4-FFF2-40B4-BE49-F238E27FC236}">
              <a16:creationId xmlns:a16="http://schemas.microsoft.com/office/drawing/2014/main" id="{F4ED9B62-605D-4F0C-9319-BDD4AB886E0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1" name="テキスト ボックス 250">
          <a:extLst>
            <a:ext uri="{FF2B5EF4-FFF2-40B4-BE49-F238E27FC236}">
              <a16:creationId xmlns:a16="http://schemas.microsoft.com/office/drawing/2014/main" id="{399FF1BF-3995-464B-B2D4-4F314C24495B}"/>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66363FA4-CC32-4385-8B7E-9CC06E7432F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DB7EDCBE-562A-426C-9EC2-03A928CCB4D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a:extLst>
            <a:ext uri="{FF2B5EF4-FFF2-40B4-BE49-F238E27FC236}">
              <a16:creationId xmlns:a16="http://schemas.microsoft.com/office/drawing/2014/main" id="{04950663-2D6E-48FA-BE7F-86453097BC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5" name="直線コネクタ 254">
          <a:extLst>
            <a:ext uri="{FF2B5EF4-FFF2-40B4-BE49-F238E27FC236}">
              <a16:creationId xmlns:a16="http://schemas.microsoft.com/office/drawing/2014/main" id="{C161B790-2A0C-4DE3-BCF6-5C752931B6A7}"/>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6" name="【福祉施設】&#10;有形固定資産減価償却率最小値テキスト">
          <a:extLst>
            <a:ext uri="{FF2B5EF4-FFF2-40B4-BE49-F238E27FC236}">
              <a16:creationId xmlns:a16="http://schemas.microsoft.com/office/drawing/2014/main" id="{E9BC26A8-663C-4094-A6DC-B926FC47E685}"/>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7" name="直線コネクタ 256">
          <a:extLst>
            <a:ext uri="{FF2B5EF4-FFF2-40B4-BE49-F238E27FC236}">
              <a16:creationId xmlns:a16="http://schemas.microsoft.com/office/drawing/2014/main" id="{BE2C1F62-99C9-4D68-9945-868A82D427CD}"/>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8" name="【福祉施設】&#10;有形固定資産減価償却率最大値テキスト">
          <a:extLst>
            <a:ext uri="{FF2B5EF4-FFF2-40B4-BE49-F238E27FC236}">
              <a16:creationId xmlns:a16="http://schemas.microsoft.com/office/drawing/2014/main" id="{5CB34DEA-B9C2-4727-95F2-6A483F318D3A}"/>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9" name="直線コネクタ 258">
          <a:extLst>
            <a:ext uri="{FF2B5EF4-FFF2-40B4-BE49-F238E27FC236}">
              <a16:creationId xmlns:a16="http://schemas.microsoft.com/office/drawing/2014/main" id="{6582E68F-31C5-45AE-955E-86DA873336F7}"/>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168564</xdr:rowOff>
    </xdr:from>
    <xdr:ext cx="405111" cy="259045"/>
    <xdr:sp macro="" textlink="">
      <xdr:nvSpPr>
        <xdr:cNvPr id="260" name="【福祉施設】&#10;有形固定資産減価償却率平均値テキスト">
          <a:extLst>
            <a:ext uri="{FF2B5EF4-FFF2-40B4-BE49-F238E27FC236}">
              <a16:creationId xmlns:a16="http://schemas.microsoft.com/office/drawing/2014/main" id="{35337E06-BB10-4454-AC78-51AEED24B367}"/>
            </a:ext>
          </a:extLst>
        </xdr:cNvPr>
        <xdr:cNvSpPr txBox="1"/>
      </xdr:nvSpPr>
      <xdr:spPr>
        <a:xfrm>
          <a:off x="4673600" y="1388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261" name="フローチャート: 判断 260">
          <a:extLst>
            <a:ext uri="{FF2B5EF4-FFF2-40B4-BE49-F238E27FC236}">
              <a16:creationId xmlns:a16="http://schemas.microsoft.com/office/drawing/2014/main" id="{BCE7A62A-07C3-42F4-A910-1C7DE5DD12DF}"/>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262" name="フローチャート: 判断 261">
          <a:extLst>
            <a:ext uri="{FF2B5EF4-FFF2-40B4-BE49-F238E27FC236}">
              <a16:creationId xmlns:a16="http://schemas.microsoft.com/office/drawing/2014/main" id="{F90A0961-AB41-42BC-B3FC-311CD17333FE}"/>
            </a:ext>
          </a:extLst>
        </xdr:cNvPr>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144055</xdr:rowOff>
    </xdr:from>
    <xdr:to>
      <xdr:col>15</xdr:col>
      <xdr:colOff>101600</xdr:colOff>
      <xdr:row>82</xdr:row>
      <xdr:rowOff>74205</xdr:rowOff>
    </xdr:to>
    <xdr:sp macro="" textlink="">
      <xdr:nvSpPr>
        <xdr:cNvPr id="263" name="フローチャート: 判断 262">
          <a:extLst>
            <a:ext uri="{FF2B5EF4-FFF2-40B4-BE49-F238E27FC236}">
              <a16:creationId xmlns:a16="http://schemas.microsoft.com/office/drawing/2014/main" id="{FF089F5F-8A51-400F-9154-D1519A7FC62F}"/>
            </a:ext>
          </a:extLst>
        </xdr:cNvPr>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77107</xdr:rowOff>
    </xdr:from>
    <xdr:to>
      <xdr:col>10</xdr:col>
      <xdr:colOff>165100</xdr:colOff>
      <xdr:row>83</xdr:row>
      <xdr:rowOff>7257</xdr:rowOff>
    </xdr:to>
    <xdr:sp macro="" textlink="">
      <xdr:nvSpPr>
        <xdr:cNvPr id="264" name="フローチャート: 判断 263">
          <a:extLst>
            <a:ext uri="{FF2B5EF4-FFF2-40B4-BE49-F238E27FC236}">
              <a16:creationId xmlns:a16="http://schemas.microsoft.com/office/drawing/2014/main" id="{513997C1-6605-4BC5-A399-68F4EC49CB34}"/>
            </a:ext>
          </a:extLst>
        </xdr:cNvPr>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A89F6B3F-FC26-4928-AE89-279F10ED6E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CCE5C874-58A9-4808-ADDB-AB12193D595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6B1F0573-1266-4148-98CA-001FE113B30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32B746E0-7F5E-40E9-AA9C-0EA31F50681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74E6C6F5-CFAD-420C-8390-FE403D43C0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6894</xdr:rowOff>
    </xdr:from>
    <xdr:to>
      <xdr:col>24</xdr:col>
      <xdr:colOff>114300</xdr:colOff>
      <xdr:row>85</xdr:row>
      <xdr:rowOff>108494</xdr:rowOff>
    </xdr:to>
    <xdr:sp macro="" textlink="">
      <xdr:nvSpPr>
        <xdr:cNvPr id="270" name="楕円 269">
          <a:extLst>
            <a:ext uri="{FF2B5EF4-FFF2-40B4-BE49-F238E27FC236}">
              <a16:creationId xmlns:a16="http://schemas.microsoft.com/office/drawing/2014/main" id="{A6906581-AC75-4FA3-B885-00124F174134}"/>
            </a:ext>
          </a:extLst>
        </xdr:cNvPr>
        <xdr:cNvSpPr/>
      </xdr:nvSpPr>
      <xdr:spPr>
        <a:xfrm>
          <a:off x="45847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156771</xdr:rowOff>
    </xdr:from>
    <xdr:ext cx="405111" cy="259045"/>
    <xdr:sp macro="" textlink="">
      <xdr:nvSpPr>
        <xdr:cNvPr id="271" name="【福祉施設】&#10;有形固定資産減価償却率該当値テキスト">
          <a:extLst>
            <a:ext uri="{FF2B5EF4-FFF2-40B4-BE49-F238E27FC236}">
              <a16:creationId xmlns:a16="http://schemas.microsoft.com/office/drawing/2014/main" id="{93DB2CE3-A2C7-4C95-A7A8-76B01C558750}"/>
            </a:ext>
          </a:extLst>
        </xdr:cNvPr>
        <xdr:cNvSpPr txBox="1"/>
      </xdr:nvSpPr>
      <xdr:spPr>
        <a:xfrm>
          <a:off x="4673600"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47716</xdr:rowOff>
    </xdr:from>
    <xdr:to>
      <xdr:col>20</xdr:col>
      <xdr:colOff>38100</xdr:colOff>
      <xdr:row>85</xdr:row>
      <xdr:rowOff>149316</xdr:rowOff>
    </xdr:to>
    <xdr:sp macro="" textlink="">
      <xdr:nvSpPr>
        <xdr:cNvPr id="272" name="楕円 271">
          <a:extLst>
            <a:ext uri="{FF2B5EF4-FFF2-40B4-BE49-F238E27FC236}">
              <a16:creationId xmlns:a16="http://schemas.microsoft.com/office/drawing/2014/main" id="{66CBC575-E3F1-4F5B-A86D-2513F666FF3C}"/>
            </a:ext>
          </a:extLst>
        </xdr:cNvPr>
        <xdr:cNvSpPr/>
      </xdr:nvSpPr>
      <xdr:spPr>
        <a:xfrm>
          <a:off x="3746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57694</xdr:rowOff>
    </xdr:from>
    <xdr:to>
      <xdr:col>24</xdr:col>
      <xdr:colOff>63500</xdr:colOff>
      <xdr:row>85</xdr:row>
      <xdr:rowOff>98516</xdr:rowOff>
    </xdr:to>
    <xdr:cxnSp macro="">
      <xdr:nvCxnSpPr>
        <xdr:cNvPr id="273" name="直線コネクタ 272">
          <a:extLst>
            <a:ext uri="{FF2B5EF4-FFF2-40B4-BE49-F238E27FC236}">
              <a16:creationId xmlns:a16="http://schemas.microsoft.com/office/drawing/2014/main" id="{9394FE20-61C6-4E9B-8A10-0017F77B14A2}"/>
            </a:ext>
          </a:extLst>
        </xdr:cNvPr>
        <xdr:cNvCxnSpPr/>
      </xdr:nvCxnSpPr>
      <xdr:spPr>
        <a:xfrm flipV="1">
          <a:off x="3797300" y="1463094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29755</xdr:rowOff>
    </xdr:from>
    <xdr:to>
      <xdr:col>15</xdr:col>
      <xdr:colOff>101600</xdr:colOff>
      <xdr:row>83</xdr:row>
      <xdr:rowOff>131355</xdr:rowOff>
    </xdr:to>
    <xdr:sp macro="" textlink="">
      <xdr:nvSpPr>
        <xdr:cNvPr id="274" name="楕円 273">
          <a:extLst>
            <a:ext uri="{FF2B5EF4-FFF2-40B4-BE49-F238E27FC236}">
              <a16:creationId xmlns:a16="http://schemas.microsoft.com/office/drawing/2014/main" id="{64063378-902B-45E7-909F-33E23C4D27E8}"/>
            </a:ext>
          </a:extLst>
        </xdr:cNvPr>
        <xdr:cNvSpPr/>
      </xdr:nvSpPr>
      <xdr:spPr>
        <a:xfrm>
          <a:off x="2857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80555</xdr:rowOff>
    </xdr:from>
    <xdr:to>
      <xdr:col>19</xdr:col>
      <xdr:colOff>177800</xdr:colOff>
      <xdr:row>85</xdr:row>
      <xdr:rowOff>98516</xdr:rowOff>
    </xdr:to>
    <xdr:cxnSp macro="">
      <xdr:nvCxnSpPr>
        <xdr:cNvPr id="275" name="直線コネクタ 274">
          <a:extLst>
            <a:ext uri="{FF2B5EF4-FFF2-40B4-BE49-F238E27FC236}">
              <a16:creationId xmlns:a16="http://schemas.microsoft.com/office/drawing/2014/main" id="{A0F31390-3CF1-4E7F-A002-6CEE78231F09}"/>
            </a:ext>
          </a:extLst>
        </xdr:cNvPr>
        <xdr:cNvCxnSpPr/>
      </xdr:nvCxnSpPr>
      <xdr:spPr>
        <a:xfrm>
          <a:off x="2908300" y="14310905"/>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118490</xdr:rowOff>
    </xdr:from>
    <xdr:ext cx="405111" cy="259045"/>
    <xdr:sp macro="" textlink="">
      <xdr:nvSpPr>
        <xdr:cNvPr id="276" name="n_1aveValue【福祉施設】&#10;有形固定資産減価償却率">
          <a:extLst>
            <a:ext uri="{FF2B5EF4-FFF2-40B4-BE49-F238E27FC236}">
              <a16:creationId xmlns:a16="http://schemas.microsoft.com/office/drawing/2014/main" id="{8F98F257-A279-45F8-8BA2-C491B444180B}"/>
            </a:ext>
          </a:extLst>
        </xdr:cNvPr>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90732</xdr:rowOff>
    </xdr:from>
    <xdr:ext cx="405111" cy="259045"/>
    <xdr:sp macro="" textlink="">
      <xdr:nvSpPr>
        <xdr:cNvPr id="277" name="n_2aveValue【福祉施設】&#10;有形固定資産減価償却率">
          <a:extLst>
            <a:ext uri="{FF2B5EF4-FFF2-40B4-BE49-F238E27FC236}">
              <a16:creationId xmlns:a16="http://schemas.microsoft.com/office/drawing/2014/main" id="{25BD3A1A-1452-41A8-B176-E0A7AB06A26E}"/>
            </a:ext>
          </a:extLst>
        </xdr:cNvPr>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23784</xdr:rowOff>
    </xdr:from>
    <xdr:ext cx="405111" cy="259045"/>
    <xdr:sp macro="" textlink="">
      <xdr:nvSpPr>
        <xdr:cNvPr id="278" name="n_3aveValue【福祉施設】&#10;有形固定資産減価償却率">
          <a:extLst>
            <a:ext uri="{FF2B5EF4-FFF2-40B4-BE49-F238E27FC236}">
              <a16:creationId xmlns:a16="http://schemas.microsoft.com/office/drawing/2014/main" id="{E8EB61A3-979E-4ED7-8614-D7E000491F51}"/>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140443</xdr:rowOff>
    </xdr:from>
    <xdr:ext cx="405111" cy="259045"/>
    <xdr:sp macro="" textlink="">
      <xdr:nvSpPr>
        <xdr:cNvPr id="279" name="n_1mainValue【福祉施設】&#10;有形固定資産減価償却率">
          <a:extLst>
            <a:ext uri="{FF2B5EF4-FFF2-40B4-BE49-F238E27FC236}">
              <a16:creationId xmlns:a16="http://schemas.microsoft.com/office/drawing/2014/main" id="{9537FBD1-1FA3-4609-8210-B33575423BAF}"/>
            </a:ext>
          </a:extLst>
        </xdr:cNvPr>
        <xdr:cNvSpPr txBox="1"/>
      </xdr:nvSpPr>
      <xdr:spPr>
        <a:xfrm>
          <a:off x="35820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280" name="n_2mainValue【福祉施設】&#10;有形固定資産減価償却率">
          <a:extLst>
            <a:ext uri="{FF2B5EF4-FFF2-40B4-BE49-F238E27FC236}">
              <a16:creationId xmlns:a16="http://schemas.microsoft.com/office/drawing/2014/main" id="{C42BC608-0316-49E0-94F9-7C11AB77FB3A}"/>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7D120179-841D-433F-B2B6-34CED1E111A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76132156-77F9-4ACA-A628-EE49135FBF5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459696D8-2B19-4686-A144-0A9FDF4E6FD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C0854908-BDF3-446B-A56B-B2DF9BA742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2B978C91-871C-4B74-9880-C8DBDCAFD4A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BE69CCC8-CBCF-4A33-AA1F-E3F19E92DAA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EDE0A903-D368-47D7-88C6-4F4C6480E1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420E6796-E854-4F54-B7E4-16742967B3A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A43E352A-E75C-4935-A123-C1391161B6E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A4A7F30A-AB88-429F-8B16-E974B27CCDA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a:extLst>
            <a:ext uri="{FF2B5EF4-FFF2-40B4-BE49-F238E27FC236}">
              <a16:creationId xmlns:a16="http://schemas.microsoft.com/office/drawing/2014/main" id="{842BC4E3-3B55-47E5-B409-474DD4A0936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a:extLst>
            <a:ext uri="{FF2B5EF4-FFF2-40B4-BE49-F238E27FC236}">
              <a16:creationId xmlns:a16="http://schemas.microsoft.com/office/drawing/2014/main" id="{6A59F879-035A-4FC5-A195-6746A510124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a:extLst>
            <a:ext uri="{FF2B5EF4-FFF2-40B4-BE49-F238E27FC236}">
              <a16:creationId xmlns:a16="http://schemas.microsoft.com/office/drawing/2014/main" id="{B6DD5E5E-94C8-4516-8532-79CF9E15225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4" name="テキスト ボックス 293">
          <a:extLst>
            <a:ext uri="{FF2B5EF4-FFF2-40B4-BE49-F238E27FC236}">
              <a16:creationId xmlns:a16="http://schemas.microsoft.com/office/drawing/2014/main" id="{C18104ED-75FA-4563-A497-57CCAF6779C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a:extLst>
            <a:ext uri="{FF2B5EF4-FFF2-40B4-BE49-F238E27FC236}">
              <a16:creationId xmlns:a16="http://schemas.microsoft.com/office/drawing/2014/main" id="{723A622D-6F6B-47A9-BF0B-1CD11358EA6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6" name="テキスト ボックス 295">
          <a:extLst>
            <a:ext uri="{FF2B5EF4-FFF2-40B4-BE49-F238E27FC236}">
              <a16:creationId xmlns:a16="http://schemas.microsoft.com/office/drawing/2014/main" id="{C4610274-F57A-4022-859E-0E19EFE6151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a:extLst>
            <a:ext uri="{FF2B5EF4-FFF2-40B4-BE49-F238E27FC236}">
              <a16:creationId xmlns:a16="http://schemas.microsoft.com/office/drawing/2014/main" id="{0E32F839-5BED-4B8E-8F33-D5309ABEE7B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8" name="テキスト ボックス 297">
          <a:extLst>
            <a:ext uri="{FF2B5EF4-FFF2-40B4-BE49-F238E27FC236}">
              <a16:creationId xmlns:a16="http://schemas.microsoft.com/office/drawing/2014/main" id="{FCAD9813-72FB-4590-92FC-F18F1E371FE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94DF6C2E-97CB-46CA-B74E-BD771426CFD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7B3DF831-F974-43F3-8840-1CDFD574AAB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a:extLst>
            <a:ext uri="{FF2B5EF4-FFF2-40B4-BE49-F238E27FC236}">
              <a16:creationId xmlns:a16="http://schemas.microsoft.com/office/drawing/2014/main" id="{F9E0CBAA-005F-400F-9BBE-2BCBF7EC67B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302" name="直線コネクタ 301">
          <a:extLst>
            <a:ext uri="{FF2B5EF4-FFF2-40B4-BE49-F238E27FC236}">
              <a16:creationId xmlns:a16="http://schemas.microsoft.com/office/drawing/2014/main" id="{AE3BAD39-A669-4138-B71E-0C44D544C107}"/>
            </a:ext>
          </a:extLst>
        </xdr:cNvPr>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303" name="【福祉施設】&#10;一人当たり面積最小値テキスト">
          <a:extLst>
            <a:ext uri="{FF2B5EF4-FFF2-40B4-BE49-F238E27FC236}">
              <a16:creationId xmlns:a16="http://schemas.microsoft.com/office/drawing/2014/main" id="{D6C922BE-3AA2-4671-8D8C-DDEB43B6657C}"/>
            </a:ext>
          </a:extLst>
        </xdr:cNvPr>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304" name="直線コネクタ 303">
          <a:extLst>
            <a:ext uri="{FF2B5EF4-FFF2-40B4-BE49-F238E27FC236}">
              <a16:creationId xmlns:a16="http://schemas.microsoft.com/office/drawing/2014/main" id="{EFD8E2CD-8671-460F-9F41-4EF6CD6B0D7F}"/>
            </a:ext>
          </a:extLst>
        </xdr:cNvPr>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305" name="【福祉施設】&#10;一人当たり面積最大値テキスト">
          <a:extLst>
            <a:ext uri="{FF2B5EF4-FFF2-40B4-BE49-F238E27FC236}">
              <a16:creationId xmlns:a16="http://schemas.microsoft.com/office/drawing/2014/main" id="{FDC6D036-8411-4284-9A79-5837B8E43B52}"/>
            </a:ext>
          </a:extLst>
        </xdr:cNvPr>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306" name="直線コネクタ 305">
          <a:extLst>
            <a:ext uri="{FF2B5EF4-FFF2-40B4-BE49-F238E27FC236}">
              <a16:creationId xmlns:a16="http://schemas.microsoft.com/office/drawing/2014/main" id="{073AEEE8-E4F9-4D7B-9EEC-3902C4B10B00}"/>
            </a:ext>
          </a:extLst>
        </xdr:cNvPr>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307" name="【福祉施設】&#10;一人当たり面積平均値テキスト">
          <a:extLst>
            <a:ext uri="{FF2B5EF4-FFF2-40B4-BE49-F238E27FC236}">
              <a16:creationId xmlns:a16="http://schemas.microsoft.com/office/drawing/2014/main" id="{6122AB2C-4544-40DA-A0E2-4FF5426A15C8}"/>
            </a:ext>
          </a:extLst>
        </xdr:cNvPr>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308" name="フローチャート: 判断 307">
          <a:extLst>
            <a:ext uri="{FF2B5EF4-FFF2-40B4-BE49-F238E27FC236}">
              <a16:creationId xmlns:a16="http://schemas.microsoft.com/office/drawing/2014/main" id="{7BD8D8BC-BA8F-49C8-A4A4-CD2A5542B713}"/>
            </a:ext>
          </a:extLst>
        </xdr:cNvPr>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309" name="フローチャート: 判断 308">
          <a:extLst>
            <a:ext uri="{FF2B5EF4-FFF2-40B4-BE49-F238E27FC236}">
              <a16:creationId xmlns:a16="http://schemas.microsoft.com/office/drawing/2014/main" id="{F041533E-E795-48F7-997C-6C379BBEAB84}"/>
            </a:ext>
          </a:extLst>
        </xdr:cNvPr>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161265</xdr:rowOff>
    </xdr:from>
    <xdr:to>
      <xdr:col>46</xdr:col>
      <xdr:colOff>38100</xdr:colOff>
      <xdr:row>85</xdr:row>
      <xdr:rowOff>91415</xdr:rowOff>
    </xdr:to>
    <xdr:sp macro="" textlink="">
      <xdr:nvSpPr>
        <xdr:cNvPr id="310" name="フローチャート: 判断 309">
          <a:extLst>
            <a:ext uri="{FF2B5EF4-FFF2-40B4-BE49-F238E27FC236}">
              <a16:creationId xmlns:a16="http://schemas.microsoft.com/office/drawing/2014/main" id="{2B2B8149-24F7-41C0-8A25-86834795A7C5}"/>
            </a:ext>
          </a:extLst>
        </xdr:cNvPr>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91542</xdr:rowOff>
    </xdr:from>
    <xdr:to>
      <xdr:col>41</xdr:col>
      <xdr:colOff>101600</xdr:colOff>
      <xdr:row>85</xdr:row>
      <xdr:rowOff>21692</xdr:rowOff>
    </xdr:to>
    <xdr:sp macro="" textlink="">
      <xdr:nvSpPr>
        <xdr:cNvPr id="311" name="フローチャート: 判断 310">
          <a:extLst>
            <a:ext uri="{FF2B5EF4-FFF2-40B4-BE49-F238E27FC236}">
              <a16:creationId xmlns:a16="http://schemas.microsoft.com/office/drawing/2014/main" id="{487C9171-4FFA-4431-8239-291482939D9B}"/>
            </a:ext>
          </a:extLst>
        </xdr:cNvPr>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79A45DC1-3790-49DF-8999-8D6941BDE6D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CCED4B78-9E0D-463A-ABBA-67EA9C69A8C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117062E5-32CD-41C6-BDC1-9E7F3CA826A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322ED083-2054-4A88-8F36-4A938A27944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B6BCDB0A-CF5B-4180-802F-ACC0A9AB87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57252</xdr:rowOff>
    </xdr:from>
    <xdr:to>
      <xdr:col>55</xdr:col>
      <xdr:colOff>50800</xdr:colOff>
      <xdr:row>85</xdr:row>
      <xdr:rowOff>158852</xdr:rowOff>
    </xdr:to>
    <xdr:sp macro="" textlink="">
      <xdr:nvSpPr>
        <xdr:cNvPr id="317" name="楕円 316">
          <a:extLst>
            <a:ext uri="{FF2B5EF4-FFF2-40B4-BE49-F238E27FC236}">
              <a16:creationId xmlns:a16="http://schemas.microsoft.com/office/drawing/2014/main" id="{CC3114B1-94EC-4EA5-97AF-4D82CA2243A1}"/>
            </a:ext>
          </a:extLst>
        </xdr:cNvPr>
        <xdr:cNvSpPr/>
      </xdr:nvSpPr>
      <xdr:spPr>
        <a:xfrm>
          <a:off x="10426700" y="146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143629</xdr:rowOff>
    </xdr:from>
    <xdr:ext cx="469744" cy="259045"/>
    <xdr:sp macro="" textlink="">
      <xdr:nvSpPr>
        <xdr:cNvPr id="318" name="【福祉施設】&#10;一人当たり面積該当値テキスト">
          <a:extLst>
            <a:ext uri="{FF2B5EF4-FFF2-40B4-BE49-F238E27FC236}">
              <a16:creationId xmlns:a16="http://schemas.microsoft.com/office/drawing/2014/main" id="{D220C3BE-4EFC-42AF-B945-DEDA17AA67D2}"/>
            </a:ext>
          </a:extLst>
        </xdr:cNvPr>
        <xdr:cNvSpPr txBox="1"/>
      </xdr:nvSpPr>
      <xdr:spPr>
        <a:xfrm>
          <a:off x="10515600" y="145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58165</xdr:rowOff>
    </xdr:from>
    <xdr:to>
      <xdr:col>50</xdr:col>
      <xdr:colOff>165100</xdr:colOff>
      <xdr:row>85</xdr:row>
      <xdr:rowOff>159765</xdr:rowOff>
    </xdr:to>
    <xdr:sp macro="" textlink="">
      <xdr:nvSpPr>
        <xdr:cNvPr id="319" name="楕円 318">
          <a:extLst>
            <a:ext uri="{FF2B5EF4-FFF2-40B4-BE49-F238E27FC236}">
              <a16:creationId xmlns:a16="http://schemas.microsoft.com/office/drawing/2014/main" id="{711651B4-A0CF-432F-973F-C2E6A4053146}"/>
            </a:ext>
          </a:extLst>
        </xdr:cNvPr>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108052</xdr:rowOff>
    </xdr:from>
    <xdr:to>
      <xdr:col>55</xdr:col>
      <xdr:colOff>0</xdr:colOff>
      <xdr:row>85</xdr:row>
      <xdr:rowOff>108965</xdr:rowOff>
    </xdr:to>
    <xdr:cxnSp macro="">
      <xdr:nvCxnSpPr>
        <xdr:cNvPr id="320" name="直線コネクタ 319">
          <a:extLst>
            <a:ext uri="{FF2B5EF4-FFF2-40B4-BE49-F238E27FC236}">
              <a16:creationId xmlns:a16="http://schemas.microsoft.com/office/drawing/2014/main" id="{D2DA13E6-9936-4542-A3C2-ECBB6EA72B70}"/>
            </a:ext>
          </a:extLst>
        </xdr:cNvPr>
        <xdr:cNvCxnSpPr/>
      </xdr:nvCxnSpPr>
      <xdr:spPr>
        <a:xfrm flipV="1">
          <a:off x="9639300" y="14681302"/>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153493</xdr:rowOff>
    </xdr:from>
    <xdr:to>
      <xdr:col>46</xdr:col>
      <xdr:colOff>38100</xdr:colOff>
      <xdr:row>85</xdr:row>
      <xdr:rowOff>83643</xdr:rowOff>
    </xdr:to>
    <xdr:sp macro="" textlink="">
      <xdr:nvSpPr>
        <xdr:cNvPr id="321" name="楕円 320">
          <a:extLst>
            <a:ext uri="{FF2B5EF4-FFF2-40B4-BE49-F238E27FC236}">
              <a16:creationId xmlns:a16="http://schemas.microsoft.com/office/drawing/2014/main" id="{42B5CB13-D4A4-471B-8C68-0D2F23841DF2}"/>
            </a:ext>
          </a:extLst>
        </xdr:cNvPr>
        <xdr:cNvSpPr/>
      </xdr:nvSpPr>
      <xdr:spPr>
        <a:xfrm>
          <a:off x="8699500" y="1455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32843</xdr:rowOff>
    </xdr:from>
    <xdr:to>
      <xdr:col>50</xdr:col>
      <xdr:colOff>114300</xdr:colOff>
      <xdr:row>85</xdr:row>
      <xdr:rowOff>108965</xdr:rowOff>
    </xdr:to>
    <xdr:cxnSp macro="">
      <xdr:nvCxnSpPr>
        <xdr:cNvPr id="322" name="直線コネクタ 321">
          <a:extLst>
            <a:ext uri="{FF2B5EF4-FFF2-40B4-BE49-F238E27FC236}">
              <a16:creationId xmlns:a16="http://schemas.microsoft.com/office/drawing/2014/main" id="{3A977815-2931-4655-9594-BF5BEA3D8C31}"/>
            </a:ext>
          </a:extLst>
        </xdr:cNvPr>
        <xdr:cNvCxnSpPr/>
      </xdr:nvCxnSpPr>
      <xdr:spPr>
        <a:xfrm>
          <a:off x="8750300" y="14606093"/>
          <a:ext cx="889000" cy="7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114343</xdr:rowOff>
    </xdr:from>
    <xdr:ext cx="469744" cy="259045"/>
    <xdr:sp macro="" textlink="">
      <xdr:nvSpPr>
        <xdr:cNvPr id="323" name="n_1aveValue【福祉施設】&#10;一人当たり面積">
          <a:extLst>
            <a:ext uri="{FF2B5EF4-FFF2-40B4-BE49-F238E27FC236}">
              <a16:creationId xmlns:a16="http://schemas.microsoft.com/office/drawing/2014/main" id="{2F1BF4B4-B6E5-40F9-A17D-A3406DB0E854}"/>
            </a:ext>
          </a:extLst>
        </xdr:cNvPr>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82542</xdr:rowOff>
    </xdr:from>
    <xdr:ext cx="469744" cy="259045"/>
    <xdr:sp macro="" textlink="">
      <xdr:nvSpPr>
        <xdr:cNvPr id="324" name="n_2aveValue【福祉施設】&#10;一人当たり面積">
          <a:extLst>
            <a:ext uri="{FF2B5EF4-FFF2-40B4-BE49-F238E27FC236}">
              <a16:creationId xmlns:a16="http://schemas.microsoft.com/office/drawing/2014/main" id="{3172A1C5-C332-478C-9DE3-0405ED3B91B8}"/>
            </a:ext>
          </a:extLst>
        </xdr:cNvPr>
        <xdr:cNvSpPr txBox="1"/>
      </xdr:nvSpPr>
      <xdr:spPr>
        <a:xfrm>
          <a:off x="8515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38219</xdr:rowOff>
    </xdr:from>
    <xdr:ext cx="469744" cy="259045"/>
    <xdr:sp macro="" textlink="">
      <xdr:nvSpPr>
        <xdr:cNvPr id="325" name="n_3aveValue【福祉施設】&#10;一人当たり面積">
          <a:extLst>
            <a:ext uri="{FF2B5EF4-FFF2-40B4-BE49-F238E27FC236}">
              <a16:creationId xmlns:a16="http://schemas.microsoft.com/office/drawing/2014/main" id="{277426EB-01B2-4C5C-B7B5-DC38E7FE30FF}"/>
            </a:ext>
          </a:extLst>
        </xdr:cNvPr>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150892</xdr:rowOff>
    </xdr:from>
    <xdr:ext cx="469744" cy="259045"/>
    <xdr:sp macro="" textlink="">
      <xdr:nvSpPr>
        <xdr:cNvPr id="326" name="n_1mainValue【福祉施設】&#10;一人当たり面積">
          <a:extLst>
            <a:ext uri="{FF2B5EF4-FFF2-40B4-BE49-F238E27FC236}">
              <a16:creationId xmlns:a16="http://schemas.microsoft.com/office/drawing/2014/main" id="{C870F925-0174-43C9-8F6E-53B74446EFA2}"/>
            </a:ext>
          </a:extLst>
        </xdr:cNvPr>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100170</xdr:rowOff>
    </xdr:from>
    <xdr:ext cx="469744" cy="259045"/>
    <xdr:sp macro="" textlink="">
      <xdr:nvSpPr>
        <xdr:cNvPr id="327" name="n_2mainValue【福祉施設】&#10;一人当たり面積">
          <a:extLst>
            <a:ext uri="{FF2B5EF4-FFF2-40B4-BE49-F238E27FC236}">
              <a16:creationId xmlns:a16="http://schemas.microsoft.com/office/drawing/2014/main" id="{5F7F157F-55E9-4EE5-BCC3-36AC2DF5E5B5}"/>
            </a:ext>
          </a:extLst>
        </xdr:cNvPr>
        <xdr:cNvSpPr txBox="1"/>
      </xdr:nvSpPr>
      <xdr:spPr>
        <a:xfrm>
          <a:off x="8515427" y="1433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E9F29E27-F01D-4E2A-8A80-ED93A29655B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A18FB377-7180-4397-B48F-E833E9523A3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445F1C0F-880A-4241-9AF0-F544158E8BB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A5D3064-A236-4E30-B0DE-53559181F8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7F2DF670-08CD-43CA-949E-8B4FBA44C1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65DF361C-F81D-48CB-8809-0CC7723FBC6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5FDF6860-BEE9-4A8A-ABCE-85611BD0163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A0088A19-06C3-4BCC-8F26-184D8762C03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C04BF618-974A-40F1-A27D-9D312E383E2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DCE3C6B1-ADA7-4F45-8792-766233B858B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a:extLst>
            <a:ext uri="{FF2B5EF4-FFF2-40B4-BE49-F238E27FC236}">
              <a16:creationId xmlns:a16="http://schemas.microsoft.com/office/drawing/2014/main" id="{C5D48CE4-731C-46AD-8BC1-D87E62E3C61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a:extLst>
            <a:ext uri="{FF2B5EF4-FFF2-40B4-BE49-F238E27FC236}">
              <a16:creationId xmlns:a16="http://schemas.microsoft.com/office/drawing/2014/main" id="{26A3B448-8A52-4D33-9BF2-FD9F47E8F727}"/>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a:extLst>
            <a:ext uri="{FF2B5EF4-FFF2-40B4-BE49-F238E27FC236}">
              <a16:creationId xmlns:a16="http://schemas.microsoft.com/office/drawing/2014/main" id="{06E1209A-C784-4D33-840F-CDF1332B7A5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a:extLst>
            <a:ext uri="{FF2B5EF4-FFF2-40B4-BE49-F238E27FC236}">
              <a16:creationId xmlns:a16="http://schemas.microsoft.com/office/drawing/2014/main" id="{430834F3-FCBC-4312-8281-BCA11250376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a:extLst>
            <a:ext uri="{FF2B5EF4-FFF2-40B4-BE49-F238E27FC236}">
              <a16:creationId xmlns:a16="http://schemas.microsoft.com/office/drawing/2014/main" id="{F227C2DE-A620-4C6D-BE9D-36A4795E0D9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a:extLst>
            <a:ext uri="{FF2B5EF4-FFF2-40B4-BE49-F238E27FC236}">
              <a16:creationId xmlns:a16="http://schemas.microsoft.com/office/drawing/2014/main" id="{E14EBED6-90EE-4AA1-8D4E-B961D537848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a:extLst>
            <a:ext uri="{FF2B5EF4-FFF2-40B4-BE49-F238E27FC236}">
              <a16:creationId xmlns:a16="http://schemas.microsoft.com/office/drawing/2014/main" id="{B06F9613-9C2B-4EAF-9A8D-B4F360456A0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a:extLst>
            <a:ext uri="{FF2B5EF4-FFF2-40B4-BE49-F238E27FC236}">
              <a16:creationId xmlns:a16="http://schemas.microsoft.com/office/drawing/2014/main" id="{F07104D4-71BA-451B-BAD7-302EC181EC2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a:extLst>
            <a:ext uri="{FF2B5EF4-FFF2-40B4-BE49-F238E27FC236}">
              <a16:creationId xmlns:a16="http://schemas.microsoft.com/office/drawing/2014/main" id="{55AA0581-883E-4DCF-8163-F9F681D218B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a:extLst>
            <a:ext uri="{FF2B5EF4-FFF2-40B4-BE49-F238E27FC236}">
              <a16:creationId xmlns:a16="http://schemas.microsoft.com/office/drawing/2014/main" id="{3761AD09-83DC-4136-B23F-96A6082E049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a:extLst>
            <a:ext uri="{FF2B5EF4-FFF2-40B4-BE49-F238E27FC236}">
              <a16:creationId xmlns:a16="http://schemas.microsoft.com/office/drawing/2014/main" id="{2B9869F0-B8A7-46FE-BAFF-E0D39EFF69F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a:extLst>
            <a:ext uri="{FF2B5EF4-FFF2-40B4-BE49-F238E27FC236}">
              <a16:creationId xmlns:a16="http://schemas.microsoft.com/office/drawing/2014/main" id="{4E582C38-7D47-406A-AEF7-FD779037B048}"/>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97C20CC0-1EFD-4311-9EF9-84DABD80CE6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19DC1051-AAC6-4ABF-AFB1-446D81791FC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844AFCCE-F08B-40A5-B8B4-6CAE5C5DC79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353" name="直線コネクタ 352">
          <a:extLst>
            <a:ext uri="{FF2B5EF4-FFF2-40B4-BE49-F238E27FC236}">
              <a16:creationId xmlns:a16="http://schemas.microsoft.com/office/drawing/2014/main" id="{878ECEEA-CD4B-4D5C-9406-15AA84313552}"/>
            </a:ext>
          </a:extLst>
        </xdr:cNvPr>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354" name="【市民会館】&#10;有形固定資産減価償却率最小値テキスト">
          <a:extLst>
            <a:ext uri="{FF2B5EF4-FFF2-40B4-BE49-F238E27FC236}">
              <a16:creationId xmlns:a16="http://schemas.microsoft.com/office/drawing/2014/main" id="{F7329BD6-CC93-447F-8AE3-A24EF543A661}"/>
            </a:ext>
          </a:extLst>
        </xdr:cNvPr>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355" name="直線コネクタ 354">
          <a:extLst>
            <a:ext uri="{FF2B5EF4-FFF2-40B4-BE49-F238E27FC236}">
              <a16:creationId xmlns:a16="http://schemas.microsoft.com/office/drawing/2014/main" id="{A2C0C9F9-3CF6-4624-9A2B-1C1BCD352BA2}"/>
            </a:ext>
          </a:extLst>
        </xdr:cNvPr>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356" name="【市民会館】&#10;有形固定資産減価償却率最大値テキスト">
          <a:extLst>
            <a:ext uri="{FF2B5EF4-FFF2-40B4-BE49-F238E27FC236}">
              <a16:creationId xmlns:a16="http://schemas.microsoft.com/office/drawing/2014/main" id="{9F0B6F93-8A36-4C27-BE2D-3F26DF1BCD69}"/>
            </a:ext>
          </a:extLst>
        </xdr:cNvPr>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357" name="直線コネクタ 356">
          <a:extLst>
            <a:ext uri="{FF2B5EF4-FFF2-40B4-BE49-F238E27FC236}">
              <a16:creationId xmlns:a16="http://schemas.microsoft.com/office/drawing/2014/main" id="{9C281BE7-1FE3-41D6-912D-436B295E92CF}"/>
            </a:ext>
          </a:extLst>
        </xdr:cNvPr>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136089</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36C11B37-13D5-414A-8188-097422F7BFA0}"/>
            </a:ext>
          </a:extLst>
        </xdr:cNvPr>
        <xdr:cNvSpPr txBox="1"/>
      </xdr:nvSpPr>
      <xdr:spPr>
        <a:xfrm>
          <a:off x="4673600" y="1762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359" name="フローチャート: 判断 358">
          <a:extLst>
            <a:ext uri="{FF2B5EF4-FFF2-40B4-BE49-F238E27FC236}">
              <a16:creationId xmlns:a16="http://schemas.microsoft.com/office/drawing/2014/main" id="{FF0BE3C4-55F3-4693-A367-BE115847C15B}"/>
            </a:ext>
          </a:extLst>
        </xdr:cNvPr>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360" name="フローチャート: 判断 359">
          <a:extLst>
            <a:ext uri="{FF2B5EF4-FFF2-40B4-BE49-F238E27FC236}">
              <a16:creationId xmlns:a16="http://schemas.microsoft.com/office/drawing/2014/main" id="{D354410D-C162-4D45-86BF-DC9B27F2304E}"/>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4173</xdr:rowOff>
    </xdr:from>
    <xdr:to>
      <xdr:col>15</xdr:col>
      <xdr:colOff>101600</xdr:colOff>
      <xdr:row>104</xdr:row>
      <xdr:rowOff>105773</xdr:rowOff>
    </xdr:to>
    <xdr:sp macro="" textlink="">
      <xdr:nvSpPr>
        <xdr:cNvPr id="361" name="フローチャート: 判断 360">
          <a:extLst>
            <a:ext uri="{FF2B5EF4-FFF2-40B4-BE49-F238E27FC236}">
              <a16:creationId xmlns:a16="http://schemas.microsoft.com/office/drawing/2014/main" id="{4661C83B-8329-4A70-981B-6EA1FC14C556}"/>
            </a:ext>
          </a:extLst>
        </xdr:cNvPr>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93980</xdr:rowOff>
    </xdr:from>
    <xdr:to>
      <xdr:col>10</xdr:col>
      <xdr:colOff>165100</xdr:colOff>
      <xdr:row>106</xdr:row>
      <xdr:rowOff>24130</xdr:rowOff>
    </xdr:to>
    <xdr:sp macro="" textlink="">
      <xdr:nvSpPr>
        <xdr:cNvPr id="362" name="フローチャート: 判断 361">
          <a:extLst>
            <a:ext uri="{FF2B5EF4-FFF2-40B4-BE49-F238E27FC236}">
              <a16:creationId xmlns:a16="http://schemas.microsoft.com/office/drawing/2014/main" id="{6EB4179B-CF3D-4F18-82E2-8BBCF413382A}"/>
            </a:ext>
          </a:extLst>
        </xdr:cNvPr>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2F07F48-0A15-40BC-8CCC-E528921709B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18BDF7A3-ADD2-42BF-A858-3D0757FC6A3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93065ECE-E82F-45AC-9B90-EF9DBEFE1A7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6BBB5748-195A-4235-8100-C65610DFC2E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8233F59B-C7FC-4860-A626-9C04C30DF61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10705</xdr:rowOff>
    </xdr:from>
    <xdr:to>
      <xdr:col>24</xdr:col>
      <xdr:colOff>114300</xdr:colOff>
      <xdr:row>101</xdr:row>
      <xdr:rowOff>112305</xdr:rowOff>
    </xdr:to>
    <xdr:sp macro="" textlink="">
      <xdr:nvSpPr>
        <xdr:cNvPr id="368" name="楕円 367">
          <a:extLst>
            <a:ext uri="{FF2B5EF4-FFF2-40B4-BE49-F238E27FC236}">
              <a16:creationId xmlns:a16="http://schemas.microsoft.com/office/drawing/2014/main" id="{3B604D4F-215E-4779-BBEE-12A50277E30B}"/>
            </a:ext>
          </a:extLst>
        </xdr:cNvPr>
        <xdr:cNvSpPr/>
      </xdr:nvSpPr>
      <xdr:spPr>
        <a:xfrm>
          <a:off x="45847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97082</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7B845A9F-AB57-47AD-8881-4EF2FBF8F5FE}"/>
            </a:ext>
          </a:extLst>
        </xdr:cNvPr>
        <xdr:cNvSpPr txBox="1"/>
      </xdr:nvSpPr>
      <xdr:spPr>
        <a:xfrm>
          <a:off x="4673600" y="17242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38463</xdr:rowOff>
    </xdr:from>
    <xdr:to>
      <xdr:col>20</xdr:col>
      <xdr:colOff>38100</xdr:colOff>
      <xdr:row>101</xdr:row>
      <xdr:rowOff>140063</xdr:rowOff>
    </xdr:to>
    <xdr:sp macro="" textlink="">
      <xdr:nvSpPr>
        <xdr:cNvPr id="370" name="楕円 369">
          <a:extLst>
            <a:ext uri="{FF2B5EF4-FFF2-40B4-BE49-F238E27FC236}">
              <a16:creationId xmlns:a16="http://schemas.microsoft.com/office/drawing/2014/main" id="{DEBD6F0A-0067-4B76-9117-B3BAD04E0E1F}"/>
            </a:ext>
          </a:extLst>
        </xdr:cNvPr>
        <xdr:cNvSpPr/>
      </xdr:nvSpPr>
      <xdr:spPr>
        <a:xfrm>
          <a:off x="37465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61505</xdr:rowOff>
    </xdr:from>
    <xdr:to>
      <xdr:col>24</xdr:col>
      <xdr:colOff>63500</xdr:colOff>
      <xdr:row>101</xdr:row>
      <xdr:rowOff>89263</xdr:rowOff>
    </xdr:to>
    <xdr:cxnSp macro="">
      <xdr:nvCxnSpPr>
        <xdr:cNvPr id="371" name="直線コネクタ 370">
          <a:extLst>
            <a:ext uri="{FF2B5EF4-FFF2-40B4-BE49-F238E27FC236}">
              <a16:creationId xmlns:a16="http://schemas.microsoft.com/office/drawing/2014/main" id="{ACD77797-A993-4B43-B7B7-AEFA309F516D}"/>
            </a:ext>
          </a:extLst>
        </xdr:cNvPr>
        <xdr:cNvCxnSpPr/>
      </xdr:nvCxnSpPr>
      <xdr:spPr>
        <a:xfrm flipV="1">
          <a:off x="3797300" y="1737795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77651</xdr:rowOff>
    </xdr:from>
    <xdr:to>
      <xdr:col>15</xdr:col>
      <xdr:colOff>101600</xdr:colOff>
      <xdr:row>101</xdr:row>
      <xdr:rowOff>7801</xdr:rowOff>
    </xdr:to>
    <xdr:sp macro="" textlink="">
      <xdr:nvSpPr>
        <xdr:cNvPr id="372" name="楕円 371">
          <a:extLst>
            <a:ext uri="{FF2B5EF4-FFF2-40B4-BE49-F238E27FC236}">
              <a16:creationId xmlns:a16="http://schemas.microsoft.com/office/drawing/2014/main" id="{697E35EF-F8B3-456F-AA1B-9BC42164DA2B}"/>
            </a:ext>
          </a:extLst>
        </xdr:cNvPr>
        <xdr:cNvSpPr/>
      </xdr:nvSpPr>
      <xdr:spPr>
        <a:xfrm>
          <a:off x="28575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128451</xdr:rowOff>
    </xdr:from>
    <xdr:to>
      <xdr:col>19</xdr:col>
      <xdr:colOff>177800</xdr:colOff>
      <xdr:row>101</xdr:row>
      <xdr:rowOff>89263</xdr:rowOff>
    </xdr:to>
    <xdr:cxnSp macro="">
      <xdr:nvCxnSpPr>
        <xdr:cNvPr id="373" name="直線コネクタ 372">
          <a:extLst>
            <a:ext uri="{FF2B5EF4-FFF2-40B4-BE49-F238E27FC236}">
              <a16:creationId xmlns:a16="http://schemas.microsoft.com/office/drawing/2014/main" id="{A39363F8-A06A-4109-BBFE-80AEF210441B}"/>
            </a:ext>
          </a:extLst>
        </xdr:cNvPr>
        <xdr:cNvCxnSpPr/>
      </xdr:nvCxnSpPr>
      <xdr:spPr>
        <a:xfrm>
          <a:off x="2908300" y="17273451"/>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374" name="n_1aveValue【市民会館】&#10;有形固定資産減価償却率">
          <a:extLst>
            <a:ext uri="{FF2B5EF4-FFF2-40B4-BE49-F238E27FC236}">
              <a16:creationId xmlns:a16="http://schemas.microsoft.com/office/drawing/2014/main" id="{A0B282B8-AC9D-4FE7-A006-F86FDF8D89B1}"/>
            </a:ext>
          </a:extLst>
        </xdr:cNvPr>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96900</xdr:rowOff>
    </xdr:from>
    <xdr:ext cx="405111" cy="259045"/>
    <xdr:sp macro="" textlink="">
      <xdr:nvSpPr>
        <xdr:cNvPr id="375" name="n_2aveValue【市民会館】&#10;有形固定資産減価償却率">
          <a:extLst>
            <a:ext uri="{FF2B5EF4-FFF2-40B4-BE49-F238E27FC236}">
              <a16:creationId xmlns:a16="http://schemas.microsoft.com/office/drawing/2014/main" id="{3E441159-63F6-4785-ACAE-82537AB19281}"/>
            </a:ext>
          </a:extLst>
        </xdr:cNvPr>
        <xdr:cNvSpPr txBox="1"/>
      </xdr:nvSpPr>
      <xdr:spPr>
        <a:xfrm>
          <a:off x="2705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40657</xdr:rowOff>
    </xdr:from>
    <xdr:ext cx="405111" cy="259045"/>
    <xdr:sp macro="" textlink="">
      <xdr:nvSpPr>
        <xdr:cNvPr id="376" name="n_3aveValue【市民会館】&#10;有形固定資産減価償却率">
          <a:extLst>
            <a:ext uri="{FF2B5EF4-FFF2-40B4-BE49-F238E27FC236}">
              <a16:creationId xmlns:a16="http://schemas.microsoft.com/office/drawing/2014/main" id="{1F285449-2273-4CF9-83EC-0275B801D339}"/>
            </a:ext>
          </a:extLst>
        </xdr:cNvPr>
        <xdr:cNvSpPr txBox="1"/>
      </xdr:nvSpPr>
      <xdr:spPr>
        <a:xfrm>
          <a:off x="1816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156590</xdr:rowOff>
    </xdr:from>
    <xdr:ext cx="405111" cy="259045"/>
    <xdr:sp macro="" textlink="">
      <xdr:nvSpPr>
        <xdr:cNvPr id="377" name="n_1mainValue【市民会館】&#10;有形固定資産減価償却率">
          <a:extLst>
            <a:ext uri="{FF2B5EF4-FFF2-40B4-BE49-F238E27FC236}">
              <a16:creationId xmlns:a16="http://schemas.microsoft.com/office/drawing/2014/main" id="{72BA2DA9-AD9D-47DE-BF31-4AC73DDA1468}"/>
            </a:ext>
          </a:extLst>
        </xdr:cNvPr>
        <xdr:cNvSpPr txBox="1"/>
      </xdr:nvSpPr>
      <xdr:spPr>
        <a:xfrm>
          <a:off x="3582044" y="1713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24328</xdr:rowOff>
    </xdr:from>
    <xdr:ext cx="405111" cy="259045"/>
    <xdr:sp macro="" textlink="">
      <xdr:nvSpPr>
        <xdr:cNvPr id="378" name="n_2mainValue【市民会館】&#10;有形固定資産減価償却率">
          <a:extLst>
            <a:ext uri="{FF2B5EF4-FFF2-40B4-BE49-F238E27FC236}">
              <a16:creationId xmlns:a16="http://schemas.microsoft.com/office/drawing/2014/main" id="{2CF17DD8-2607-4EB6-A4F9-3ABA00C49EBA}"/>
            </a:ext>
          </a:extLst>
        </xdr:cNvPr>
        <xdr:cNvSpPr txBox="1"/>
      </xdr:nvSpPr>
      <xdr:spPr>
        <a:xfrm>
          <a:off x="2705744" y="1699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5C10C13-D869-46BC-8ABA-13EB5C4F2F5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709E2282-63F4-42C1-81DB-6B576C47A2D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DB626B97-1AF9-4D2D-BCC4-C0E8D0FC7E3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BD84AD0D-412C-412A-82A3-88F00302689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1687B8FF-5014-4077-9C9F-C3FACA1535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98812898-8BFF-4E40-9FD3-DB27D0FE7CC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2FB72DDA-5944-40B2-B87D-161FC9F72FB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CECF1D89-19AD-4C0E-9EC6-EAB514D51E7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3F21A69B-ECA9-4C00-9B59-4E5DF26A862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338998F7-BC48-4A17-92B4-319523CE19A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a:extLst>
            <a:ext uri="{FF2B5EF4-FFF2-40B4-BE49-F238E27FC236}">
              <a16:creationId xmlns:a16="http://schemas.microsoft.com/office/drawing/2014/main" id="{26516756-E573-4910-904A-19CD6E81B26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2BA7AF6C-2176-48B2-9026-BF30270A81A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a:extLst>
            <a:ext uri="{FF2B5EF4-FFF2-40B4-BE49-F238E27FC236}">
              <a16:creationId xmlns:a16="http://schemas.microsoft.com/office/drawing/2014/main" id="{9E985B7D-02F0-492D-8ADF-2C47796D057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a:extLst>
            <a:ext uri="{FF2B5EF4-FFF2-40B4-BE49-F238E27FC236}">
              <a16:creationId xmlns:a16="http://schemas.microsoft.com/office/drawing/2014/main" id="{78245675-9DCB-4F73-8286-DDADD12DE82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a:extLst>
            <a:ext uri="{FF2B5EF4-FFF2-40B4-BE49-F238E27FC236}">
              <a16:creationId xmlns:a16="http://schemas.microsoft.com/office/drawing/2014/main" id="{48D16CE4-0B96-4A8E-9B8D-E089865620A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a:extLst>
            <a:ext uri="{FF2B5EF4-FFF2-40B4-BE49-F238E27FC236}">
              <a16:creationId xmlns:a16="http://schemas.microsoft.com/office/drawing/2014/main" id="{0DEBE0B0-7ECC-4C9D-B77E-C3CDDB4F407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a:extLst>
            <a:ext uri="{FF2B5EF4-FFF2-40B4-BE49-F238E27FC236}">
              <a16:creationId xmlns:a16="http://schemas.microsoft.com/office/drawing/2014/main" id="{92102FA5-99BA-44AE-B2DB-1BB8E894BB5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a:extLst>
            <a:ext uri="{FF2B5EF4-FFF2-40B4-BE49-F238E27FC236}">
              <a16:creationId xmlns:a16="http://schemas.microsoft.com/office/drawing/2014/main" id="{7FE27C08-D89D-4CF3-9E7C-409918B1546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a:extLst>
            <a:ext uri="{FF2B5EF4-FFF2-40B4-BE49-F238E27FC236}">
              <a16:creationId xmlns:a16="http://schemas.microsoft.com/office/drawing/2014/main" id="{B2E57D35-6E1F-4F1A-83F3-3282E6EA80D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a:extLst>
            <a:ext uri="{FF2B5EF4-FFF2-40B4-BE49-F238E27FC236}">
              <a16:creationId xmlns:a16="http://schemas.microsoft.com/office/drawing/2014/main" id="{83B82086-E9DA-4DC8-8DDB-1B11D4C929D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a:extLst>
            <a:ext uri="{FF2B5EF4-FFF2-40B4-BE49-F238E27FC236}">
              <a16:creationId xmlns:a16="http://schemas.microsoft.com/office/drawing/2014/main" id="{88556260-873E-4A43-8222-A567DBF1A24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a:extLst>
            <a:ext uri="{FF2B5EF4-FFF2-40B4-BE49-F238E27FC236}">
              <a16:creationId xmlns:a16="http://schemas.microsoft.com/office/drawing/2014/main" id="{213E609E-95F7-489A-9294-49018A63D30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a:extLst>
            <a:ext uri="{FF2B5EF4-FFF2-40B4-BE49-F238E27FC236}">
              <a16:creationId xmlns:a16="http://schemas.microsoft.com/office/drawing/2014/main" id="{1061A54A-990D-4EA8-95E7-F69B10001A7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402" name="直線コネクタ 401">
          <a:extLst>
            <a:ext uri="{FF2B5EF4-FFF2-40B4-BE49-F238E27FC236}">
              <a16:creationId xmlns:a16="http://schemas.microsoft.com/office/drawing/2014/main" id="{7F343F87-0E86-425F-AB55-CF9C49999AD3}"/>
            </a:ext>
          </a:extLst>
        </xdr:cNvPr>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403" name="【市民会館】&#10;一人当たり面積最小値テキスト">
          <a:extLst>
            <a:ext uri="{FF2B5EF4-FFF2-40B4-BE49-F238E27FC236}">
              <a16:creationId xmlns:a16="http://schemas.microsoft.com/office/drawing/2014/main" id="{29C0B706-6AF0-4E7B-924C-652759F89461}"/>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404" name="直線コネクタ 403">
          <a:extLst>
            <a:ext uri="{FF2B5EF4-FFF2-40B4-BE49-F238E27FC236}">
              <a16:creationId xmlns:a16="http://schemas.microsoft.com/office/drawing/2014/main" id="{F1539A1C-8301-499C-8B8D-2E7803CFCE94}"/>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405" name="【市民会館】&#10;一人当たり面積最大値テキスト">
          <a:extLst>
            <a:ext uri="{FF2B5EF4-FFF2-40B4-BE49-F238E27FC236}">
              <a16:creationId xmlns:a16="http://schemas.microsoft.com/office/drawing/2014/main" id="{59C8448C-4912-4738-A2B1-0702B40058FD}"/>
            </a:ext>
          </a:extLst>
        </xdr:cNvPr>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406" name="直線コネクタ 405">
          <a:extLst>
            <a:ext uri="{FF2B5EF4-FFF2-40B4-BE49-F238E27FC236}">
              <a16:creationId xmlns:a16="http://schemas.microsoft.com/office/drawing/2014/main" id="{599BD3EA-0A16-41D7-BEC1-08D6886800CC}"/>
            </a:ext>
          </a:extLst>
        </xdr:cNvPr>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49801</xdr:rowOff>
    </xdr:from>
    <xdr:ext cx="469744" cy="259045"/>
    <xdr:sp macro="" textlink="">
      <xdr:nvSpPr>
        <xdr:cNvPr id="407" name="【市民会館】&#10;一人当たり面積平均値テキスト">
          <a:extLst>
            <a:ext uri="{FF2B5EF4-FFF2-40B4-BE49-F238E27FC236}">
              <a16:creationId xmlns:a16="http://schemas.microsoft.com/office/drawing/2014/main" id="{726A771D-1905-4F78-864A-92B27DC56F92}"/>
            </a:ext>
          </a:extLst>
        </xdr:cNvPr>
        <xdr:cNvSpPr txBox="1"/>
      </xdr:nvSpPr>
      <xdr:spPr>
        <a:xfrm>
          <a:off x="10515600" y="1822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408" name="フローチャート: 判断 407">
          <a:extLst>
            <a:ext uri="{FF2B5EF4-FFF2-40B4-BE49-F238E27FC236}">
              <a16:creationId xmlns:a16="http://schemas.microsoft.com/office/drawing/2014/main" id="{B41645B8-31EC-44DD-8A55-058C0F49EA29}"/>
            </a:ext>
          </a:extLst>
        </xdr:cNvPr>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409" name="フローチャート: 判断 408">
          <a:extLst>
            <a:ext uri="{FF2B5EF4-FFF2-40B4-BE49-F238E27FC236}">
              <a16:creationId xmlns:a16="http://schemas.microsoft.com/office/drawing/2014/main" id="{7077E77F-8F68-41E1-8FA6-B6A49B643100}"/>
            </a:ext>
          </a:extLst>
        </xdr:cNvPr>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168275</xdr:rowOff>
    </xdr:from>
    <xdr:to>
      <xdr:col>46</xdr:col>
      <xdr:colOff>38100</xdr:colOff>
      <xdr:row>107</xdr:row>
      <xdr:rowOff>98425</xdr:rowOff>
    </xdr:to>
    <xdr:sp macro="" textlink="">
      <xdr:nvSpPr>
        <xdr:cNvPr id="410" name="フローチャート: 判断 409">
          <a:extLst>
            <a:ext uri="{FF2B5EF4-FFF2-40B4-BE49-F238E27FC236}">
              <a16:creationId xmlns:a16="http://schemas.microsoft.com/office/drawing/2014/main" id="{6DE55D25-F640-44D9-A37E-B5D994E74CEE}"/>
            </a:ext>
          </a:extLst>
        </xdr:cNvPr>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104648</xdr:rowOff>
    </xdr:from>
    <xdr:to>
      <xdr:col>41</xdr:col>
      <xdr:colOff>101600</xdr:colOff>
      <xdr:row>108</xdr:row>
      <xdr:rowOff>34798</xdr:rowOff>
    </xdr:to>
    <xdr:sp macro="" textlink="">
      <xdr:nvSpPr>
        <xdr:cNvPr id="411" name="フローチャート: 判断 410">
          <a:extLst>
            <a:ext uri="{FF2B5EF4-FFF2-40B4-BE49-F238E27FC236}">
              <a16:creationId xmlns:a16="http://schemas.microsoft.com/office/drawing/2014/main" id="{9BB66FA7-5489-4ACC-A02C-38B54CF2DF18}"/>
            </a:ext>
          </a:extLst>
        </xdr:cNvPr>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737D3196-2069-41D9-982B-5924DD1C91E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DE2ADF8-030B-4161-B702-FA3B3CA6A90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13AF6C8A-31E5-4998-A0D1-1B3B1EF708A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629D806-DBFD-4C79-9331-899EC78BDFB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6843ADF-2679-4F0D-BA51-8BCD449CC4B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42163</xdr:rowOff>
    </xdr:from>
    <xdr:to>
      <xdr:col>55</xdr:col>
      <xdr:colOff>50800</xdr:colOff>
      <xdr:row>108</xdr:row>
      <xdr:rowOff>143763</xdr:rowOff>
    </xdr:to>
    <xdr:sp macro="" textlink="">
      <xdr:nvSpPr>
        <xdr:cNvPr id="417" name="楕円 416">
          <a:extLst>
            <a:ext uri="{FF2B5EF4-FFF2-40B4-BE49-F238E27FC236}">
              <a16:creationId xmlns:a16="http://schemas.microsoft.com/office/drawing/2014/main" id="{AA47789E-596D-489E-BBC4-73913007B6BB}"/>
            </a:ext>
          </a:extLst>
        </xdr:cNvPr>
        <xdr:cNvSpPr/>
      </xdr:nvSpPr>
      <xdr:spPr>
        <a:xfrm>
          <a:off x="10426700" y="185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128540</xdr:rowOff>
    </xdr:from>
    <xdr:ext cx="469744" cy="259045"/>
    <xdr:sp macro="" textlink="">
      <xdr:nvSpPr>
        <xdr:cNvPr id="418" name="【市民会館】&#10;一人当たり面積該当値テキスト">
          <a:extLst>
            <a:ext uri="{FF2B5EF4-FFF2-40B4-BE49-F238E27FC236}">
              <a16:creationId xmlns:a16="http://schemas.microsoft.com/office/drawing/2014/main" id="{96E00D3C-FF4F-4313-B54F-FF72C491B603}"/>
            </a:ext>
          </a:extLst>
        </xdr:cNvPr>
        <xdr:cNvSpPr txBox="1"/>
      </xdr:nvSpPr>
      <xdr:spPr>
        <a:xfrm>
          <a:off x="10515600" y="1847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42926</xdr:rowOff>
    </xdr:from>
    <xdr:to>
      <xdr:col>50</xdr:col>
      <xdr:colOff>165100</xdr:colOff>
      <xdr:row>108</xdr:row>
      <xdr:rowOff>144526</xdr:rowOff>
    </xdr:to>
    <xdr:sp macro="" textlink="">
      <xdr:nvSpPr>
        <xdr:cNvPr id="419" name="楕円 418">
          <a:extLst>
            <a:ext uri="{FF2B5EF4-FFF2-40B4-BE49-F238E27FC236}">
              <a16:creationId xmlns:a16="http://schemas.microsoft.com/office/drawing/2014/main" id="{C99DBEF8-403F-47CF-8FAF-2DFCE7C09325}"/>
            </a:ext>
          </a:extLst>
        </xdr:cNvPr>
        <xdr:cNvSpPr/>
      </xdr:nvSpPr>
      <xdr:spPr>
        <a:xfrm>
          <a:off x="9588500" y="185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92963</xdr:rowOff>
    </xdr:from>
    <xdr:to>
      <xdr:col>55</xdr:col>
      <xdr:colOff>0</xdr:colOff>
      <xdr:row>108</xdr:row>
      <xdr:rowOff>93726</xdr:rowOff>
    </xdr:to>
    <xdr:cxnSp macro="">
      <xdr:nvCxnSpPr>
        <xdr:cNvPr id="420" name="直線コネクタ 419">
          <a:extLst>
            <a:ext uri="{FF2B5EF4-FFF2-40B4-BE49-F238E27FC236}">
              <a16:creationId xmlns:a16="http://schemas.microsoft.com/office/drawing/2014/main" id="{0C780098-3EC8-49B1-A2DC-35A37BDECC43}"/>
            </a:ext>
          </a:extLst>
        </xdr:cNvPr>
        <xdr:cNvCxnSpPr/>
      </xdr:nvCxnSpPr>
      <xdr:spPr>
        <a:xfrm flipV="1">
          <a:off x="9639300" y="1860956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44069</xdr:rowOff>
    </xdr:from>
    <xdr:to>
      <xdr:col>46</xdr:col>
      <xdr:colOff>38100</xdr:colOff>
      <xdr:row>108</xdr:row>
      <xdr:rowOff>145669</xdr:rowOff>
    </xdr:to>
    <xdr:sp macro="" textlink="">
      <xdr:nvSpPr>
        <xdr:cNvPr id="421" name="楕円 420">
          <a:extLst>
            <a:ext uri="{FF2B5EF4-FFF2-40B4-BE49-F238E27FC236}">
              <a16:creationId xmlns:a16="http://schemas.microsoft.com/office/drawing/2014/main" id="{3B344DDB-E511-4315-99B0-50801CA9F917}"/>
            </a:ext>
          </a:extLst>
        </xdr:cNvPr>
        <xdr:cNvSpPr/>
      </xdr:nvSpPr>
      <xdr:spPr>
        <a:xfrm>
          <a:off x="8699500" y="18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93726</xdr:rowOff>
    </xdr:from>
    <xdr:to>
      <xdr:col>50</xdr:col>
      <xdr:colOff>114300</xdr:colOff>
      <xdr:row>108</xdr:row>
      <xdr:rowOff>94869</xdr:rowOff>
    </xdr:to>
    <xdr:cxnSp macro="">
      <xdr:nvCxnSpPr>
        <xdr:cNvPr id="422" name="直線コネクタ 421">
          <a:extLst>
            <a:ext uri="{FF2B5EF4-FFF2-40B4-BE49-F238E27FC236}">
              <a16:creationId xmlns:a16="http://schemas.microsoft.com/office/drawing/2014/main" id="{DDF5D35B-F2D5-426A-8DC1-543A9F0A4100}"/>
            </a:ext>
          </a:extLst>
        </xdr:cNvPr>
        <xdr:cNvCxnSpPr/>
      </xdr:nvCxnSpPr>
      <xdr:spPr>
        <a:xfrm flipV="1">
          <a:off x="8750300" y="1861032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132859</xdr:rowOff>
    </xdr:from>
    <xdr:ext cx="469744" cy="259045"/>
    <xdr:sp macro="" textlink="">
      <xdr:nvSpPr>
        <xdr:cNvPr id="423" name="n_1aveValue【市民会館】&#10;一人当たり面積">
          <a:extLst>
            <a:ext uri="{FF2B5EF4-FFF2-40B4-BE49-F238E27FC236}">
              <a16:creationId xmlns:a16="http://schemas.microsoft.com/office/drawing/2014/main" id="{10C718B7-A374-4C73-AB60-A374BCB4FE90}"/>
            </a:ext>
          </a:extLst>
        </xdr:cNvPr>
        <xdr:cNvSpPr txBox="1"/>
      </xdr:nvSpPr>
      <xdr:spPr>
        <a:xfrm>
          <a:off x="93917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114952</xdr:rowOff>
    </xdr:from>
    <xdr:ext cx="469744" cy="259045"/>
    <xdr:sp macro="" textlink="">
      <xdr:nvSpPr>
        <xdr:cNvPr id="424" name="n_2aveValue【市民会館】&#10;一人当たり面積">
          <a:extLst>
            <a:ext uri="{FF2B5EF4-FFF2-40B4-BE49-F238E27FC236}">
              <a16:creationId xmlns:a16="http://schemas.microsoft.com/office/drawing/2014/main" id="{72CB8D3D-516D-4305-8173-B4CDBF182B5D}"/>
            </a:ext>
          </a:extLst>
        </xdr:cNvPr>
        <xdr:cNvSpPr txBox="1"/>
      </xdr:nvSpPr>
      <xdr:spPr>
        <a:xfrm>
          <a:off x="8515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51325</xdr:rowOff>
    </xdr:from>
    <xdr:ext cx="469744" cy="259045"/>
    <xdr:sp macro="" textlink="">
      <xdr:nvSpPr>
        <xdr:cNvPr id="425" name="n_3aveValue【市民会館】&#10;一人当たり面積">
          <a:extLst>
            <a:ext uri="{FF2B5EF4-FFF2-40B4-BE49-F238E27FC236}">
              <a16:creationId xmlns:a16="http://schemas.microsoft.com/office/drawing/2014/main" id="{31487D96-9E20-4F8F-9708-E61949C33BBF}"/>
            </a:ext>
          </a:extLst>
        </xdr:cNvPr>
        <xdr:cNvSpPr txBox="1"/>
      </xdr:nvSpPr>
      <xdr:spPr>
        <a:xfrm>
          <a:off x="7626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135653</xdr:rowOff>
    </xdr:from>
    <xdr:ext cx="469744" cy="259045"/>
    <xdr:sp macro="" textlink="">
      <xdr:nvSpPr>
        <xdr:cNvPr id="426" name="n_1mainValue【市民会館】&#10;一人当たり面積">
          <a:extLst>
            <a:ext uri="{FF2B5EF4-FFF2-40B4-BE49-F238E27FC236}">
              <a16:creationId xmlns:a16="http://schemas.microsoft.com/office/drawing/2014/main" id="{5048A902-FF63-4AD9-AEC6-77E95815FAB6}"/>
            </a:ext>
          </a:extLst>
        </xdr:cNvPr>
        <xdr:cNvSpPr txBox="1"/>
      </xdr:nvSpPr>
      <xdr:spPr>
        <a:xfrm>
          <a:off x="9391727" y="186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136796</xdr:rowOff>
    </xdr:from>
    <xdr:ext cx="469744" cy="259045"/>
    <xdr:sp macro="" textlink="">
      <xdr:nvSpPr>
        <xdr:cNvPr id="427" name="n_2mainValue【市民会館】&#10;一人当たり面積">
          <a:extLst>
            <a:ext uri="{FF2B5EF4-FFF2-40B4-BE49-F238E27FC236}">
              <a16:creationId xmlns:a16="http://schemas.microsoft.com/office/drawing/2014/main" id="{4C355B80-75FB-47B7-A608-B69148A78584}"/>
            </a:ext>
          </a:extLst>
        </xdr:cNvPr>
        <xdr:cNvSpPr txBox="1"/>
      </xdr:nvSpPr>
      <xdr:spPr>
        <a:xfrm>
          <a:off x="8515427" y="186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6F92E34D-21B3-461E-B2D6-EE180EA04B9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9ED3D43A-0E62-44ED-8B60-27646A27C37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634D6F2D-FD8B-4DF5-9D34-E4BA81C372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335B042B-E4C8-4256-AAE1-291C6BDC338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FC409703-0527-4F82-BE7A-BD8DECBC39F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50AC3CAF-ABCD-4346-9A56-9F89822A6F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E115C8CE-D20F-45DB-900F-19566E3F8BD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97FC9B33-048E-460D-90E6-FD55127FA7D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75F8F92D-496D-405B-A0B5-ECF3D2E7E0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BB3D533C-3F66-4FFE-B2C8-2334868804F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a:extLst>
            <a:ext uri="{FF2B5EF4-FFF2-40B4-BE49-F238E27FC236}">
              <a16:creationId xmlns:a16="http://schemas.microsoft.com/office/drawing/2014/main" id="{1F144571-DFAD-4FC9-8560-5B640098AEC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a:extLst>
            <a:ext uri="{FF2B5EF4-FFF2-40B4-BE49-F238E27FC236}">
              <a16:creationId xmlns:a16="http://schemas.microsoft.com/office/drawing/2014/main" id="{CA77A5C5-8FD1-4332-B750-4310E47940A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a:extLst>
            <a:ext uri="{FF2B5EF4-FFF2-40B4-BE49-F238E27FC236}">
              <a16:creationId xmlns:a16="http://schemas.microsoft.com/office/drawing/2014/main" id="{E824C256-E156-4194-B8F2-CB63B6971AF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a:extLst>
            <a:ext uri="{FF2B5EF4-FFF2-40B4-BE49-F238E27FC236}">
              <a16:creationId xmlns:a16="http://schemas.microsoft.com/office/drawing/2014/main" id="{07662594-018B-43FF-B68D-0EBF309A973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a:extLst>
            <a:ext uri="{FF2B5EF4-FFF2-40B4-BE49-F238E27FC236}">
              <a16:creationId xmlns:a16="http://schemas.microsoft.com/office/drawing/2014/main" id="{674C172E-3228-4CA5-B037-D21D801A866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a:extLst>
            <a:ext uri="{FF2B5EF4-FFF2-40B4-BE49-F238E27FC236}">
              <a16:creationId xmlns:a16="http://schemas.microsoft.com/office/drawing/2014/main" id="{B1DA0D33-6EB3-4AA3-9661-70050AF71A3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a:extLst>
            <a:ext uri="{FF2B5EF4-FFF2-40B4-BE49-F238E27FC236}">
              <a16:creationId xmlns:a16="http://schemas.microsoft.com/office/drawing/2014/main" id="{E83569D9-C664-4DCB-88B5-CB508244487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a:extLst>
            <a:ext uri="{FF2B5EF4-FFF2-40B4-BE49-F238E27FC236}">
              <a16:creationId xmlns:a16="http://schemas.microsoft.com/office/drawing/2014/main" id="{22EF2CBB-8354-4A1F-BBB2-6C03CE21777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a:extLst>
            <a:ext uri="{FF2B5EF4-FFF2-40B4-BE49-F238E27FC236}">
              <a16:creationId xmlns:a16="http://schemas.microsoft.com/office/drawing/2014/main" id="{3A3BBD7D-241F-4A30-A3B7-1E1B15FE2AF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a:extLst>
            <a:ext uri="{FF2B5EF4-FFF2-40B4-BE49-F238E27FC236}">
              <a16:creationId xmlns:a16="http://schemas.microsoft.com/office/drawing/2014/main" id="{75CD7622-599A-4D95-8420-DBBD365E97B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a:extLst>
            <a:ext uri="{FF2B5EF4-FFF2-40B4-BE49-F238E27FC236}">
              <a16:creationId xmlns:a16="http://schemas.microsoft.com/office/drawing/2014/main" id="{7492757E-C51C-4D56-8E17-038330F711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a:extLst>
            <a:ext uri="{FF2B5EF4-FFF2-40B4-BE49-F238E27FC236}">
              <a16:creationId xmlns:a16="http://schemas.microsoft.com/office/drawing/2014/main" id="{8E5B61DE-2E51-4FF1-ADA5-181FFC9FEAA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a:extLst>
            <a:ext uri="{FF2B5EF4-FFF2-40B4-BE49-F238E27FC236}">
              <a16:creationId xmlns:a16="http://schemas.microsoft.com/office/drawing/2014/main" id="{F3B084B0-9C27-43A1-AD47-F42B31E365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1A281E2E-3D29-4D76-AE33-660E5F88C51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a:extLst>
            <a:ext uri="{FF2B5EF4-FFF2-40B4-BE49-F238E27FC236}">
              <a16:creationId xmlns:a16="http://schemas.microsoft.com/office/drawing/2014/main" id="{A5FDF6B8-1690-47D8-BB58-DB0E9F4069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453" name="直線コネクタ 452">
          <a:extLst>
            <a:ext uri="{FF2B5EF4-FFF2-40B4-BE49-F238E27FC236}">
              <a16:creationId xmlns:a16="http://schemas.microsoft.com/office/drawing/2014/main" id="{7096DB5B-8D87-454D-A733-C3524FB1DC05}"/>
            </a:ext>
          </a:extLst>
        </xdr:cNvPr>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454" name="【一般廃棄物処理施設】&#10;有形固定資産減価償却率最小値テキスト">
          <a:extLst>
            <a:ext uri="{FF2B5EF4-FFF2-40B4-BE49-F238E27FC236}">
              <a16:creationId xmlns:a16="http://schemas.microsoft.com/office/drawing/2014/main" id="{22D4E06B-4213-4290-AC57-BEABB3C4A28F}"/>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455" name="直線コネクタ 454">
          <a:extLst>
            <a:ext uri="{FF2B5EF4-FFF2-40B4-BE49-F238E27FC236}">
              <a16:creationId xmlns:a16="http://schemas.microsoft.com/office/drawing/2014/main" id="{07A29E7C-64F0-410B-BA86-50A659503203}"/>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456" name="【一般廃棄物処理施設】&#10;有形固定資産減価償却率最大値テキスト">
          <a:extLst>
            <a:ext uri="{FF2B5EF4-FFF2-40B4-BE49-F238E27FC236}">
              <a16:creationId xmlns:a16="http://schemas.microsoft.com/office/drawing/2014/main" id="{A1E9D3B7-8CA6-4ACC-958F-457432EE4677}"/>
            </a:ext>
          </a:extLst>
        </xdr:cNvPr>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457" name="直線コネクタ 456">
          <a:extLst>
            <a:ext uri="{FF2B5EF4-FFF2-40B4-BE49-F238E27FC236}">
              <a16:creationId xmlns:a16="http://schemas.microsoft.com/office/drawing/2014/main" id="{ED1D10C9-7EBD-4C8B-937F-08D1B434889D}"/>
            </a:ext>
          </a:extLst>
        </xdr:cNvPr>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58" name="【一般廃棄物処理施設】&#10;有形固定資産減価償却率平均値テキスト">
          <a:extLst>
            <a:ext uri="{FF2B5EF4-FFF2-40B4-BE49-F238E27FC236}">
              <a16:creationId xmlns:a16="http://schemas.microsoft.com/office/drawing/2014/main" id="{6336C831-7388-46C6-B1BA-4F97F2F30666}"/>
            </a:ext>
          </a:extLst>
        </xdr:cNvPr>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59" name="フローチャート: 判断 458">
          <a:extLst>
            <a:ext uri="{FF2B5EF4-FFF2-40B4-BE49-F238E27FC236}">
              <a16:creationId xmlns:a16="http://schemas.microsoft.com/office/drawing/2014/main" id="{23035EE0-84A6-4066-8285-F89490AB0D13}"/>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60" name="フローチャート: 判断 459">
          <a:extLst>
            <a:ext uri="{FF2B5EF4-FFF2-40B4-BE49-F238E27FC236}">
              <a16:creationId xmlns:a16="http://schemas.microsoft.com/office/drawing/2014/main" id="{872C447D-8264-4F4F-94E1-547211B7A96C}"/>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61" name="フローチャート: 判断 460">
          <a:extLst>
            <a:ext uri="{FF2B5EF4-FFF2-40B4-BE49-F238E27FC236}">
              <a16:creationId xmlns:a16="http://schemas.microsoft.com/office/drawing/2014/main" id="{C3BEAAD6-B746-4BE9-B2DE-A3CF9B9BC2CB}"/>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61323</xdr:rowOff>
    </xdr:from>
    <xdr:to>
      <xdr:col>72</xdr:col>
      <xdr:colOff>38100</xdr:colOff>
      <xdr:row>36</xdr:row>
      <xdr:rowOff>162923</xdr:rowOff>
    </xdr:to>
    <xdr:sp macro="" textlink="">
      <xdr:nvSpPr>
        <xdr:cNvPr id="462" name="フローチャート: 判断 461">
          <a:extLst>
            <a:ext uri="{FF2B5EF4-FFF2-40B4-BE49-F238E27FC236}">
              <a16:creationId xmlns:a16="http://schemas.microsoft.com/office/drawing/2014/main" id="{E0E84E9B-EB5C-4D8C-91E9-87DF333EC59F}"/>
            </a:ext>
          </a:extLst>
        </xdr:cNvPr>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4624E151-8A22-48C0-B431-9A62CACB2F6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F1DD0383-40D3-4F65-BAF4-40EE89E7534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2DCFC753-078A-48BE-9EDD-1C8B082204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C907FEE-5F1E-4A76-9528-065492A5281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7C1BC7DE-ECB4-45D2-84E5-074B0B9D70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54791</xdr:rowOff>
    </xdr:from>
    <xdr:to>
      <xdr:col>85</xdr:col>
      <xdr:colOff>177800</xdr:colOff>
      <xdr:row>40</xdr:row>
      <xdr:rowOff>156391</xdr:rowOff>
    </xdr:to>
    <xdr:sp macro="" textlink="">
      <xdr:nvSpPr>
        <xdr:cNvPr id="468" name="楕円 467">
          <a:extLst>
            <a:ext uri="{FF2B5EF4-FFF2-40B4-BE49-F238E27FC236}">
              <a16:creationId xmlns:a16="http://schemas.microsoft.com/office/drawing/2014/main" id="{09F8BABC-A1D3-479E-8A6D-16AC9AB66BCE}"/>
            </a:ext>
          </a:extLst>
        </xdr:cNvPr>
        <xdr:cNvSpPr/>
      </xdr:nvSpPr>
      <xdr:spPr>
        <a:xfrm>
          <a:off x="162687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33218</xdr:rowOff>
    </xdr:from>
    <xdr:ext cx="405111" cy="259045"/>
    <xdr:sp macro="" textlink="">
      <xdr:nvSpPr>
        <xdr:cNvPr id="469" name="【一般廃棄物処理施設】&#10;有形固定資産減価償却率該当値テキスト">
          <a:extLst>
            <a:ext uri="{FF2B5EF4-FFF2-40B4-BE49-F238E27FC236}">
              <a16:creationId xmlns:a16="http://schemas.microsoft.com/office/drawing/2014/main" id="{82CD5727-9A54-4C3A-AF37-F6387C256B10}"/>
            </a:ext>
          </a:extLst>
        </xdr:cNvPr>
        <xdr:cNvSpPr txBox="1"/>
      </xdr:nvSpPr>
      <xdr:spPr>
        <a:xfrm>
          <a:off x="16357600"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146231</xdr:rowOff>
    </xdr:from>
    <xdr:to>
      <xdr:col>81</xdr:col>
      <xdr:colOff>101600</xdr:colOff>
      <xdr:row>36</xdr:row>
      <xdr:rowOff>76381</xdr:rowOff>
    </xdr:to>
    <xdr:sp macro="" textlink="">
      <xdr:nvSpPr>
        <xdr:cNvPr id="470" name="楕円 469">
          <a:extLst>
            <a:ext uri="{FF2B5EF4-FFF2-40B4-BE49-F238E27FC236}">
              <a16:creationId xmlns:a16="http://schemas.microsoft.com/office/drawing/2014/main" id="{E425E41E-A3D9-4438-B6BE-6B9C73920C98}"/>
            </a:ext>
          </a:extLst>
        </xdr:cNvPr>
        <xdr:cNvSpPr/>
      </xdr:nvSpPr>
      <xdr:spPr>
        <a:xfrm>
          <a:off x="15430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25581</xdr:rowOff>
    </xdr:from>
    <xdr:to>
      <xdr:col>85</xdr:col>
      <xdr:colOff>127000</xdr:colOff>
      <xdr:row>40</xdr:row>
      <xdr:rowOff>105591</xdr:rowOff>
    </xdr:to>
    <xdr:cxnSp macro="">
      <xdr:nvCxnSpPr>
        <xdr:cNvPr id="471" name="直線コネクタ 470">
          <a:extLst>
            <a:ext uri="{FF2B5EF4-FFF2-40B4-BE49-F238E27FC236}">
              <a16:creationId xmlns:a16="http://schemas.microsoft.com/office/drawing/2014/main" id="{85D43C9A-7BD8-4C26-B52C-B0910E0111D6}"/>
            </a:ext>
          </a:extLst>
        </xdr:cNvPr>
        <xdr:cNvCxnSpPr/>
      </xdr:nvCxnSpPr>
      <xdr:spPr>
        <a:xfrm>
          <a:off x="15481300" y="6197781"/>
          <a:ext cx="838200" cy="7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95613</xdr:rowOff>
    </xdr:from>
    <xdr:to>
      <xdr:col>76</xdr:col>
      <xdr:colOff>165100</xdr:colOff>
      <xdr:row>42</xdr:row>
      <xdr:rowOff>25763</xdr:rowOff>
    </xdr:to>
    <xdr:sp macro="" textlink="">
      <xdr:nvSpPr>
        <xdr:cNvPr id="472" name="楕円 471">
          <a:extLst>
            <a:ext uri="{FF2B5EF4-FFF2-40B4-BE49-F238E27FC236}">
              <a16:creationId xmlns:a16="http://schemas.microsoft.com/office/drawing/2014/main" id="{FF2AB546-EFD8-458D-AA9F-83C9908032D3}"/>
            </a:ext>
          </a:extLst>
        </xdr:cNvPr>
        <xdr:cNvSpPr/>
      </xdr:nvSpPr>
      <xdr:spPr>
        <a:xfrm>
          <a:off x="14541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25581</xdr:rowOff>
    </xdr:from>
    <xdr:to>
      <xdr:col>81</xdr:col>
      <xdr:colOff>50800</xdr:colOff>
      <xdr:row>41</xdr:row>
      <xdr:rowOff>146413</xdr:rowOff>
    </xdr:to>
    <xdr:cxnSp macro="">
      <xdr:nvCxnSpPr>
        <xdr:cNvPr id="473" name="直線コネクタ 472">
          <a:extLst>
            <a:ext uri="{FF2B5EF4-FFF2-40B4-BE49-F238E27FC236}">
              <a16:creationId xmlns:a16="http://schemas.microsoft.com/office/drawing/2014/main" id="{863D5BA7-BCB6-46B2-A4B4-707A77C62C72}"/>
            </a:ext>
          </a:extLst>
        </xdr:cNvPr>
        <xdr:cNvCxnSpPr/>
      </xdr:nvCxnSpPr>
      <xdr:spPr>
        <a:xfrm flipV="1">
          <a:off x="14592300" y="6197781"/>
          <a:ext cx="889000" cy="97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3827</xdr:rowOff>
    </xdr:from>
    <xdr:ext cx="405111" cy="259045"/>
    <xdr:sp macro="" textlink="">
      <xdr:nvSpPr>
        <xdr:cNvPr id="474" name="n_1aveValue【一般廃棄物処理施設】&#10;有形固定資産減価償却率">
          <a:extLst>
            <a:ext uri="{FF2B5EF4-FFF2-40B4-BE49-F238E27FC236}">
              <a16:creationId xmlns:a16="http://schemas.microsoft.com/office/drawing/2014/main" id="{6A0C0887-9B74-460C-B57D-456827A1DEB1}"/>
            </a:ext>
          </a:extLst>
        </xdr:cNvPr>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75" name="n_2aveValue【一般廃棄物処理施設】&#10;有形固定資産減価償却率">
          <a:extLst>
            <a:ext uri="{FF2B5EF4-FFF2-40B4-BE49-F238E27FC236}">
              <a16:creationId xmlns:a16="http://schemas.microsoft.com/office/drawing/2014/main" id="{D4E90583-C711-448F-83B2-5E781017E4FE}"/>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8000</xdr:rowOff>
    </xdr:from>
    <xdr:ext cx="405111" cy="259045"/>
    <xdr:sp macro="" textlink="">
      <xdr:nvSpPr>
        <xdr:cNvPr id="476" name="n_3aveValue【一般廃棄物処理施設】&#10;有形固定資産減価償却率">
          <a:extLst>
            <a:ext uri="{FF2B5EF4-FFF2-40B4-BE49-F238E27FC236}">
              <a16:creationId xmlns:a16="http://schemas.microsoft.com/office/drawing/2014/main" id="{0E032373-9DAE-4992-B3F1-219C5140179E}"/>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92908</xdr:rowOff>
    </xdr:from>
    <xdr:ext cx="405111" cy="259045"/>
    <xdr:sp macro="" textlink="">
      <xdr:nvSpPr>
        <xdr:cNvPr id="477" name="n_1mainValue【一般廃棄物処理施設】&#10;有形固定資産減価償却率">
          <a:extLst>
            <a:ext uri="{FF2B5EF4-FFF2-40B4-BE49-F238E27FC236}">
              <a16:creationId xmlns:a16="http://schemas.microsoft.com/office/drawing/2014/main" id="{F4865F18-2C76-4E0E-AAB1-184927DAA8E3}"/>
            </a:ext>
          </a:extLst>
        </xdr:cNvPr>
        <xdr:cNvSpPr txBox="1"/>
      </xdr:nvSpPr>
      <xdr:spPr>
        <a:xfrm>
          <a:off x="15266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16890</xdr:rowOff>
    </xdr:from>
    <xdr:ext cx="340478" cy="259045"/>
    <xdr:sp macro="" textlink="">
      <xdr:nvSpPr>
        <xdr:cNvPr id="478" name="n_2mainValue【一般廃棄物処理施設】&#10;有形固定資産減価償却率">
          <a:extLst>
            <a:ext uri="{FF2B5EF4-FFF2-40B4-BE49-F238E27FC236}">
              <a16:creationId xmlns:a16="http://schemas.microsoft.com/office/drawing/2014/main" id="{E3FB53CE-F745-46BD-B350-3D3149F96B68}"/>
            </a:ext>
          </a:extLst>
        </xdr:cNvPr>
        <xdr:cNvSpPr txBox="1"/>
      </xdr:nvSpPr>
      <xdr:spPr>
        <a:xfrm>
          <a:off x="14422061" y="72177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a:extLst>
            <a:ext uri="{FF2B5EF4-FFF2-40B4-BE49-F238E27FC236}">
              <a16:creationId xmlns:a16="http://schemas.microsoft.com/office/drawing/2014/main" id="{B6EDE917-788B-4E9B-863F-19D25D45798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a:extLst>
            <a:ext uri="{FF2B5EF4-FFF2-40B4-BE49-F238E27FC236}">
              <a16:creationId xmlns:a16="http://schemas.microsoft.com/office/drawing/2014/main" id="{9CBBD2AD-A213-4214-B51B-01535B5BEB2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a:extLst>
            <a:ext uri="{FF2B5EF4-FFF2-40B4-BE49-F238E27FC236}">
              <a16:creationId xmlns:a16="http://schemas.microsoft.com/office/drawing/2014/main" id="{C11A310F-AC3A-4E38-8D2B-AEEF5FDD77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a:extLst>
            <a:ext uri="{FF2B5EF4-FFF2-40B4-BE49-F238E27FC236}">
              <a16:creationId xmlns:a16="http://schemas.microsoft.com/office/drawing/2014/main" id="{47BFA61C-4C96-4351-8131-D7F7514D7B3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a:extLst>
            <a:ext uri="{FF2B5EF4-FFF2-40B4-BE49-F238E27FC236}">
              <a16:creationId xmlns:a16="http://schemas.microsoft.com/office/drawing/2014/main" id="{8FE27205-587E-4DBB-A8B0-B5641CB2C7B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a:extLst>
            <a:ext uri="{FF2B5EF4-FFF2-40B4-BE49-F238E27FC236}">
              <a16:creationId xmlns:a16="http://schemas.microsoft.com/office/drawing/2014/main" id="{143A4881-995D-4FFE-AE37-FBA856F3D68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a:extLst>
            <a:ext uri="{FF2B5EF4-FFF2-40B4-BE49-F238E27FC236}">
              <a16:creationId xmlns:a16="http://schemas.microsoft.com/office/drawing/2014/main" id="{23209E2C-543F-4744-A10F-0E3E772BF6C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a:extLst>
            <a:ext uri="{FF2B5EF4-FFF2-40B4-BE49-F238E27FC236}">
              <a16:creationId xmlns:a16="http://schemas.microsoft.com/office/drawing/2014/main" id="{774D78EA-CE44-4176-BA00-6FB1497E15A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a:extLst>
            <a:ext uri="{FF2B5EF4-FFF2-40B4-BE49-F238E27FC236}">
              <a16:creationId xmlns:a16="http://schemas.microsoft.com/office/drawing/2014/main" id="{2FB71D28-6972-4FAF-AE43-36D30F3AFDE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a:extLst>
            <a:ext uri="{FF2B5EF4-FFF2-40B4-BE49-F238E27FC236}">
              <a16:creationId xmlns:a16="http://schemas.microsoft.com/office/drawing/2014/main" id="{997E9CC8-B1F8-44DC-A76C-2E9520B3F0E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9" name="直線コネクタ 488">
          <a:extLst>
            <a:ext uri="{FF2B5EF4-FFF2-40B4-BE49-F238E27FC236}">
              <a16:creationId xmlns:a16="http://schemas.microsoft.com/office/drawing/2014/main" id="{98E82EA9-2C58-4ED2-A65C-8986D32DB7C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0" name="テキスト ボックス 489">
          <a:extLst>
            <a:ext uri="{FF2B5EF4-FFF2-40B4-BE49-F238E27FC236}">
              <a16:creationId xmlns:a16="http://schemas.microsoft.com/office/drawing/2014/main" id="{256B366C-94AC-4FDB-9607-2130E1F9ABF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1" name="直線コネクタ 490">
          <a:extLst>
            <a:ext uri="{FF2B5EF4-FFF2-40B4-BE49-F238E27FC236}">
              <a16:creationId xmlns:a16="http://schemas.microsoft.com/office/drawing/2014/main" id="{472D9FCF-4175-4CEF-BEE5-68AA9E6783D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2" name="テキスト ボックス 491">
          <a:extLst>
            <a:ext uri="{FF2B5EF4-FFF2-40B4-BE49-F238E27FC236}">
              <a16:creationId xmlns:a16="http://schemas.microsoft.com/office/drawing/2014/main" id="{61DF7548-657D-48DB-B438-39133FA9BF5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3" name="直線コネクタ 492">
          <a:extLst>
            <a:ext uri="{FF2B5EF4-FFF2-40B4-BE49-F238E27FC236}">
              <a16:creationId xmlns:a16="http://schemas.microsoft.com/office/drawing/2014/main" id="{7423B6AB-F651-4F2C-80E3-7E963D1171C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94" name="テキスト ボックス 493">
          <a:extLst>
            <a:ext uri="{FF2B5EF4-FFF2-40B4-BE49-F238E27FC236}">
              <a16:creationId xmlns:a16="http://schemas.microsoft.com/office/drawing/2014/main" id="{8384647B-D65F-40AD-82B5-E90426B1C19C}"/>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5" name="直線コネクタ 494">
          <a:extLst>
            <a:ext uri="{FF2B5EF4-FFF2-40B4-BE49-F238E27FC236}">
              <a16:creationId xmlns:a16="http://schemas.microsoft.com/office/drawing/2014/main" id="{91CCCAEE-E2E7-41B2-AFF7-01DD9F34A41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96" name="テキスト ボックス 495">
          <a:extLst>
            <a:ext uri="{FF2B5EF4-FFF2-40B4-BE49-F238E27FC236}">
              <a16:creationId xmlns:a16="http://schemas.microsoft.com/office/drawing/2014/main" id="{9C952B7E-DDD9-4145-B885-0B30171556C5}"/>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7" name="直線コネクタ 496">
          <a:extLst>
            <a:ext uri="{FF2B5EF4-FFF2-40B4-BE49-F238E27FC236}">
              <a16:creationId xmlns:a16="http://schemas.microsoft.com/office/drawing/2014/main" id="{15437911-C7E1-4939-9DDE-ADF9D3028C2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98" name="テキスト ボックス 497">
          <a:extLst>
            <a:ext uri="{FF2B5EF4-FFF2-40B4-BE49-F238E27FC236}">
              <a16:creationId xmlns:a16="http://schemas.microsoft.com/office/drawing/2014/main" id="{BFC48538-7E31-4D5C-B47A-E7B2E33E5C05}"/>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a:extLst>
            <a:ext uri="{FF2B5EF4-FFF2-40B4-BE49-F238E27FC236}">
              <a16:creationId xmlns:a16="http://schemas.microsoft.com/office/drawing/2014/main" id="{06C0415A-C5BF-4EBC-A578-AA5B01FA276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0" name="テキスト ボックス 499">
          <a:extLst>
            <a:ext uri="{FF2B5EF4-FFF2-40B4-BE49-F238E27FC236}">
              <a16:creationId xmlns:a16="http://schemas.microsoft.com/office/drawing/2014/main" id="{5DE07E85-EAC7-4A24-8D78-88E25848DC8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a:extLst>
            <a:ext uri="{FF2B5EF4-FFF2-40B4-BE49-F238E27FC236}">
              <a16:creationId xmlns:a16="http://schemas.microsoft.com/office/drawing/2014/main" id="{A92C20B9-58FA-4F56-9BA2-F32143989D7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502" name="直線コネクタ 501">
          <a:extLst>
            <a:ext uri="{FF2B5EF4-FFF2-40B4-BE49-F238E27FC236}">
              <a16:creationId xmlns:a16="http://schemas.microsoft.com/office/drawing/2014/main" id="{9AA7FE7B-9E17-49FB-82FB-EFAB3D752181}"/>
            </a:ext>
          </a:extLst>
        </xdr:cNvPr>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503" name="【一般廃棄物処理施設】&#10;一人当たり有形固定資産（償却資産）額最小値テキスト">
          <a:extLst>
            <a:ext uri="{FF2B5EF4-FFF2-40B4-BE49-F238E27FC236}">
              <a16:creationId xmlns:a16="http://schemas.microsoft.com/office/drawing/2014/main" id="{671B8B2A-3A6F-4DBD-831B-EE78E024E734}"/>
            </a:ext>
          </a:extLst>
        </xdr:cNvPr>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504" name="直線コネクタ 503">
          <a:extLst>
            <a:ext uri="{FF2B5EF4-FFF2-40B4-BE49-F238E27FC236}">
              <a16:creationId xmlns:a16="http://schemas.microsoft.com/office/drawing/2014/main" id="{86D815ED-C276-4DCF-AF34-5D009CE11111}"/>
            </a:ext>
          </a:extLst>
        </xdr:cNvPr>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505" name="【一般廃棄物処理施設】&#10;一人当たり有形固定資産（償却資産）額最大値テキスト">
          <a:extLst>
            <a:ext uri="{FF2B5EF4-FFF2-40B4-BE49-F238E27FC236}">
              <a16:creationId xmlns:a16="http://schemas.microsoft.com/office/drawing/2014/main" id="{0E9530F5-01F5-4FC4-AADA-B052406D7AB8}"/>
            </a:ext>
          </a:extLst>
        </xdr:cNvPr>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506" name="直線コネクタ 505">
          <a:extLst>
            <a:ext uri="{FF2B5EF4-FFF2-40B4-BE49-F238E27FC236}">
              <a16:creationId xmlns:a16="http://schemas.microsoft.com/office/drawing/2014/main" id="{91513AF8-D277-429D-90CC-B4F23061A244}"/>
            </a:ext>
          </a:extLst>
        </xdr:cNvPr>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33709</xdr:rowOff>
    </xdr:from>
    <xdr:ext cx="599010" cy="259045"/>
    <xdr:sp macro="" textlink="">
      <xdr:nvSpPr>
        <xdr:cNvPr id="507" name="【一般廃棄物処理施設】&#10;一人当たり有形固定資産（償却資産）額平均値テキスト">
          <a:extLst>
            <a:ext uri="{FF2B5EF4-FFF2-40B4-BE49-F238E27FC236}">
              <a16:creationId xmlns:a16="http://schemas.microsoft.com/office/drawing/2014/main" id="{7933CFA5-C685-4219-9871-570760D101BD}"/>
            </a:ext>
          </a:extLst>
        </xdr:cNvPr>
        <xdr:cNvSpPr txBox="1"/>
      </xdr:nvSpPr>
      <xdr:spPr>
        <a:xfrm>
          <a:off x="22199600" y="6891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508" name="フローチャート: 判断 507">
          <a:extLst>
            <a:ext uri="{FF2B5EF4-FFF2-40B4-BE49-F238E27FC236}">
              <a16:creationId xmlns:a16="http://schemas.microsoft.com/office/drawing/2014/main" id="{7B5B08D0-0D56-4657-86AA-DB2908C5D0C9}"/>
            </a:ext>
          </a:extLst>
        </xdr:cNvPr>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509" name="フローチャート: 判断 508">
          <a:extLst>
            <a:ext uri="{FF2B5EF4-FFF2-40B4-BE49-F238E27FC236}">
              <a16:creationId xmlns:a16="http://schemas.microsoft.com/office/drawing/2014/main" id="{8D484089-4277-4DE7-A8CD-97565F045225}"/>
            </a:ext>
          </a:extLst>
        </xdr:cNvPr>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13317</xdr:rowOff>
    </xdr:from>
    <xdr:to>
      <xdr:col>107</xdr:col>
      <xdr:colOff>101600</xdr:colOff>
      <xdr:row>41</xdr:row>
      <xdr:rowOff>114917</xdr:rowOff>
    </xdr:to>
    <xdr:sp macro="" textlink="">
      <xdr:nvSpPr>
        <xdr:cNvPr id="510" name="フローチャート: 判断 509">
          <a:extLst>
            <a:ext uri="{FF2B5EF4-FFF2-40B4-BE49-F238E27FC236}">
              <a16:creationId xmlns:a16="http://schemas.microsoft.com/office/drawing/2014/main" id="{9861E45F-1E36-4324-81CB-3DAC35725616}"/>
            </a:ext>
          </a:extLst>
        </xdr:cNvPr>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8152</xdr:rowOff>
    </xdr:from>
    <xdr:to>
      <xdr:col>102</xdr:col>
      <xdr:colOff>165100</xdr:colOff>
      <xdr:row>41</xdr:row>
      <xdr:rowOff>109752</xdr:rowOff>
    </xdr:to>
    <xdr:sp macro="" textlink="">
      <xdr:nvSpPr>
        <xdr:cNvPr id="511" name="フローチャート: 判断 510">
          <a:extLst>
            <a:ext uri="{FF2B5EF4-FFF2-40B4-BE49-F238E27FC236}">
              <a16:creationId xmlns:a16="http://schemas.microsoft.com/office/drawing/2014/main" id="{8B56866C-FEBD-4842-9076-86788FC29541}"/>
            </a:ext>
          </a:extLst>
        </xdr:cNvPr>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25B58E91-036D-48D7-9DC0-07CDD88F327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26B09463-4949-4DC1-AD1A-CDF39E73BF6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3C0B260-1D5E-4003-AEF7-BEC5F89EA58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DA852744-1FD2-4EAD-A65C-2D97D05ABAE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3BEB30E8-E836-435E-8283-1CE3384F7D8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138440</xdr:rowOff>
    </xdr:from>
    <xdr:to>
      <xdr:col>116</xdr:col>
      <xdr:colOff>114300</xdr:colOff>
      <xdr:row>42</xdr:row>
      <xdr:rowOff>68590</xdr:rowOff>
    </xdr:to>
    <xdr:sp macro="" textlink="">
      <xdr:nvSpPr>
        <xdr:cNvPr id="517" name="楕円 516">
          <a:extLst>
            <a:ext uri="{FF2B5EF4-FFF2-40B4-BE49-F238E27FC236}">
              <a16:creationId xmlns:a16="http://schemas.microsoft.com/office/drawing/2014/main" id="{A05695E6-3CBF-499C-94F9-1C0A41ABBCD2}"/>
            </a:ext>
          </a:extLst>
        </xdr:cNvPr>
        <xdr:cNvSpPr/>
      </xdr:nvSpPr>
      <xdr:spPr>
        <a:xfrm>
          <a:off x="22110700" y="71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53367</xdr:rowOff>
    </xdr:from>
    <xdr:ext cx="534377" cy="259045"/>
    <xdr:sp macro="" textlink="">
      <xdr:nvSpPr>
        <xdr:cNvPr id="518" name="【一般廃棄物処理施設】&#10;一人当たり有形固定資産（償却資産）額該当値テキスト">
          <a:extLst>
            <a:ext uri="{FF2B5EF4-FFF2-40B4-BE49-F238E27FC236}">
              <a16:creationId xmlns:a16="http://schemas.microsoft.com/office/drawing/2014/main" id="{818BE27D-CFD9-4163-A27D-699F580B8D0E}"/>
            </a:ext>
          </a:extLst>
        </xdr:cNvPr>
        <xdr:cNvSpPr txBox="1"/>
      </xdr:nvSpPr>
      <xdr:spPr>
        <a:xfrm>
          <a:off x="22199600" y="708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105390</xdr:rowOff>
    </xdr:from>
    <xdr:to>
      <xdr:col>112</xdr:col>
      <xdr:colOff>38100</xdr:colOff>
      <xdr:row>42</xdr:row>
      <xdr:rowOff>35540</xdr:rowOff>
    </xdr:to>
    <xdr:sp macro="" textlink="">
      <xdr:nvSpPr>
        <xdr:cNvPr id="519" name="楕円 518">
          <a:extLst>
            <a:ext uri="{FF2B5EF4-FFF2-40B4-BE49-F238E27FC236}">
              <a16:creationId xmlns:a16="http://schemas.microsoft.com/office/drawing/2014/main" id="{1B7FA714-3256-41BD-B12E-8745E6131D39}"/>
            </a:ext>
          </a:extLst>
        </xdr:cNvPr>
        <xdr:cNvSpPr/>
      </xdr:nvSpPr>
      <xdr:spPr>
        <a:xfrm>
          <a:off x="21272500" y="71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156190</xdr:rowOff>
    </xdr:from>
    <xdr:to>
      <xdr:col>116</xdr:col>
      <xdr:colOff>63500</xdr:colOff>
      <xdr:row>42</xdr:row>
      <xdr:rowOff>17790</xdr:rowOff>
    </xdr:to>
    <xdr:cxnSp macro="">
      <xdr:nvCxnSpPr>
        <xdr:cNvPr id="520" name="直線コネクタ 519">
          <a:extLst>
            <a:ext uri="{FF2B5EF4-FFF2-40B4-BE49-F238E27FC236}">
              <a16:creationId xmlns:a16="http://schemas.microsoft.com/office/drawing/2014/main" id="{2AB34CA3-0836-412D-8F48-F1EC4D622F85}"/>
            </a:ext>
          </a:extLst>
        </xdr:cNvPr>
        <xdr:cNvCxnSpPr/>
      </xdr:nvCxnSpPr>
      <xdr:spPr>
        <a:xfrm>
          <a:off x="21323300" y="7185640"/>
          <a:ext cx="838200" cy="3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138120</xdr:rowOff>
    </xdr:from>
    <xdr:to>
      <xdr:col>107</xdr:col>
      <xdr:colOff>101600</xdr:colOff>
      <xdr:row>42</xdr:row>
      <xdr:rowOff>68270</xdr:rowOff>
    </xdr:to>
    <xdr:sp macro="" textlink="">
      <xdr:nvSpPr>
        <xdr:cNvPr id="521" name="楕円 520">
          <a:extLst>
            <a:ext uri="{FF2B5EF4-FFF2-40B4-BE49-F238E27FC236}">
              <a16:creationId xmlns:a16="http://schemas.microsoft.com/office/drawing/2014/main" id="{3F7C3887-4465-4BCE-9EDD-D21A45D90795}"/>
            </a:ext>
          </a:extLst>
        </xdr:cNvPr>
        <xdr:cNvSpPr/>
      </xdr:nvSpPr>
      <xdr:spPr>
        <a:xfrm>
          <a:off x="20383500" y="71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156190</xdr:rowOff>
    </xdr:from>
    <xdr:to>
      <xdr:col>111</xdr:col>
      <xdr:colOff>177800</xdr:colOff>
      <xdr:row>42</xdr:row>
      <xdr:rowOff>17470</xdr:rowOff>
    </xdr:to>
    <xdr:cxnSp macro="">
      <xdr:nvCxnSpPr>
        <xdr:cNvPr id="522" name="直線コネクタ 521">
          <a:extLst>
            <a:ext uri="{FF2B5EF4-FFF2-40B4-BE49-F238E27FC236}">
              <a16:creationId xmlns:a16="http://schemas.microsoft.com/office/drawing/2014/main" id="{88F284C6-E155-47EA-9549-6CE089C2AAB9}"/>
            </a:ext>
          </a:extLst>
        </xdr:cNvPr>
        <xdr:cNvCxnSpPr/>
      </xdr:nvCxnSpPr>
      <xdr:spPr>
        <a:xfrm flipV="1">
          <a:off x="20434300" y="7185640"/>
          <a:ext cx="889000" cy="3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11719</xdr:rowOff>
    </xdr:from>
    <xdr:ext cx="599010" cy="259045"/>
    <xdr:sp macro="" textlink="">
      <xdr:nvSpPr>
        <xdr:cNvPr id="523" name="n_1aveValue【一般廃棄物処理施設】&#10;一人当たり有形固定資産（償却資産）額">
          <a:extLst>
            <a:ext uri="{FF2B5EF4-FFF2-40B4-BE49-F238E27FC236}">
              <a16:creationId xmlns:a16="http://schemas.microsoft.com/office/drawing/2014/main" id="{6BD0DA04-F749-430E-BA31-E806809D0FF4}"/>
            </a:ext>
          </a:extLst>
        </xdr:cNvPr>
        <xdr:cNvSpPr txBox="1"/>
      </xdr:nvSpPr>
      <xdr:spPr>
        <a:xfrm>
          <a:off x="210110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131444</xdr:rowOff>
    </xdr:from>
    <xdr:ext cx="599010" cy="259045"/>
    <xdr:sp macro="" textlink="">
      <xdr:nvSpPr>
        <xdr:cNvPr id="524" name="n_2aveValue【一般廃棄物処理施設】&#10;一人当たり有形固定資産（償却資産）額">
          <a:extLst>
            <a:ext uri="{FF2B5EF4-FFF2-40B4-BE49-F238E27FC236}">
              <a16:creationId xmlns:a16="http://schemas.microsoft.com/office/drawing/2014/main" id="{1DD9C676-461B-4DE3-A947-1225679A711F}"/>
            </a:ext>
          </a:extLst>
        </xdr:cNvPr>
        <xdr:cNvSpPr txBox="1"/>
      </xdr:nvSpPr>
      <xdr:spPr>
        <a:xfrm>
          <a:off x="20134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126279</xdr:rowOff>
    </xdr:from>
    <xdr:ext cx="599010" cy="259045"/>
    <xdr:sp macro="" textlink="">
      <xdr:nvSpPr>
        <xdr:cNvPr id="525" name="n_3aveValue【一般廃棄物処理施設】&#10;一人当たり有形固定資産（償却資産）額">
          <a:extLst>
            <a:ext uri="{FF2B5EF4-FFF2-40B4-BE49-F238E27FC236}">
              <a16:creationId xmlns:a16="http://schemas.microsoft.com/office/drawing/2014/main" id="{8E19CE11-5C2B-4617-A9C0-94F420CED0E6}"/>
            </a:ext>
          </a:extLst>
        </xdr:cNvPr>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26667</xdr:rowOff>
    </xdr:from>
    <xdr:ext cx="534377" cy="259045"/>
    <xdr:sp macro="" textlink="">
      <xdr:nvSpPr>
        <xdr:cNvPr id="526" name="n_1mainValue【一般廃棄物処理施設】&#10;一人当たり有形固定資産（償却資産）額">
          <a:extLst>
            <a:ext uri="{FF2B5EF4-FFF2-40B4-BE49-F238E27FC236}">
              <a16:creationId xmlns:a16="http://schemas.microsoft.com/office/drawing/2014/main" id="{CACB32ED-9F7B-4F34-8722-BB75CBEC8334}"/>
            </a:ext>
          </a:extLst>
        </xdr:cNvPr>
        <xdr:cNvSpPr txBox="1"/>
      </xdr:nvSpPr>
      <xdr:spPr>
        <a:xfrm>
          <a:off x="21043411" y="72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59397</xdr:rowOff>
    </xdr:from>
    <xdr:ext cx="534377" cy="259045"/>
    <xdr:sp macro="" textlink="">
      <xdr:nvSpPr>
        <xdr:cNvPr id="527" name="n_2mainValue【一般廃棄物処理施設】&#10;一人当たり有形固定資産（償却資産）額">
          <a:extLst>
            <a:ext uri="{FF2B5EF4-FFF2-40B4-BE49-F238E27FC236}">
              <a16:creationId xmlns:a16="http://schemas.microsoft.com/office/drawing/2014/main" id="{6CB2112C-61AA-4711-AAC9-4F55F36CCE4E}"/>
            </a:ext>
          </a:extLst>
        </xdr:cNvPr>
        <xdr:cNvSpPr txBox="1"/>
      </xdr:nvSpPr>
      <xdr:spPr>
        <a:xfrm>
          <a:off x="20167111" y="72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a:extLst>
            <a:ext uri="{FF2B5EF4-FFF2-40B4-BE49-F238E27FC236}">
              <a16:creationId xmlns:a16="http://schemas.microsoft.com/office/drawing/2014/main" id="{3ED7D679-4775-4F55-AA14-34434F596D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a:extLst>
            <a:ext uri="{FF2B5EF4-FFF2-40B4-BE49-F238E27FC236}">
              <a16:creationId xmlns:a16="http://schemas.microsoft.com/office/drawing/2014/main" id="{D2572D30-203C-4CBD-B3F2-D910F38BA00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a:extLst>
            <a:ext uri="{FF2B5EF4-FFF2-40B4-BE49-F238E27FC236}">
              <a16:creationId xmlns:a16="http://schemas.microsoft.com/office/drawing/2014/main" id="{3C58DC97-C583-40BA-A446-EB14751FE5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a:extLst>
            <a:ext uri="{FF2B5EF4-FFF2-40B4-BE49-F238E27FC236}">
              <a16:creationId xmlns:a16="http://schemas.microsoft.com/office/drawing/2014/main" id="{BD2347B6-2A50-45EB-A081-D27A1A1D39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a:extLst>
            <a:ext uri="{FF2B5EF4-FFF2-40B4-BE49-F238E27FC236}">
              <a16:creationId xmlns:a16="http://schemas.microsoft.com/office/drawing/2014/main" id="{70A424EF-6F02-4219-AF79-82CCF356A6F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a:extLst>
            <a:ext uri="{FF2B5EF4-FFF2-40B4-BE49-F238E27FC236}">
              <a16:creationId xmlns:a16="http://schemas.microsoft.com/office/drawing/2014/main" id="{7FFCB3FE-352A-4BE4-82AA-6904BAD0328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a:extLst>
            <a:ext uri="{FF2B5EF4-FFF2-40B4-BE49-F238E27FC236}">
              <a16:creationId xmlns:a16="http://schemas.microsoft.com/office/drawing/2014/main" id="{16E4FCED-54CC-421C-B0EC-967EDF45B58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a:extLst>
            <a:ext uri="{FF2B5EF4-FFF2-40B4-BE49-F238E27FC236}">
              <a16:creationId xmlns:a16="http://schemas.microsoft.com/office/drawing/2014/main" id="{08EC7A9F-5970-4CC6-A8C9-1E7C9B3C685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a:extLst>
            <a:ext uri="{FF2B5EF4-FFF2-40B4-BE49-F238E27FC236}">
              <a16:creationId xmlns:a16="http://schemas.microsoft.com/office/drawing/2014/main" id="{D07B98EE-FE87-485D-8C3F-41F5402ADC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a:extLst>
            <a:ext uri="{FF2B5EF4-FFF2-40B4-BE49-F238E27FC236}">
              <a16:creationId xmlns:a16="http://schemas.microsoft.com/office/drawing/2014/main" id="{DC5F7A0F-B456-4C1A-BB79-F728B1A10F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8" name="直線コネクタ 537">
          <a:extLst>
            <a:ext uri="{FF2B5EF4-FFF2-40B4-BE49-F238E27FC236}">
              <a16:creationId xmlns:a16="http://schemas.microsoft.com/office/drawing/2014/main" id="{7F70C486-EAAB-4D05-87E0-EE04E1A756E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9" name="テキスト ボックス 538">
          <a:extLst>
            <a:ext uri="{FF2B5EF4-FFF2-40B4-BE49-F238E27FC236}">
              <a16:creationId xmlns:a16="http://schemas.microsoft.com/office/drawing/2014/main" id="{CF45EF0C-3A8F-43E2-984B-849DCA991E3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0" name="直線コネクタ 539">
          <a:extLst>
            <a:ext uri="{FF2B5EF4-FFF2-40B4-BE49-F238E27FC236}">
              <a16:creationId xmlns:a16="http://schemas.microsoft.com/office/drawing/2014/main" id="{725D21D9-8439-4C31-9466-6E6DF7E3CF6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1" name="テキスト ボックス 540">
          <a:extLst>
            <a:ext uri="{FF2B5EF4-FFF2-40B4-BE49-F238E27FC236}">
              <a16:creationId xmlns:a16="http://schemas.microsoft.com/office/drawing/2014/main" id="{A9E70279-978A-4306-ACA8-2A60DD4114F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2" name="直線コネクタ 541">
          <a:extLst>
            <a:ext uri="{FF2B5EF4-FFF2-40B4-BE49-F238E27FC236}">
              <a16:creationId xmlns:a16="http://schemas.microsoft.com/office/drawing/2014/main" id="{64A86D14-F56C-48D1-9BF3-5451C22AE4A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3" name="テキスト ボックス 542">
          <a:extLst>
            <a:ext uri="{FF2B5EF4-FFF2-40B4-BE49-F238E27FC236}">
              <a16:creationId xmlns:a16="http://schemas.microsoft.com/office/drawing/2014/main" id="{05D82181-CC78-483F-9134-F8384061EC7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4" name="直線コネクタ 543">
          <a:extLst>
            <a:ext uri="{FF2B5EF4-FFF2-40B4-BE49-F238E27FC236}">
              <a16:creationId xmlns:a16="http://schemas.microsoft.com/office/drawing/2014/main" id="{4AF1A7DB-4C7B-4877-B539-49AD59D13E5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5" name="テキスト ボックス 544">
          <a:extLst>
            <a:ext uri="{FF2B5EF4-FFF2-40B4-BE49-F238E27FC236}">
              <a16:creationId xmlns:a16="http://schemas.microsoft.com/office/drawing/2014/main" id="{95FAFE34-0BC2-4872-85FA-7C18A83AB84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6" name="直線コネクタ 545">
          <a:extLst>
            <a:ext uri="{FF2B5EF4-FFF2-40B4-BE49-F238E27FC236}">
              <a16:creationId xmlns:a16="http://schemas.microsoft.com/office/drawing/2014/main" id="{2C6B55DC-504A-4396-9BAA-541D78A2551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7" name="テキスト ボックス 546">
          <a:extLst>
            <a:ext uri="{FF2B5EF4-FFF2-40B4-BE49-F238E27FC236}">
              <a16:creationId xmlns:a16="http://schemas.microsoft.com/office/drawing/2014/main" id="{7770DE89-E99C-48D8-9398-7F00F724DE4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8" name="直線コネクタ 547">
          <a:extLst>
            <a:ext uri="{FF2B5EF4-FFF2-40B4-BE49-F238E27FC236}">
              <a16:creationId xmlns:a16="http://schemas.microsoft.com/office/drawing/2014/main" id="{0677AA78-DBC4-4E2C-AA63-276D62646B4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9" name="テキスト ボックス 548">
          <a:extLst>
            <a:ext uri="{FF2B5EF4-FFF2-40B4-BE49-F238E27FC236}">
              <a16:creationId xmlns:a16="http://schemas.microsoft.com/office/drawing/2014/main" id="{91DB8EE6-D63D-47A3-9B37-F77D64C454D4}"/>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a:extLst>
            <a:ext uri="{FF2B5EF4-FFF2-40B4-BE49-F238E27FC236}">
              <a16:creationId xmlns:a16="http://schemas.microsoft.com/office/drawing/2014/main" id="{A6AC0052-AABD-4713-A11C-27F2F9F9BBB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a:extLst>
            <a:ext uri="{FF2B5EF4-FFF2-40B4-BE49-F238E27FC236}">
              <a16:creationId xmlns:a16="http://schemas.microsoft.com/office/drawing/2014/main" id="{5F24E818-8F33-4C95-B110-8464114C447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保健センター・保健所】&#10;有形固定資産減価償却率グラフ枠">
          <a:extLst>
            <a:ext uri="{FF2B5EF4-FFF2-40B4-BE49-F238E27FC236}">
              <a16:creationId xmlns:a16="http://schemas.microsoft.com/office/drawing/2014/main" id="{58760A97-16F4-4F1C-A38B-2040CA00993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553" name="直線コネクタ 552">
          <a:extLst>
            <a:ext uri="{FF2B5EF4-FFF2-40B4-BE49-F238E27FC236}">
              <a16:creationId xmlns:a16="http://schemas.microsoft.com/office/drawing/2014/main" id="{1C6F515C-A635-495C-ABFD-8B8A8C29FFEC}"/>
            </a:ext>
          </a:extLst>
        </xdr:cNvPr>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4" name="【保健センター・保健所】&#10;有形固定資産減価償却率最小値テキスト">
          <a:extLst>
            <a:ext uri="{FF2B5EF4-FFF2-40B4-BE49-F238E27FC236}">
              <a16:creationId xmlns:a16="http://schemas.microsoft.com/office/drawing/2014/main" id="{19E22937-577A-469C-8ACF-47FA21616BC1}"/>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5" name="直線コネクタ 554">
          <a:extLst>
            <a:ext uri="{FF2B5EF4-FFF2-40B4-BE49-F238E27FC236}">
              <a16:creationId xmlns:a16="http://schemas.microsoft.com/office/drawing/2014/main" id="{4DEE2924-7A77-41FA-8E98-0C3BDD11200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556" name="【保健センター・保健所】&#10;有形固定資産減価償却率最大値テキスト">
          <a:extLst>
            <a:ext uri="{FF2B5EF4-FFF2-40B4-BE49-F238E27FC236}">
              <a16:creationId xmlns:a16="http://schemas.microsoft.com/office/drawing/2014/main" id="{9FE5B860-4D1F-4D4E-BE55-0FCADA93DC6B}"/>
            </a:ext>
          </a:extLst>
        </xdr:cNvPr>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557" name="直線コネクタ 556">
          <a:extLst>
            <a:ext uri="{FF2B5EF4-FFF2-40B4-BE49-F238E27FC236}">
              <a16:creationId xmlns:a16="http://schemas.microsoft.com/office/drawing/2014/main" id="{F27DA1A0-7B48-4AA9-B36E-6C1D32C80CD0}"/>
            </a:ext>
          </a:extLst>
        </xdr:cNvPr>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58" name="【保健センター・保健所】&#10;有形固定資産減価償却率平均値テキスト">
          <a:extLst>
            <a:ext uri="{FF2B5EF4-FFF2-40B4-BE49-F238E27FC236}">
              <a16:creationId xmlns:a16="http://schemas.microsoft.com/office/drawing/2014/main" id="{EA3C509A-7E28-4201-9960-809F0CE89052}"/>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59" name="フローチャート: 判断 558">
          <a:extLst>
            <a:ext uri="{FF2B5EF4-FFF2-40B4-BE49-F238E27FC236}">
              <a16:creationId xmlns:a16="http://schemas.microsoft.com/office/drawing/2014/main" id="{AAFD41E5-8E77-47DA-8646-FAD62C07980D}"/>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560" name="フローチャート: 判断 559">
          <a:extLst>
            <a:ext uri="{FF2B5EF4-FFF2-40B4-BE49-F238E27FC236}">
              <a16:creationId xmlns:a16="http://schemas.microsoft.com/office/drawing/2014/main" id="{52A1AFA5-0BF5-465C-A007-B3940B671D4F}"/>
            </a:ext>
          </a:extLst>
        </xdr:cNvPr>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61" name="フローチャート: 判断 560">
          <a:extLst>
            <a:ext uri="{FF2B5EF4-FFF2-40B4-BE49-F238E27FC236}">
              <a16:creationId xmlns:a16="http://schemas.microsoft.com/office/drawing/2014/main" id="{7AE84B13-A381-4AA7-BF93-D8BF91214B7A}"/>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150041</xdr:rowOff>
    </xdr:from>
    <xdr:to>
      <xdr:col>72</xdr:col>
      <xdr:colOff>38100</xdr:colOff>
      <xdr:row>59</xdr:row>
      <xdr:rowOff>80191</xdr:rowOff>
    </xdr:to>
    <xdr:sp macro="" textlink="">
      <xdr:nvSpPr>
        <xdr:cNvPr id="562" name="フローチャート: 判断 561">
          <a:extLst>
            <a:ext uri="{FF2B5EF4-FFF2-40B4-BE49-F238E27FC236}">
              <a16:creationId xmlns:a16="http://schemas.microsoft.com/office/drawing/2014/main" id="{C674D037-BD53-49D3-963E-92019B53AEA7}"/>
            </a:ext>
          </a:extLst>
        </xdr:cNvPr>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74A479B2-C530-499F-99E5-74D0C9E1A48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753544D2-3791-4C2E-B977-B8B43D1F70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6C5C599-BD3B-4FC7-B6FE-FD8017B59BF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EC8B177D-B749-4B9E-9013-67A4505177B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40014D9E-4940-433F-9D80-9B1454A3544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568" name="楕円 567">
          <a:extLst>
            <a:ext uri="{FF2B5EF4-FFF2-40B4-BE49-F238E27FC236}">
              <a16:creationId xmlns:a16="http://schemas.microsoft.com/office/drawing/2014/main" id="{2930D569-1159-4839-8610-899270A0116D}"/>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569" name="【保健センター・保健所】&#10;有形固定資産減価償却率該当値テキスト">
          <a:extLst>
            <a:ext uri="{FF2B5EF4-FFF2-40B4-BE49-F238E27FC236}">
              <a16:creationId xmlns:a16="http://schemas.microsoft.com/office/drawing/2014/main" id="{D2D289B9-D689-4E28-A05F-CC5B60EDDFDA}"/>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570" name="楕円 569">
          <a:extLst>
            <a:ext uri="{FF2B5EF4-FFF2-40B4-BE49-F238E27FC236}">
              <a16:creationId xmlns:a16="http://schemas.microsoft.com/office/drawing/2014/main" id="{E6D325AF-9344-47FB-869E-09D5582DD83E}"/>
            </a:ext>
          </a:extLst>
        </xdr:cNvPr>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571" name="直線コネクタ 570">
          <a:extLst>
            <a:ext uri="{FF2B5EF4-FFF2-40B4-BE49-F238E27FC236}">
              <a16:creationId xmlns:a16="http://schemas.microsoft.com/office/drawing/2014/main" id="{CCA02D6C-7B8F-4B45-86C4-1377FB6B0F5C}"/>
            </a:ext>
          </a:extLst>
        </xdr:cNvPr>
        <xdr:cNvCxnSpPr/>
      </xdr:nvCxnSpPr>
      <xdr:spPr>
        <a:xfrm flipV="1">
          <a:off x="15481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72" name="楕円 571">
          <a:extLst>
            <a:ext uri="{FF2B5EF4-FFF2-40B4-BE49-F238E27FC236}">
              <a16:creationId xmlns:a16="http://schemas.microsoft.com/office/drawing/2014/main" id="{E8AC1457-3D4B-41BD-91BD-34786FAB8339}"/>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24493</xdr:rowOff>
    </xdr:from>
    <xdr:to>
      <xdr:col>81</xdr:col>
      <xdr:colOff>50800</xdr:colOff>
      <xdr:row>61</xdr:row>
      <xdr:rowOff>57150</xdr:rowOff>
    </xdr:to>
    <xdr:cxnSp macro="">
      <xdr:nvCxnSpPr>
        <xdr:cNvPr id="573" name="直線コネクタ 572">
          <a:extLst>
            <a:ext uri="{FF2B5EF4-FFF2-40B4-BE49-F238E27FC236}">
              <a16:creationId xmlns:a16="http://schemas.microsoft.com/office/drawing/2014/main" id="{7ABF0572-8770-446A-A1B4-5AE9CF890281}"/>
            </a:ext>
          </a:extLst>
        </xdr:cNvPr>
        <xdr:cNvCxnSpPr/>
      </xdr:nvCxnSpPr>
      <xdr:spPr>
        <a:xfrm flipV="1">
          <a:off x="14592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19974</xdr:rowOff>
    </xdr:from>
    <xdr:ext cx="405111" cy="259045"/>
    <xdr:sp macro="" textlink="">
      <xdr:nvSpPr>
        <xdr:cNvPr id="574" name="n_1aveValue【保健センター・保健所】&#10;有形固定資産減価償却率">
          <a:extLst>
            <a:ext uri="{FF2B5EF4-FFF2-40B4-BE49-F238E27FC236}">
              <a16:creationId xmlns:a16="http://schemas.microsoft.com/office/drawing/2014/main" id="{F58752A4-445C-45D0-9639-395877F74D56}"/>
            </a:ext>
          </a:extLst>
        </xdr:cNvPr>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575" name="n_2aveValue【保健センター・保健所】&#10;有形固定資産減価償却率">
          <a:extLst>
            <a:ext uri="{FF2B5EF4-FFF2-40B4-BE49-F238E27FC236}">
              <a16:creationId xmlns:a16="http://schemas.microsoft.com/office/drawing/2014/main" id="{D68904FB-78B1-4A53-8868-0B443CF8770E}"/>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96718</xdr:rowOff>
    </xdr:from>
    <xdr:ext cx="405111" cy="259045"/>
    <xdr:sp macro="" textlink="">
      <xdr:nvSpPr>
        <xdr:cNvPr id="576" name="n_3aveValue【保健センター・保健所】&#10;有形固定資産減価償却率">
          <a:extLst>
            <a:ext uri="{FF2B5EF4-FFF2-40B4-BE49-F238E27FC236}">
              <a16:creationId xmlns:a16="http://schemas.microsoft.com/office/drawing/2014/main" id="{4D23DC38-1941-42FD-8D70-C47E2C80CC6E}"/>
            </a:ext>
          </a:extLst>
        </xdr:cNvPr>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577" name="n_1mainValue【保健センター・保健所】&#10;有形固定資産減価償却率">
          <a:extLst>
            <a:ext uri="{FF2B5EF4-FFF2-40B4-BE49-F238E27FC236}">
              <a16:creationId xmlns:a16="http://schemas.microsoft.com/office/drawing/2014/main" id="{A7F636E8-F35A-4752-A8EE-9BA72F6375AA}"/>
            </a:ext>
          </a:extLst>
        </xdr:cNvPr>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78" name="n_2mainValue【保健センター・保健所】&#10;有形固定資産減価償却率">
          <a:extLst>
            <a:ext uri="{FF2B5EF4-FFF2-40B4-BE49-F238E27FC236}">
              <a16:creationId xmlns:a16="http://schemas.microsoft.com/office/drawing/2014/main" id="{B3528AAB-F6B7-4A3F-8060-81FEFA75D753}"/>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a:extLst>
            <a:ext uri="{FF2B5EF4-FFF2-40B4-BE49-F238E27FC236}">
              <a16:creationId xmlns:a16="http://schemas.microsoft.com/office/drawing/2014/main" id="{89447C7D-C0F4-44B2-877C-81E622CF1D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a:extLst>
            <a:ext uri="{FF2B5EF4-FFF2-40B4-BE49-F238E27FC236}">
              <a16:creationId xmlns:a16="http://schemas.microsoft.com/office/drawing/2014/main" id="{812B0F10-5F6C-48C1-9885-75A1871A37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a:extLst>
            <a:ext uri="{FF2B5EF4-FFF2-40B4-BE49-F238E27FC236}">
              <a16:creationId xmlns:a16="http://schemas.microsoft.com/office/drawing/2014/main" id="{3EFEED94-D83F-4127-A27A-611FC8DA219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a:extLst>
            <a:ext uri="{FF2B5EF4-FFF2-40B4-BE49-F238E27FC236}">
              <a16:creationId xmlns:a16="http://schemas.microsoft.com/office/drawing/2014/main" id="{DA0B748E-7A63-4541-B0F3-1C35C85D4FF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a:extLst>
            <a:ext uri="{FF2B5EF4-FFF2-40B4-BE49-F238E27FC236}">
              <a16:creationId xmlns:a16="http://schemas.microsoft.com/office/drawing/2014/main" id="{7E231E48-C9D1-4134-BBC4-F5E3C42059B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a:extLst>
            <a:ext uri="{FF2B5EF4-FFF2-40B4-BE49-F238E27FC236}">
              <a16:creationId xmlns:a16="http://schemas.microsoft.com/office/drawing/2014/main" id="{8AA66BDA-2E0C-4ACD-AA64-71A37286074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a:extLst>
            <a:ext uri="{FF2B5EF4-FFF2-40B4-BE49-F238E27FC236}">
              <a16:creationId xmlns:a16="http://schemas.microsoft.com/office/drawing/2014/main" id="{38025D30-BC4F-428F-8F00-BCE03D4222E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a:extLst>
            <a:ext uri="{FF2B5EF4-FFF2-40B4-BE49-F238E27FC236}">
              <a16:creationId xmlns:a16="http://schemas.microsoft.com/office/drawing/2014/main" id="{0C7220CD-8759-4C97-9D59-26A9F45E228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a:extLst>
            <a:ext uri="{FF2B5EF4-FFF2-40B4-BE49-F238E27FC236}">
              <a16:creationId xmlns:a16="http://schemas.microsoft.com/office/drawing/2014/main" id="{C2A0909E-CBA0-4A63-9732-558985A7F7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a:extLst>
            <a:ext uri="{FF2B5EF4-FFF2-40B4-BE49-F238E27FC236}">
              <a16:creationId xmlns:a16="http://schemas.microsoft.com/office/drawing/2014/main" id="{3334C9C3-2954-48F1-9A8D-EE4F0EB6892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a:extLst>
            <a:ext uri="{FF2B5EF4-FFF2-40B4-BE49-F238E27FC236}">
              <a16:creationId xmlns:a16="http://schemas.microsoft.com/office/drawing/2014/main" id="{34AA5A35-6F26-4B76-AC9C-078A6A4D87C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id="{87185B3F-47C9-4F83-9678-66251879F05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a:extLst>
            <a:ext uri="{FF2B5EF4-FFF2-40B4-BE49-F238E27FC236}">
              <a16:creationId xmlns:a16="http://schemas.microsoft.com/office/drawing/2014/main" id="{BB7F1971-AB78-41A2-87F5-31050EE19E6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a:extLst>
            <a:ext uri="{FF2B5EF4-FFF2-40B4-BE49-F238E27FC236}">
              <a16:creationId xmlns:a16="http://schemas.microsoft.com/office/drawing/2014/main" id="{5B8C8610-3D6C-4F9D-ADE5-8026619569D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a:extLst>
            <a:ext uri="{FF2B5EF4-FFF2-40B4-BE49-F238E27FC236}">
              <a16:creationId xmlns:a16="http://schemas.microsoft.com/office/drawing/2014/main" id="{7115C414-6A01-47B1-A2BF-52338DB6AC0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4" name="テキスト ボックス 593">
          <a:extLst>
            <a:ext uri="{FF2B5EF4-FFF2-40B4-BE49-F238E27FC236}">
              <a16:creationId xmlns:a16="http://schemas.microsoft.com/office/drawing/2014/main" id="{B8754095-D0C5-4E30-B476-E70268B438B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a:extLst>
            <a:ext uri="{FF2B5EF4-FFF2-40B4-BE49-F238E27FC236}">
              <a16:creationId xmlns:a16="http://schemas.microsoft.com/office/drawing/2014/main" id="{33529412-BC6C-4C9A-86BC-73D49322880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6" name="テキスト ボックス 595">
          <a:extLst>
            <a:ext uri="{FF2B5EF4-FFF2-40B4-BE49-F238E27FC236}">
              <a16:creationId xmlns:a16="http://schemas.microsoft.com/office/drawing/2014/main" id="{A46E3FF6-C9B7-480E-807F-5790AD01947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a:extLst>
            <a:ext uri="{FF2B5EF4-FFF2-40B4-BE49-F238E27FC236}">
              <a16:creationId xmlns:a16="http://schemas.microsoft.com/office/drawing/2014/main" id="{4F94657D-D943-4748-8003-753F93FEFC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8" name="テキスト ボックス 597">
          <a:extLst>
            <a:ext uri="{FF2B5EF4-FFF2-40B4-BE49-F238E27FC236}">
              <a16:creationId xmlns:a16="http://schemas.microsoft.com/office/drawing/2014/main" id="{1DD18798-9917-42BA-BE5F-4F9761C2650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a:extLst>
            <a:ext uri="{FF2B5EF4-FFF2-40B4-BE49-F238E27FC236}">
              <a16:creationId xmlns:a16="http://schemas.microsoft.com/office/drawing/2014/main" id="{20CABE6A-EB5D-4FA9-8392-119E5029C2B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a:extLst>
            <a:ext uri="{FF2B5EF4-FFF2-40B4-BE49-F238E27FC236}">
              <a16:creationId xmlns:a16="http://schemas.microsoft.com/office/drawing/2014/main" id="{F0F6C038-F7AC-4B11-BA87-60F30DE519E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a:extLst>
            <a:ext uri="{FF2B5EF4-FFF2-40B4-BE49-F238E27FC236}">
              <a16:creationId xmlns:a16="http://schemas.microsoft.com/office/drawing/2014/main" id="{9F88A7F3-7FD2-449B-9EDA-C30ACB60C4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602" name="直線コネクタ 601">
          <a:extLst>
            <a:ext uri="{FF2B5EF4-FFF2-40B4-BE49-F238E27FC236}">
              <a16:creationId xmlns:a16="http://schemas.microsoft.com/office/drawing/2014/main" id="{D9D0A8DA-90B1-49AA-B338-4C2EB923068A}"/>
            </a:ext>
          </a:extLst>
        </xdr:cNvPr>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603" name="【保健センター・保健所】&#10;一人当たり面積最小値テキスト">
          <a:extLst>
            <a:ext uri="{FF2B5EF4-FFF2-40B4-BE49-F238E27FC236}">
              <a16:creationId xmlns:a16="http://schemas.microsoft.com/office/drawing/2014/main" id="{4E8496F8-D990-4327-84C8-62E9122BC9E2}"/>
            </a:ext>
          </a:extLst>
        </xdr:cNvPr>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604" name="直線コネクタ 603">
          <a:extLst>
            <a:ext uri="{FF2B5EF4-FFF2-40B4-BE49-F238E27FC236}">
              <a16:creationId xmlns:a16="http://schemas.microsoft.com/office/drawing/2014/main" id="{DD6B456F-80CB-48A6-B4E3-6BC191CDBB1B}"/>
            </a:ext>
          </a:extLst>
        </xdr:cNvPr>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605" name="【保健センター・保健所】&#10;一人当たり面積最大値テキスト">
          <a:extLst>
            <a:ext uri="{FF2B5EF4-FFF2-40B4-BE49-F238E27FC236}">
              <a16:creationId xmlns:a16="http://schemas.microsoft.com/office/drawing/2014/main" id="{98447FAC-8D69-4ECB-8564-60F1BA4F0ED5}"/>
            </a:ext>
          </a:extLst>
        </xdr:cNvPr>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606" name="直線コネクタ 605">
          <a:extLst>
            <a:ext uri="{FF2B5EF4-FFF2-40B4-BE49-F238E27FC236}">
              <a16:creationId xmlns:a16="http://schemas.microsoft.com/office/drawing/2014/main" id="{4E872E67-CD5B-4573-A043-6A0A3FD4BB94}"/>
            </a:ext>
          </a:extLst>
        </xdr:cNvPr>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607" name="【保健センター・保健所】&#10;一人当たり面積平均値テキスト">
          <a:extLst>
            <a:ext uri="{FF2B5EF4-FFF2-40B4-BE49-F238E27FC236}">
              <a16:creationId xmlns:a16="http://schemas.microsoft.com/office/drawing/2014/main" id="{022602C9-B3FF-42E8-B17A-8C436A3B0B50}"/>
            </a:ext>
          </a:extLst>
        </xdr:cNvPr>
        <xdr:cNvSpPr txBox="1"/>
      </xdr:nvSpPr>
      <xdr:spPr>
        <a:xfrm>
          <a:off x="22199600" y="1065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608" name="フローチャート: 判断 607">
          <a:extLst>
            <a:ext uri="{FF2B5EF4-FFF2-40B4-BE49-F238E27FC236}">
              <a16:creationId xmlns:a16="http://schemas.microsoft.com/office/drawing/2014/main" id="{6660965F-4761-4B61-AA51-3434AD0BCB28}"/>
            </a:ext>
          </a:extLst>
        </xdr:cNvPr>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609" name="フローチャート: 判断 608">
          <a:extLst>
            <a:ext uri="{FF2B5EF4-FFF2-40B4-BE49-F238E27FC236}">
              <a16:creationId xmlns:a16="http://schemas.microsoft.com/office/drawing/2014/main" id="{27C3BE35-CD83-49A2-99B8-176A38334D0B}"/>
            </a:ext>
          </a:extLst>
        </xdr:cNvPr>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16637</xdr:rowOff>
    </xdr:from>
    <xdr:to>
      <xdr:col>107</xdr:col>
      <xdr:colOff>101600</xdr:colOff>
      <xdr:row>63</xdr:row>
      <xdr:rowOff>118237</xdr:rowOff>
    </xdr:to>
    <xdr:sp macro="" textlink="">
      <xdr:nvSpPr>
        <xdr:cNvPr id="610" name="フローチャート: 判断 609">
          <a:extLst>
            <a:ext uri="{FF2B5EF4-FFF2-40B4-BE49-F238E27FC236}">
              <a16:creationId xmlns:a16="http://schemas.microsoft.com/office/drawing/2014/main" id="{D9D944AF-9538-459F-9061-6F106468A970}"/>
            </a:ext>
          </a:extLst>
        </xdr:cNvPr>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84455</xdr:rowOff>
    </xdr:from>
    <xdr:to>
      <xdr:col>102</xdr:col>
      <xdr:colOff>165100</xdr:colOff>
      <xdr:row>64</xdr:row>
      <xdr:rowOff>14605</xdr:rowOff>
    </xdr:to>
    <xdr:sp macro="" textlink="">
      <xdr:nvSpPr>
        <xdr:cNvPr id="611" name="フローチャート: 判断 610">
          <a:extLst>
            <a:ext uri="{FF2B5EF4-FFF2-40B4-BE49-F238E27FC236}">
              <a16:creationId xmlns:a16="http://schemas.microsoft.com/office/drawing/2014/main" id="{6EC92E2E-E33D-45D0-BCBF-C74A282CAF53}"/>
            </a:ext>
          </a:extLst>
        </xdr:cNvPr>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F0670A74-9AA2-4466-8A7F-027B4662B35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A941BEF3-2A20-476C-B340-353974B0D05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ABA956F-ADC9-4441-81F6-CC6A27F70AB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EBE683F5-53DF-47BF-B955-12E06938350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D96DCEC9-0438-4429-9D42-AF5D5389784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135509</xdr:rowOff>
    </xdr:from>
    <xdr:to>
      <xdr:col>116</xdr:col>
      <xdr:colOff>114300</xdr:colOff>
      <xdr:row>64</xdr:row>
      <xdr:rowOff>65659</xdr:rowOff>
    </xdr:to>
    <xdr:sp macro="" textlink="">
      <xdr:nvSpPr>
        <xdr:cNvPr id="617" name="楕円 616">
          <a:extLst>
            <a:ext uri="{FF2B5EF4-FFF2-40B4-BE49-F238E27FC236}">
              <a16:creationId xmlns:a16="http://schemas.microsoft.com/office/drawing/2014/main" id="{9557C55E-5DAC-46BD-851C-AACA0C1834E2}"/>
            </a:ext>
          </a:extLst>
        </xdr:cNvPr>
        <xdr:cNvSpPr/>
      </xdr:nvSpPr>
      <xdr:spPr>
        <a:xfrm>
          <a:off x="22110700" y="109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50436</xdr:rowOff>
    </xdr:from>
    <xdr:ext cx="469744" cy="259045"/>
    <xdr:sp macro="" textlink="">
      <xdr:nvSpPr>
        <xdr:cNvPr id="618" name="【保健センター・保健所】&#10;一人当たり面積該当値テキスト">
          <a:extLst>
            <a:ext uri="{FF2B5EF4-FFF2-40B4-BE49-F238E27FC236}">
              <a16:creationId xmlns:a16="http://schemas.microsoft.com/office/drawing/2014/main" id="{AB1BD4C7-E78E-4FE0-9E46-C12D554F03C8}"/>
            </a:ext>
          </a:extLst>
        </xdr:cNvPr>
        <xdr:cNvSpPr txBox="1"/>
      </xdr:nvSpPr>
      <xdr:spPr>
        <a:xfrm>
          <a:off x="22199600" y="1085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619" name="楕円 618">
          <a:extLst>
            <a:ext uri="{FF2B5EF4-FFF2-40B4-BE49-F238E27FC236}">
              <a16:creationId xmlns:a16="http://schemas.microsoft.com/office/drawing/2014/main" id="{F6C5D812-151F-4B8E-9393-652B3DA5AADA}"/>
            </a:ext>
          </a:extLst>
        </xdr:cNvPr>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14859</xdr:rowOff>
    </xdr:from>
    <xdr:to>
      <xdr:col>116</xdr:col>
      <xdr:colOff>63500</xdr:colOff>
      <xdr:row>64</xdr:row>
      <xdr:rowOff>15240</xdr:rowOff>
    </xdr:to>
    <xdr:cxnSp macro="">
      <xdr:nvCxnSpPr>
        <xdr:cNvPr id="620" name="直線コネクタ 619">
          <a:extLst>
            <a:ext uri="{FF2B5EF4-FFF2-40B4-BE49-F238E27FC236}">
              <a16:creationId xmlns:a16="http://schemas.microsoft.com/office/drawing/2014/main" id="{D7DF24C5-6440-459A-8411-DB2002FE624D}"/>
            </a:ext>
          </a:extLst>
        </xdr:cNvPr>
        <xdr:cNvCxnSpPr/>
      </xdr:nvCxnSpPr>
      <xdr:spPr>
        <a:xfrm flipV="1">
          <a:off x="21323300" y="1098765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137033</xdr:rowOff>
    </xdr:from>
    <xdr:to>
      <xdr:col>107</xdr:col>
      <xdr:colOff>101600</xdr:colOff>
      <xdr:row>64</xdr:row>
      <xdr:rowOff>67183</xdr:rowOff>
    </xdr:to>
    <xdr:sp macro="" textlink="">
      <xdr:nvSpPr>
        <xdr:cNvPr id="621" name="楕円 620">
          <a:extLst>
            <a:ext uri="{FF2B5EF4-FFF2-40B4-BE49-F238E27FC236}">
              <a16:creationId xmlns:a16="http://schemas.microsoft.com/office/drawing/2014/main" id="{A24BC821-C0DC-4DF7-B88A-F9F91F834B93}"/>
            </a:ext>
          </a:extLst>
        </xdr:cNvPr>
        <xdr:cNvSpPr/>
      </xdr:nvSpPr>
      <xdr:spPr>
        <a:xfrm>
          <a:off x="20383500" y="10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16383</xdr:rowOff>
    </xdr:to>
    <xdr:cxnSp macro="">
      <xdr:nvCxnSpPr>
        <xdr:cNvPr id="622" name="直線コネクタ 621">
          <a:extLst>
            <a:ext uri="{FF2B5EF4-FFF2-40B4-BE49-F238E27FC236}">
              <a16:creationId xmlns:a16="http://schemas.microsoft.com/office/drawing/2014/main" id="{04EE07F3-9960-4569-8982-FD053FBDF39C}"/>
            </a:ext>
          </a:extLst>
        </xdr:cNvPr>
        <xdr:cNvCxnSpPr/>
      </xdr:nvCxnSpPr>
      <xdr:spPr>
        <a:xfrm flipV="1">
          <a:off x="20434300" y="1098804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121048</xdr:rowOff>
    </xdr:from>
    <xdr:ext cx="469744" cy="259045"/>
    <xdr:sp macro="" textlink="">
      <xdr:nvSpPr>
        <xdr:cNvPr id="623" name="n_1aveValue【保健センター・保健所】&#10;一人当たり面積">
          <a:extLst>
            <a:ext uri="{FF2B5EF4-FFF2-40B4-BE49-F238E27FC236}">
              <a16:creationId xmlns:a16="http://schemas.microsoft.com/office/drawing/2014/main" id="{866C0ECC-67B8-497F-BBC7-0BCBF57B0370}"/>
            </a:ext>
          </a:extLst>
        </xdr:cNvPr>
        <xdr:cNvSpPr txBox="1"/>
      </xdr:nvSpPr>
      <xdr:spPr>
        <a:xfrm>
          <a:off x="210757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134764</xdr:rowOff>
    </xdr:from>
    <xdr:ext cx="469744" cy="259045"/>
    <xdr:sp macro="" textlink="">
      <xdr:nvSpPr>
        <xdr:cNvPr id="624" name="n_2aveValue【保健センター・保健所】&#10;一人当たり面積">
          <a:extLst>
            <a:ext uri="{FF2B5EF4-FFF2-40B4-BE49-F238E27FC236}">
              <a16:creationId xmlns:a16="http://schemas.microsoft.com/office/drawing/2014/main" id="{650E2469-2AF7-4EB8-9F4E-235C57A1F1A2}"/>
            </a:ext>
          </a:extLst>
        </xdr:cNvPr>
        <xdr:cNvSpPr txBox="1"/>
      </xdr:nvSpPr>
      <xdr:spPr>
        <a:xfrm>
          <a:off x="20199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31132</xdr:rowOff>
    </xdr:from>
    <xdr:ext cx="469744" cy="259045"/>
    <xdr:sp macro="" textlink="">
      <xdr:nvSpPr>
        <xdr:cNvPr id="625" name="n_3aveValue【保健センター・保健所】&#10;一人当たり面積">
          <a:extLst>
            <a:ext uri="{FF2B5EF4-FFF2-40B4-BE49-F238E27FC236}">
              <a16:creationId xmlns:a16="http://schemas.microsoft.com/office/drawing/2014/main" id="{9862CE3E-DFB9-41FA-84F7-97D14BA3BCC9}"/>
            </a:ext>
          </a:extLst>
        </xdr:cNvPr>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626" name="n_1mainValue【保健センター・保健所】&#10;一人当たり面積">
          <a:extLst>
            <a:ext uri="{FF2B5EF4-FFF2-40B4-BE49-F238E27FC236}">
              <a16:creationId xmlns:a16="http://schemas.microsoft.com/office/drawing/2014/main" id="{90481F84-D39E-4C57-893E-6E7FD32D7A13}"/>
            </a:ext>
          </a:extLst>
        </xdr:cNvPr>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58310</xdr:rowOff>
    </xdr:from>
    <xdr:ext cx="469744" cy="259045"/>
    <xdr:sp macro="" textlink="">
      <xdr:nvSpPr>
        <xdr:cNvPr id="627" name="n_2mainValue【保健センター・保健所】&#10;一人当たり面積">
          <a:extLst>
            <a:ext uri="{FF2B5EF4-FFF2-40B4-BE49-F238E27FC236}">
              <a16:creationId xmlns:a16="http://schemas.microsoft.com/office/drawing/2014/main" id="{E6325B73-B7A0-4BF2-93C5-6503B31912B1}"/>
            </a:ext>
          </a:extLst>
        </xdr:cNvPr>
        <xdr:cNvSpPr txBox="1"/>
      </xdr:nvSpPr>
      <xdr:spPr>
        <a:xfrm>
          <a:off x="20199427" y="110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F475C07D-9134-4ABD-A7E2-3F4959C545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90DEC569-A17B-4A40-BDA5-D2E641FB0FC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B4430C37-3810-4298-983E-B8EDD85300F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6308242A-DF21-46BD-ADA5-28951685C9C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82154DDA-1FBB-4C92-8954-A08B3ECFB23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3B55D747-B1F0-4A1B-B31C-4BD98B160D1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CCF9A316-3974-4401-832B-77A72A23033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3D291FB0-E94D-4BB9-96FC-96B97F990A2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85D1E017-B85C-4341-BD96-D628F652B32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413C0953-CDCE-4B62-90BF-3243A589B09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E5A345EF-4767-4280-8A5E-F6C974B4537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9" name="テキスト ボックス 638">
          <a:extLst>
            <a:ext uri="{FF2B5EF4-FFF2-40B4-BE49-F238E27FC236}">
              <a16:creationId xmlns:a16="http://schemas.microsoft.com/office/drawing/2014/main" id="{EDF4503C-11D8-4C02-AF79-061F158BA5D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10209D23-CF6A-43B3-B198-A33DE981C4E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3CA57DE6-2BF2-470F-B25E-54A478DA1B2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314FD365-3BB2-491C-94FA-FC841890F24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4BC71D2E-4C95-49FF-9BF6-4D326486DB9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568FB39C-DD9C-40C1-B6C9-336C34BC784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5B7A150D-884A-4C24-8ED7-3B14DEF1F0F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E920372F-B0AF-4037-B0D7-B9C175F9FDA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9362BD9C-7D15-44D9-AC26-A95A749FC63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FC4B80E3-D7FA-49C5-9CC1-E71D09D6105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9" name="テキスト ボックス 648">
          <a:extLst>
            <a:ext uri="{FF2B5EF4-FFF2-40B4-BE49-F238E27FC236}">
              <a16:creationId xmlns:a16="http://schemas.microsoft.com/office/drawing/2014/main" id="{70DBA238-BD2D-4858-B0E8-E014F1AF611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D6DAA939-4060-4E73-9533-339548DE11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id="{28F737F3-3344-47C9-B6AB-CA73D5FE91A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C6C86682-21EC-4990-8DEB-2EDFA033727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653" name="直線コネクタ 652">
          <a:extLst>
            <a:ext uri="{FF2B5EF4-FFF2-40B4-BE49-F238E27FC236}">
              <a16:creationId xmlns:a16="http://schemas.microsoft.com/office/drawing/2014/main" id="{C5E65D5E-50FB-47EF-8BEB-5B8BBDA60337}"/>
            </a:ext>
          </a:extLst>
        </xdr:cNvPr>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654" name="【消防施設】&#10;有形固定資産減価償却率最小値テキスト">
          <a:extLst>
            <a:ext uri="{FF2B5EF4-FFF2-40B4-BE49-F238E27FC236}">
              <a16:creationId xmlns:a16="http://schemas.microsoft.com/office/drawing/2014/main" id="{F5060C65-0011-480E-B289-494A090BB1A9}"/>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655" name="直線コネクタ 654">
          <a:extLst>
            <a:ext uri="{FF2B5EF4-FFF2-40B4-BE49-F238E27FC236}">
              <a16:creationId xmlns:a16="http://schemas.microsoft.com/office/drawing/2014/main" id="{7DF99E33-7168-4C9A-A82E-126F3562F3B7}"/>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6" name="【消防施設】&#10;有形固定資産減価償却率最大値テキスト">
          <a:extLst>
            <a:ext uri="{FF2B5EF4-FFF2-40B4-BE49-F238E27FC236}">
              <a16:creationId xmlns:a16="http://schemas.microsoft.com/office/drawing/2014/main" id="{7FEF5421-FA3A-48C5-8891-7E9AAD14843C}"/>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7" name="直線コネクタ 656">
          <a:extLst>
            <a:ext uri="{FF2B5EF4-FFF2-40B4-BE49-F238E27FC236}">
              <a16:creationId xmlns:a16="http://schemas.microsoft.com/office/drawing/2014/main" id="{530D3ADD-6401-4468-9F8D-2F7CE13366E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155501</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E6285DB1-9870-44A0-9F2A-AACA90E1CBAC}"/>
            </a:ext>
          </a:extLst>
        </xdr:cNvPr>
        <xdr:cNvSpPr txBox="1"/>
      </xdr:nvSpPr>
      <xdr:spPr>
        <a:xfrm>
          <a:off x="163576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659" name="フローチャート: 判断 658">
          <a:extLst>
            <a:ext uri="{FF2B5EF4-FFF2-40B4-BE49-F238E27FC236}">
              <a16:creationId xmlns:a16="http://schemas.microsoft.com/office/drawing/2014/main" id="{ABA6F550-8B4A-4595-842C-6D8FE7AD7CC1}"/>
            </a:ext>
          </a:extLst>
        </xdr:cNvPr>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660" name="フローチャート: 判断 659">
          <a:extLst>
            <a:ext uri="{FF2B5EF4-FFF2-40B4-BE49-F238E27FC236}">
              <a16:creationId xmlns:a16="http://schemas.microsoft.com/office/drawing/2014/main" id="{57E5C2E5-78BD-4F91-A396-E940C7E2743C}"/>
            </a:ext>
          </a:extLst>
        </xdr:cNvPr>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127726</xdr:rowOff>
    </xdr:from>
    <xdr:to>
      <xdr:col>76</xdr:col>
      <xdr:colOff>165100</xdr:colOff>
      <xdr:row>81</xdr:row>
      <xdr:rowOff>57876</xdr:rowOff>
    </xdr:to>
    <xdr:sp macro="" textlink="">
      <xdr:nvSpPr>
        <xdr:cNvPr id="661" name="フローチャート: 判断 660">
          <a:extLst>
            <a:ext uri="{FF2B5EF4-FFF2-40B4-BE49-F238E27FC236}">
              <a16:creationId xmlns:a16="http://schemas.microsoft.com/office/drawing/2014/main" id="{26D2C2FE-B816-4B2D-852C-49B608D9322D}"/>
            </a:ext>
          </a:extLst>
        </xdr:cNvPr>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90170</xdr:rowOff>
    </xdr:from>
    <xdr:to>
      <xdr:col>72</xdr:col>
      <xdr:colOff>38100</xdr:colOff>
      <xdr:row>81</xdr:row>
      <xdr:rowOff>20320</xdr:rowOff>
    </xdr:to>
    <xdr:sp macro="" textlink="">
      <xdr:nvSpPr>
        <xdr:cNvPr id="662" name="フローチャート: 判断 661">
          <a:extLst>
            <a:ext uri="{FF2B5EF4-FFF2-40B4-BE49-F238E27FC236}">
              <a16:creationId xmlns:a16="http://schemas.microsoft.com/office/drawing/2014/main" id="{EB53C067-C9B8-4F66-B94D-FD8D604C4216}"/>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CC46486-8F59-4018-83BE-2B75D02CB6F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025DAF4-8A70-46FF-B8EB-45071245F10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8609A036-31B2-4687-A490-084553B852E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F3A100B3-E740-46F8-8023-1BFE8EE3ED9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117F1C6-2F25-4AB7-AC61-7F1BDB7BBD2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68" name="楕円 667">
          <a:extLst>
            <a:ext uri="{FF2B5EF4-FFF2-40B4-BE49-F238E27FC236}">
              <a16:creationId xmlns:a16="http://schemas.microsoft.com/office/drawing/2014/main" id="{AD2D58C3-87AD-48EC-9C3D-3A66F90EAE01}"/>
            </a:ext>
          </a:extLst>
        </xdr:cNvPr>
        <xdr:cNvSpPr/>
      </xdr:nvSpPr>
      <xdr:spPr>
        <a:xfrm>
          <a:off x="162687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107785</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384B5E46-297A-44AE-A667-7022D424A688}"/>
            </a:ext>
          </a:extLst>
        </xdr:cNvPr>
        <xdr:cNvSpPr txBox="1"/>
      </xdr:nvSpPr>
      <xdr:spPr>
        <a:xfrm>
          <a:off x="16357600"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5262</xdr:rowOff>
    </xdr:from>
    <xdr:to>
      <xdr:col>81</xdr:col>
      <xdr:colOff>101600</xdr:colOff>
      <xdr:row>82</xdr:row>
      <xdr:rowOff>106862</xdr:rowOff>
    </xdr:to>
    <xdr:sp macro="" textlink="">
      <xdr:nvSpPr>
        <xdr:cNvPr id="670" name="楕円 669">
          <a:extLst>
            <a:ext uri="{FF2B5EF4-FFF2-40B4-BE49-F238E27FC236}">
              <a16:creationId xmlns:a16="http://schemas.microsoft.com/office/drawing/2014/main" id="{7528BE06-418A-4438-A0C9-2922A3BA9401}"/>
            </a:ext>
          </a:extLst>
        </xdr:cNvPr>
        <xdr:cNvSpPr/>
      </xdr:nvSpPr>
      <xdr:spPr>
        <a:xfrm>
          <a:off x="15430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56062</xdr:rowOff>
    </xdr:from>
    <xdr:to>
      <xdr:col>85</xdr:col>
      <xdr:colOff>127000</xdr:colOff>
      <xdr:row>83</xdr:row>
      <xdr:rowOff>8708</xdr:rowOff>
    </xdr:to>
    <xdr:cxnSp macro="">
      <xdr:nvCxnSpPr>
        <xdr:cNvPr id="671" name="直線コネクタ 670">
          <a:extLst>
            <a:ext uri="{FF2B5EF4-FFF2-40B4-BE49-F238E27FC236}">
              <a16:creationId xmlns:a16="http://schemas.microsoft.com/office/drawing/2014/main" id="{0674037B-971D-4FB5-9691-18444DC018DB}"/>
            </a:ext>
          </a:extLst>
        </xdr:cNvPr>
        <xdr:cNvCxnSpPr/>
      </xdr:nvCxnSpPr>
      <xdr:spPr>
        <a:xfrm>
          <a:off x="15481300" y="14114962"/>
          <a:ext cx="8382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10161</xdr:rowOff>
    </xdr:from>
    <xdr:to>
      <xdr:col>76</xdr:col>
      <xdr:colOff>165100</xdr:colOff>
      <xdr:row>86</xdr:row>
      <xdr:rowOff>111761</xdr:rowOff>
    </xdr:to>
    <xdr:sp macro="" textlink="">
      <xdr:nvSpPr>
        <xdr:cNvPr id="672" name="楕円 671">
          <a:extLst>
            <a:ext uri="{FF2B5EF4-FFF2-40B4-BE49-F238E27FC236}">
              <a16:creationId xmlns:a16="http://schemas.microsoft.com/office/drawing/2014/main" id="{DC9642DE-892D-4555-9D59-12DB25C0A085}"/>
            </a:ext>
          </a:extLst>
        </xdr:cNvPr>
        <xdr:cNvSpPr/>
      </xdr:nvSpPr>
      <xdr:spPr>
        <a:xfrm>
          <a:off x="14541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56062</xdr:rowOff>
    </xdr:from>
    <xdr:to>
      <xdr:col>81</xdr:col>
      <xdr:colOff>50800</xdr:colOff>
      <xdr:row>86</xdr:row>
      <xdr:rowOff>60961</xdr:rowOff>
    </xdr:to>
    <xdr:cxnSp macro="">
      <xdr:nvCxnSpPr>
        <xdr:cNvPr id="673" name="直線コネクタ 672">
          <a:extLst>
            <a:ext uri="{FF2B5EF4-FFF2-40B4-BE49-F238E27FC236}">
              <a16:creationId xmlns:a16="http://schemas.microsoft.com/office/drawing/2014/main" id="{F0E44545-0AAB-4044-99AF-DC49F8473FF9}"/>
            </a:ext>
          </a:extLst>
        </xdr:cNvPr>
        <xdr:cNvCxnSpPr/>
      </xdr:nvCxnSpPr>
      <xdr:spPr>
        <a:xfrm flipV="1">
          <a:off x="14592300" y="14114962"/>
          <a:ext cx="889000" cy="69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89098</xdr:rowOff>
    </xdr:from>
    <xdr:ext cx="405111" cy="259045"/>
    <xdr:sp macro="" textlink="">
      <xdr:nvSpPr>
        <xdr:cNvPr id="674" name="n_1aveValue【消防施設】&#10;有形固定資産減価償却率">
          <a:extLst>
            <a:ext uri="{FF2B5EF4-FFF2-40B4-BE49-F238E27FC236}">
              <a16:creationId xmlns:a16="http://schemas.microsoft.com/office/drawing/2014/main" id="{C5D389AD-7495-44ED-B970-0FF067BD0E97}"/>
            </a:ext>
          </a:extLst>
        </xdr:cNvPr>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74403</xdr:rowOff>
    </xdr:from>
    <xdr:ext cx="405111" cy="259045"/>
    <xdr:sp macro="" textlink="">
      <xdr:nvSpPr>
        <xdr:cNvPr id="675" name="n_2aveValue【消防施設】&#10;有形固定資産減価償却率">
          <a:extLst>
            <a:ext uri="{FF2B5EF4-FFF2-40B4-BE49-F238E27FC236}">
              <a16:creationId xmlns:a16="http://schemas.microsoft.com/office/drawing/2014/main" id="{5C9FA823-69A4-40A0-AC00-7F8118525398}"/>
            </a:ext>
          </a:extLst>
        </xdr:cNvPr>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676" name="n_3aveValue【消防施設】&#10;有形固定資産減価償却率">
          <a:extLst>
            <a:ext uri="{FF2B5EF4-FFF2-40B4-BE49-F238E27FC236}">
              <a16:creationId xmlns:a16="http://schemas.microsoft.com/office/drawing/2014/main" id="{788FA718-418F-4CFE-BF9C-ED370A580700}"/>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97989</xdr:rowOff>
    </xdr:from>
    <xdr:ext cx="405111" cy="259045"/>
    <xdr:sp macro="" textlink="">
      <xdr:nvSpPr>
        <xdr:cNvPr id="677" name="n_1mainValue【消防施設】&#10;有形固定資産減価償却率">
          <a:extLst>
            <a:ext uri="{FF2B5EF4-FFF2-40B4-BE49-F238E27FC236}">
              <a16:creationId xmlns:a16="http://schemas.microsoft.com/office/drawing/2014/main" id="{432B2ED9-2654-4A8D-9D0C-59B47BA18495}"/>
            </a:ext>
          </a:extLst>
        </xdr:cNvPr>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102888</xdr:rowOff>
    </xdr:from>
    <xdr:ext cx="340478" cy="259045"/>
    <xdr:sp macro="" textlink="">
      <xdr:nvSpPr>
        <xdr:cNvPr id="678" name="n_2mainValue【消防施設】&#10;有形固定資産減価償却率">
          <a:extLst>
            <a:ext uri="{FF2B5EF4-FFF2-40B4-BE49-F238E27FC236}">
              <a16:creationId xmlns:a16="http://schemas.microsoft.com/office/drawing/2014/main" id="{EF2FD897-C74B-48AA-8030-AE636C7C6176}"/>
            </a:ext>
          </a:extLst>
        </xdr:cNvPr>
        <xdr:cNvSpPr txBox="1"/>
      </xdr:nvSpPr>
      <xdr:spPr>
        <a:xfrm>
          <a:off x="14422061" y="14847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BB1630F2-6AB8-41DC-9F24-5C1AEAA547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5F2D3C7F-31B6-4460-A9C6-25C9E3D1D7E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1CD7B808-5A4E-445D-B108-CF1C8E58CC6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E6803E16-20C4-4E85-968B-D9F5B372291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E6137E87-1784-43B7-8488-FFA75F19E76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C2CEA006-49E6-4ED5-A5C7-C924DF51053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EBB21946-87B9-4078-BA3A-2C66D357DA6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A3DB8C2-53A0-4962-8074-9F6CD472673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C29FA19F-985D-4318-92B3-9022E0E16DE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7C33BB65-CA12-4F82-8482-FDD3302A22A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6A7C1D7C-B36C-49D3-B485-9D1E3559B1B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AEE362FD-6C6F-49B2-A9BD-4F340834A7B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8DAA72F2-052B-4C55-8AF9-3467EF9CAF8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EDCE0A52-1FD2-4864-ACE5-58284FDC31C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6DB49FDE-7003-45B4-AB33-9917F081E22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D97B2397-271F-4020-92CA-F62122EED02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5D657543-3D4B-4900-998D-F1E61EBFEBA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3C9703B2-F141-4C4B-81C1-3DC81D61B47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C04D330D-0537-4B3F-B5A3-A418B4AEE0C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E5FE51BE-50BC-4FE0-A899-1D6B67DB1BF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B41A4DB7-7068-4C43-BCD8-FB7F9E2899F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700" name="テキスト ボックス 699">
          <a:extLst>
            <a:ext uri="{FF2B5EF4-FFF2-40B4-BE49-F238E27FC236}">
              <a16:creationId xmlns:a16="http://schemas.microsoft.com/office/drawing/2014/main" id="{27CBD983-F856-4C6F-8F69-5CECDFF111C8}"/>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007454D7-0557-4C57-A3FC-34A94C185C0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702" name="直線コネクタ 701">
          <a:extLst>
            <a:ext uri="{FF2B5EF4-FFF2-40B4-BE49-F238E27FC236}">
              <a16:creationId xmlns:a16="http://schemas.microsoft.com/office/drawing/2014/main" id="{379D8B15-13E2-4DCA-97AC-FB07E146D78D}"/>
            </a:ext>
          </a:extLst>
        </xdr:cNvPr>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703" name="【消防施設】&#10;一人当たり面積最小値テキスト">
          <a:extLst>
            <a:ext uri="{FF2B5EF4-FFF2-40B4-BE49-F238E27FC236}">
              <a16:creationId xmlns:a16="http://schemas.microsoft.com/office/drawing/2014/main" id="{6E6DD0F2-183A-4ED3-8B4F-0DC8C9A8A41F}"/>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704" name="直線コネクタ 703">
          <a:extLst>
            <a:ext uri="{FF2B5EF4-FFF2-40B4-BE49-F238E27FC236}">
              <a16:creationId xmlns:a16="http://schemas.microsoft.com/office/drawing/2014/main" id="{6A90BEE8-5A0A-4CAE-9E8E-BF32E3F26914}"/>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705" name="【消防施設】&#10;一人当たり面積最大値テキスト">
          <a:extLst>
            <a:ext uri="{FF2B5EF4-FFF2-40B4-BE49-F238E27FC236}">
              <a16:creationId xmlns:a16="http://schemas.microsoft.com/office/drawing/2014/main" id="{10273061-93D6-42BF-A6A4-B3FA4444EF7C}"/>
            </a:ext>
          </a:extLst>
        </xdr:cNvPr>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706" name="直線コネクタ 705">
          <a:extLst>
            <a:ext uri="{FF2B5EF4-FFF2-40B4-BE49-F238E27FC236}">
              <a16:creationId xmlns:a16="http://schemas.microsoft.com/office/drawing/2014/main" id="{B6EC2275-1FB3-4D23-8D18-FB0B2C3FF140}"/>
            </a:ext>
          </a:extLst>
        </xdr:cNvPr>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707" name="【消防施設】&#10;一人当たり面積平均値テキスト">
          <a:extLst>
            <a:ext uri="{FF2B5EF4-FFF2-40B4-BE49-F238E27FC236}">
              <a16:creationId xmlns:a16="http://schemas.microsoft.com/office/drawing/2014/main" id="{944F28BE-7F72-41F7-B8C2-B96B7452680D}"/>
            </a:ext>
          </a:extLst>
        </xdr:cNvPr>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708" name="フローチャート: 判断 707">
          <a:extLst>
            <a:ext uri="{FF2B5EF4-FFF2-40B4-BE49-F238E27FC236}">
              <a16:creationId xmlns:a16="http://schemas.microsoft.com/office/drawing/2014/main" id="{6D593A35-64BC-4600-9E6C-53BDE318368A}"/>
            </a:ext>
          </a:extLst>
        </xdr:cNvPr>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709" name="フローチャート: 判断 708">
          <a:extLst>
            <a:ext uri="{FF2B5EF4-FFF2-40B4-BE49-F238E27FC236}">
              <a16:creationId xmlns:a16="http://schemas.microsoft.com/office/drawing/2014/main" id="{7F056FE6-BEFA-438D-9A75-7DE6F36D683D}"/>
            </a:ext>
          </a:extLst>
        </xdr:cNvPr>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18162</xdr:rowOff>
    </xdr:from>
    <xdr:to>
      <xdr:col>107</xdr:col>
      <xdr:colOff>101600</xdr:colOff>
      <xdr:row>86</xdr:row>
      <xdr:rowOff>119762</xdr:rowOff>
    </xdr:to>
    <xdr:sp macro="" textlink="">
      <xdr:nvSpPr>
        <xdr:cNvPr id="710" name="フローチャート: 判断 709">
          <a:extLst>
            <a:ext uri="{FF2B5EF4-FFF2-40B4-BE49-F238E27FC236}">
              <a16:creationId xmlns:a16="http://schemas.microsoft.com/office/drawing/2014/main" id="{AC16622A-0B48-4682-8E85-85DEA1532015}"/>
            </a:ext>
          </a:extLst>
        </xdr:cNvPr>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13970</xdr:rowOff>
    </xdr:from>
    <xdr:to>
      <xdr:col>102</xdr:col>
      <xdr:colOff>165100</xdr:colOff>
      <xdr:row>86</xdr:row>
      <xdr:rowOff>115570</xdr:rowOff>
    </xdr:to>
    <xdr:sp macro="" textlink="">
      <xdr:nvSpPr>
        <xdr:cNvPr id="711" name="フローチャート: 判断 710">
          <a:extLst>
            <a:ext uri="{FF2B5EF4-FFF2-40B4-BE49-F238E27FC236}">
              <a16:creationId xmlns:a16="http://schemas.microsoft.com/office/drawing/2014/main" id="{BE95A1D9-F773-45E7-AD25-A94C57EC14E9}"/>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6A2F3815-A817-4D89-A7DA-95A66747231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35690F31-4F3B-4A9C-A7F5-21C6C605856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EB2AC7FD-D66C-4FF2-A895-2D40CF58739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CC00A3C-5029-45E7-9F06-E5E18C9BF79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B934BD5-408E-4F0F-B5E2-14905A98080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46165</xdr:rowOff>
    </xdr:from>
    <xdr:to>
      <xdr:col>116</xdr:col>
      <xdr:colOff>114300</xdr:colOff>
      <xdr:row>86</xdr:row>
      <xdr:rowOff>147765</xdr:rowOff>
    </xdr:to>
    <xdr:sp macro="" textlink="">
      <xdr:nvSpPr>
        <xdr:cNvPr id="717" name="楕円 716">
          <a:extLst>
            <a:ext uri="{FF2B5EF4-FFF2-40B4-BE49-F238E27FC236}">
              <a16:creationId xmlns:a16="http://schemas.microsoft.com/office/drawing/2014/main" id="{6BDBB20D-1041-4A71-AD51-CE71EFD4C366}"/>
            </a:ext>
          </a:extLst>
        </xdr:cNvPr>
        <xdr:cNvSpPr/>
      </xdr:nvSpPr>
      <xdr:spPr>
        <a:xfrm>
          <a:off x="22110700" y="147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132542</xdr:rowOff>
    </xdr:from>
    <xdr:ext cx="469744" cy="259045"/>
    <xdr:sp macro="" textlink="">
      <xdr:nvSpPr>
        <xdr:cNvPr id="718" name="【消防施設】&#10;一人当たり面積該当値テキスト">
          <a:extLst>
            <a:ext uri="{FF2B5EF4-FFF2-40B4-BE49-F238E27FC236}">
              <a16:creationId xmlns:a16="http://schemas.microsoft.com/office/drawing/2014/main" id="{DE578FAA-FFF0-44D8-A402-C1EF0456990A}"/>
            </a:ext>
          </a:extLst>
        </xdr:cNvPr>
        <xdr:cNvSpPr txBox="1"/>
      </xdr:nvSpPr>
      <xdr:spPr>
        <a:xfrm>
          <a:off x="22199600" y="1470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46355</xdr:rowOff>
    </xdr:from>
    <xdr:to>
      <xdr:col>112</xdr:col>
      <xdr:colOff>38100</xdr:colOff>
      <xdr:row>86</xdr:row>
      <xdr:rowOff>147955</xdr:rowOff>
    </xdr:to>
    <xdr:sp macro="" textlink="">
      <xdr:nvSpPr>
        <xdr:cNvPr id="719" name="楕円 718">
          <a:extLst>
            <a:ext uri="{FF2B5EF4-FFF2-40B4-BE49-F238E27FC236}">
              <a16:creationId xmlns:a16="http://schemas.microsoft.com/office/drawing/2014/main" id="{E0EA8AF8-FD11-46AE-BDA9-9AF391F67723}"/>
            </a:ext>
          </a:extLst>
        </xdr:cNvPr>
        <xdr:cNvSpPr/>
      </xdr:nvSpPr>
      <xdr:spPr>
        <a:xfrm>
          <a:off x="21272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96965</xdr:rowOff>
    </xdr:from>
    <xdr:to>
      <xdr:col>116</xdr:col>
      <xdr:colOff>63500</xdr:colOff>
      <xdr:row>86</xdr:row>
      <xdr:rowOff>97155</xdr:rowOff>
    </xdr:to>
    <xdr:cxnSp macro="">
      <xdr:nvCxnSpPr>
        <xdr:cNvPr id="720" name="直線コネクタ 719">
          <a:extLst>
            <a:ext uri="{FF2B5EF4-FFF2-40B4-BE49-F238E27FC236}">
              <a16:creationId xmlns:a16="http://schemas.microsoft.com/office/drawing/2014/main" id="{4ED5E907-E075-47F7-9AD0-7AB2BB22BC67}"/>
            </a:ext>
          </a:extLst>
        </xdr:cNvPr>
        <xdr:cNvCxnSpPr/>
      </xdr:nvCxnSpPr>
      <xdr:spPr>
        <a:xfrm flipV="1">
          <a:off x="21323300" y="14841665"/>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46546</xdr:rowOff>
    </xdr:from>
    <xdr:to>
      <xdr:col>107</xdr:col>
      <xdr:colOff>101600</xdr:colOff>
      <xdr:row>86</xdr:row>
      <xdr:rowOff>148146</xdr:rowOff>
    </xdr:to>
    <xdr:sp macro="" textlink="">
      <xdr:nvSpPr>
        <xdr:cNvPr id="721" name="楕円 720">
          <a:extLst>
            <a:ext uri="{FF2B5EF4-FFF2-40B4-BE49-F238E27FC236}">
              <a16:creationId xmlns:a16="http://schemas.microsoft.com/office/drawing/2014/main" id="{11CC24D8-D5B9-437F-9098-B3C0789F5CEE}"/>
            </a:ext>
          </a:extLst>
        </xdr:cNvPr>
        <xdr:cNvSpPr/>
      </xdr:nvSpPr>
      <xdr:spPr>
        <a:xfrm>
          <a:off x="20383500" y="147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97155</xdr:rowOff>
    </xdr:from>
    <xdr:to>
      <xdr:col>111</xdr:col>
      <xdr:colOff>177800</xdr:colOff>
      <xdr:row>86</xdr:row>
      <xdr:rowOff>97346</xdr:rowOff>
    </xdr:to>
    <xdr:cxnSp macro="">
      <xdr:nvCxnSpPr>
        <xdr:cNvPr id="722" name="直線コネクタ 721">
          <a:extLst>
            <a:ext uri="{FF2B5EF4-FFF2-40B4-BE49-F238E27FC236}">
              <a16:creationId xmlns:a16="http://schemas.microsoft.com/office/drawing/2014/main" id="{44D5B375-A11E-41D8-9DEF-EB3D853D2F71}"/>
            </a:ext>
          </a:extLst>
        </xdr:cNvPr>
        <xdr:cNvCxnSpPr/>
      </xdr:nvCxnSpPr>
      <xdr:spPr>
        <a:xfrm flipV="1">
          <a:off x="20434300" y="1484185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82377</xdr:rowOff>
    </xdr:from>
    <xdr:ext cx="469744" cy="259045"/>
    <xdr:sp macro="" textlink="">
      <xdr:nvSpPr>
        <xdr:cNvPr id="723" name="n_1aveValue【消防施設】&#10;一人当たり面積">
          <a:extLst>
            <a:ext uri="{FF2B5EF4-FFF2-40B4-BE49-F238E27FC236}">
              <a16:creationId xmlns:a16="http://schemas.microsoft.com/office/drawing/2014/main" id="{EA2EB329-AB5E-43F1-9255-BBF72C73A316}"/>
            </a:ext>
          </a:extLst>
        </xdr:cNvPr>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136289</xdr:rowOff>
    </xdr:from>
    <xdr:ext cx="469744" cy="259045"/>
    <xdr:sp macro="" textlink="">
      <xdr:nvSpPr>
        <xdr:cNvPr id="724" name="n_2aveValue【消防施設】&#10;一人当たり面積">
          <a:extLst>
            <a:ext uri="{FF2B5EF4-FFF2-40B4-BE49-F238E27FC236}">
              <a16:creationId xmlns:a16="http://schemas.microsoft.com/office/drawing/2014/main" id="{51F64509-43C0-437D-AA90-5B24D709B70A}"/>
            </a:ext>
          </a:extLst>
        </xdr:cNvPr>
        <xdr:cNvSpPr txBox="1"/>
      </xdr:nvSpPr>
      <xdr:spPr>
        <a:xfrm>
          <a:off x="20199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132097</xdr:rowOff>
    </xdr:from>
    <xdr:ext cx="469744" cy="259045"/>
    <xdr:sp macro="" textlink="">
      <xdr:nvSpPr>
        <xdr:cNvPr id="725" name="n_3aveValue【消防施設】&#10;一人当たり面積">
          <a:extLst>
            <a:ext uri="{FF2B5EF4-FFF2-40B4-BE49-F238E27FC236}">
              <a16:creationId xmlns:a16="http://schemas.microsoft.com/office/drawing/2014/main" id="{2B69A85F-E5CC-4812-A8BB-CE08D4ACC2C7}"/>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139082</xdr:rowOff>
    </xdr:from>
    <xdr:ext cx="469744" cy="259045"/>
    <xdr:sp macro="" textlink="">
      <xdr:nvSpPr>
        <xdr:cNvPr id="726" name="n_1mainValue【消防施設】&#10;一人当たり面積">
          <a:extLst>
            <a:ext uri="{FF2B5EF4-FFF2-40B4-BE49-F238E27FC236}">
              <a16:creationId xmlns:a16="http://schemas.microsoft.com/office/drawing/2014/main" id="{D815C0C0-B75D-43FE-BC31-1220DFE1CCCB}"/>
            </a:ext>
          </a:extLst>
        </xdr:cNvPr>
        <xdr:cNvSpPr txBox="1"/>
      </xdr:nvSpPr>
      <xdr:spPr>
        <a:xfrm>
          <a:off x="21075727" y="1488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139273</xdr:rowOff>
    </xdr:from>
    <xdr:ext cx="469744" cy="259045"/>
    <xdr:sp macro="" textlink="">
      <xdr:nvSpPr>
        <xdr:cNvPr id="727" name="n_2mainValue【消防施設】&#10;一人当たり面積">
          <a:extLst>
            <a:ext uri="{FF2B5EF4-FFF2-40B4-BE49-F238E27FC236}">
              <a16:creationId xmlns:a16="http://schemas.microsoft.com/office/drawing/2014/main" id="{816FD139-AF19-43C0-A9E6-FE603D8853FA}"/>
            </a:ext>
          </a:extLst>
        </xdr:cNvPr>
        <xdr:cNvSpPr txBox="1"/>
      </xdr:nvSpPr>
      <xdr:spPr>
        <a:xfrm>
          <a:off x="20199427" y="1488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16D493F5-68AB-4198-A854-40ECBC2B8A4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7D6DD442-77EC-48BA-A529-F751FE28BF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A85BCF44-2E38-4ECE-846E-B264614CD3B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93B887E9-A442-489C-AD42-421288CBBD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F5A7527F-BABA-40A8-9447-DBF598DCBFC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F3ABF00E-208D-4D2A-8685-ACC401A718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56E48608-35F9-4724-B8F6-F558059C71F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EF4BE11D-1D45-4A89-9343-31D04CEB7CD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EA73475D-866C-4086-9EFA-4B933EA55B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A5D21DAB-23F0-4071-988E-C5641EC0BE5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8" name="直線コネクタ 737">
          <a:extLst>
            <a:ext uri="{FF2B5EF4-FFF2-40B4-BE49-F238E27FC236}">
              <a16:creationId xmlns:a16="http://schemas.microsoft.com/office/drawing/2014/main" id="{345C584C-3C09-41DB-99A7-06E6648E0A6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9" name="テキスト ボックス 738">
          <a:extLst>
            <a:ext uri="{FF2B5EF4-FFF2-40B4-BE49-F238E27FC236}">
              <a16:creationId xmlns:a16="http://schemas.microsoft.com/office/drawing/2014/main" id="{B823A883-7BA7-44BF-B7B6-15B752158FD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0" name="直線コネクタ 739">
          <a:extLst>
            <a:ext uri="{FF2B5EF4-FFF2-40B4-BE49-F238E27FC236}">
              <a16:creationId xmlns:a16="http://schemas.microsoft.com/office/drawing/2014/main" id="{8459C95A-1814-47D0-9F48-5012928E9B1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1" name="テキスト ボックス 740">
          <a:extLst>
            <a:ext uri="{FF2B5EF4-FFF2-40B4-BE49-F238E27FC236}">
              <a16:creationId xmlns:a16="http://schemas.microsoft.com/office/drawing/2014/main" id="{70CD7472-292F-413B-AAB5-99699BECABE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2" name="直線コネクタ 741">
          <a:extLst>
            <a:ext uri="{FF2B5EF4-FFF2-40B4-BE49-F238E27FC236}">
              <a16:creationId xmlns:a16="http://schemas.microsoft.com/office/drawing/2014/main" id="{E7214394-64C9-43A4-925C-F444C318F69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3" name="テキスト ボックス 742">
          <a:extLst>
            <a:ext uri="{FF2B5EF4-FFF2-40B4-BE49-F238E27FC236}">
              <a16:creationId xmlns:a16="http://schemas.microsoft.com/office/drawing/2014/main" id="{1ED5D529-8DC2-407A-BBCD-E1098063007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4" name="直線コネクタ 743">
          <a:extLst>
            <a:ext uri="{FF2B5EF4-FFF2-40B4-BE49-F238E27FC236}">
              <a16:creationId xmlns:a16="http://schemas.microsoft.com/office/drawing/2014/main" id="{1BC99562-E63B-4022-8B52-C5A1FA8719C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5" name="テキスト ボックス 744">
          <a:extLst>
            <a:ext uri="{FF2B5EF4-FFF2-40B4-BE49-F238E27FC236}">
              <a16:creationId xmlns:a16="http://schemas.microsoft.com/office/drawing/2014/main" id="{77D223C2-A641-4B6A-94E0-BFCC4C426B7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6" name="直線コネクタ 745">
          <a:extLst>
            <a:ext uri="{FF2B5EF4-FFF2-40B4-BE49-F238E27FC236}">
              <a16:creationId xmlns:a16="http://schemas.microsoft.com/office/drawing/2014/main" id="{C49E1EEC-5C38-4DD1-AF0F-7615DA71066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7" name="テキスト ボックス 746">
          <a:extLst>
            <a:ext uri="{FF2B5EF4-FFF2-40B4-BE49-F238E27FC236}">
              <a16:creationId xmlns:a16="http://schemas.microsoft.com/office/drawing/2014/main" id="{148A8E46-FC74-4466-AA49-D50DF3A5573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8" name="直線コネクタ 747">
          <a:extLst>
            <a:ext uri="{FF2B5EF4-FFF2-40B4-BE49-F238E27FC236}">
              <a16:creationId xmlns:a16="http://schemas.microsoft.com/office/drawing/2014/main" id="{2A78F8CC-6ECC-46F6-8A24-1B3A546F688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9" name="テキスト ボックス 748">
          <a:extLst>
            <a:ext uri="{FF2B5EF4-FFF2-40B4-BE49-F238E27FC236}">
              <a16:creationId xmlns:a16="http://schemas.microsoft.com/office/drawing/2014/main" id="{780432CE-10FD-45CF-AE06-C3C7BD37B61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0" name="直線コネクタ 749">
          <a:extLst>
            <a:ext uri="{FF2B5EF4-FFF2-40B4-BE49-F238E27FC236}">
              <a16:creationId xmlns:a16="http://schemas.microsoft.com/office/drawing/2014/main" id="{5E124731-0F0C-493B-BDE9-81240B67EA6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1" name="テキスト ボックス 750">
          <a:extLst>
            <a:ext uri="{FF2B5EF4-FFF2-40B4-BE49-F238E27FC236}">
              <a16:creationId xmlns:a16="http://schemas.microsoft.com/office/drawing/2014/main" id="{49DCE6E0-3A0A-4864-91E8-45C57224D36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a:extLst>
            <a:ext uri="{FF2B5EF4-FFF2-40B4-BE49-F238E27FC236}">
              <a16:creationId xmlns:a16="http://schemas.microsoft.com/office/drawing/2014/main" id="{3AA28E7E-80C2-4B45-BEF0-D1EC52B218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753" name="直線コネクタ 752">
          <a:extLst>
            <a:ext uri="{FF2B5EF4-FFF2-40B4-BE49-F238E27FC236}">
              <a16:creationId xmlns:a16="http://schemas.microsoft.com/office/drawing/2014/main" id="{682B6C46-D3AD-4357-BE70-81B709C4A8CB}"/>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754" name="【庁舎】&#10;有形固定資産減価償却率最小値テキスト">
          <a:extLst>
            <a:ext uri="{FF2B5EF4-FFF2-40B4-BE49-F238E27FC236}">
              <a16:creationId xmlns:a16="http://schemas.microsoft.com/office/drawing/2014/main" id="{7D6EB50B-DC99-4819-A4FE-115FEB4A4768}"/>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755" name="直線コネクタ 754">
          <a:extLst>
            <a:ext uri="{FF2B5EF4-FFF2-40B4-BE49-F238E27FC236}">
              <a16:creationId xmlns:a16="http://schemas.microsoft.com/office/drawing/2014/main" id="{50F6E0DD-37B6-4626-BDB8-7EC60BF0347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756" name="【庁舎】&#10;有形固定資産減価償却率最大値テキスト">
          <a:extLst>
            <a:ext uri="{FF2B5EF4-FFF2-40B4-BE49-F238E27FC236}">
              <a16:creationId xmlns:a16="http://schemas.microsoft.com/office/drawing/2014/main" id="{A337BA76-C41F-488C-9345-5B3ED7954CDB}"/>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757" name="直線コネクタ 756">
          <a:extLst>
            <a:ext uri="{FF2B5EF4-FFF2-40B4-BE49-F238E27FC236}">
              <a16:creationId xmlns:a16="http://schemas.microsoft.com/office/drawing/2014/main" id="{1AF85C8F-FDE5-4A24-B859-489F53A596FD}"/>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758" name="【庁舎】&#10;有形固定資産減価償却率平均値テキスト">
          <a:extLst>
            <a:ext uri="{FF2B5EF4-FFF2-40B4-BE49-F238E27FC236}">
              <a16:creationId xmlns:a16="http://schemas.microsoft.com/office/drawing/2014/main" id="{42AC3284-5CA5-4F90-90F7-5EAB36454E5B}"/>
            </a:ext>
          </a:extLst>
        </xdr:cNvPr>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759" name="フローチャート: 判断 758">
          <a:extLst>
            <a:ext uri="{FF2B5EF4-FFF2-40B4-BE49-F238E27FC236}">
              <a16:creationId xmlns:a16="http://schemas.microsoft.com/office/drawing/2014/main" id="{EBA1BB58-7953-4237-9127-15FC60A89F0E}"/>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760" name="フローチャート: 判断 759">
          <a:extLst>
            <a:ext uri="{FF2B5EF4-FFF2-40B4-BE49-F238E27FC236}">
              <a16:creationId xmlns:a16="http://schemas.microsoft.com/office/drawing/2014/main" id="{F0403FAD-B832-4BCC-9A46-D871DEC65309}"/>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761" name="フローチャート: 判断 760">
          <a:extLst>
            <a:ext uri="{FF2B5EF4-FFF2-40B4-BE49-F238E27FC236}">
              <a16:creationId xmlns:a16="http://schemas.microsoft.com/office/drawing/2014/main" id="{04EF7A13-71BB-4C43-BFB6-9E55749D03BC}"/>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90714</xdr:rowOff>
    </xdr:from>
    <xdr:to>
      <xdr:col>72</xdr:col>
      <xdr:colOff>38100</xdr:colOff>
      <xdr:row>104</xdr:row>
      <xdr:rowOff>20864</xdr:rowOff>
    </xdr:to>
    <xdr:sp macro="" textlink="">
      <xdr:nvSpPr>
        <xdr:cNvPr id="762" name="フローチャート: 判断 761">
          <a:extLst>
            <a:ext uri="{FF2B5EF4-FFF2-40B4-BE49-F238E27FC236}">
              <a16:creationId xmlns:a16="http://schemas.microsoft.com/office/drawing/2014/main" id="{EF693BC5-7637-4162-B7AB-C15EDD42CDB3}"/>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2F6193CB-4335-4F13-B18A-271F796CE9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EC0AAA2B-33EC-435A-B306-A62796BA08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C6E987B1-458D-47D2-A306-F35DF9D0F4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77CDAE56-AA38-40D4-8CFB-B9152DAE64A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A44EFE8E-AC4F-439D-9D9A-790B967B69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xdr:rowOff>
    </xdr:from>
    <xdr:to>
      <xdr:col>85</xdr:col>
      <xdr:colOff>177800</xdr:colOff>
      <xdr:row>105</xdr:row>
      <xdr:rowOff>110671</xdr:rowOff>
    </xdr:to>
    <xdr:sp macro="" textlink="">
      <xdr:nvSpPr>
        <xdr:cNvPr id="768" name="楕円 767">
          <a:extLst>
            <a:ext uri="{FF2B5EF4-FFF2-40B4-BE49-F238E27FC236}">
              <a16:creationId xmlns:a16="http://schemas.microsoft.com/office/drawing/2014/main" id="{9E060F35-5E07-4AA2-9A6A-928A795F2C2B}"/>
            </a:ext>
          </a:extLst>
        </xdr:cNvPr>
        <xdr:cNvSpPr/>
      </xdr:nvSpPr>
      <xdr:spPr>
        <a:xfrm>
          <a:off x="162687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158948</xdr:rowOff>
    </xdr:from>
    <xdr:ext cx="405111" cy="259045"/>
    <xdr:sp macro="" textlink="">
      <xdr:nvSpPr>
        <xdr:cNvPr id="769" name="【庁舎】&#10;有形固定資産減価償却率該当値テキスト">
          <a:extLst>
            <a:ext uri="{FF2B5EF4-FFF2-40B4-BE49-F238E27FC236}">
              <a16:creationId xmlns:a16="http://schemas.microsoft.com/office/drawing/2014/main" id="{54D5D276-1C4B-45FF-984C-A0E72F62673E}"/>
            </a:ext>
          </a:extLst>
        </xdr:cNvPr>
        <xdr:cNvSpPr txBox="1"/>
      </xdr:nvSpPr>
      <xdr:spPr>
        <a:xfrm>
          <a:off x="16357600"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41729</xdr:rowOff>
    </xdr:from>
    <xdr:to>
      <xdr:col>81</xdr:col>
      <xdr:colOff>101600</xdr:colOff>
      <xdr:row>105</xdr:row>
      <xdr:rowOff>143329</xdr:rowOff>
    </xdr:to>
    <xdr:sp macro="" textlink="">
      <xdr:nvSpPr>
        <xdr:cNvPr id="770" name="楕円 769">
          <a:extLst>
            <a:ext uri="{FF2B5EF4-FFF2-40B4-BE49-F238E27FC236}">
              <a16:creationId xmlns:a16="http://schemas.microsoft.com/office/drawing/2014/main" id="{4D821E15-734D-4FC1-8B53-D4B620C82B63}"/>
            </a:ext>
          </a:extLst>
        </xdr:cNvPr>
        <xdr:cNvSpPr/>
      </xdr:nvSpPr>
      <xdr:spPr>
        <a:xfrm>
          <a:off x="15430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59871</xdr:rowOff>
    </xdr:from>
    <xdr:to>
      <xdr:col>85</xdr:col>
      <xdr:colOff>127000</xdr:colOff>
      <xdr:row>105</xdr:row>
      <xdr:rowOff>92529</xdr:rowOff>
    </xdr:to>
    <xdr:cxnSp macro="">
      <xdr:nvCxnSpPr>
        <xdr:cNvPr id="771" name="直線コネクタ 770">
          <a:extLst>
            <a:ext uri="{FF2B5EF4-FFF2-40B4-BE49-F238E27FC236}">
              <a16:creationId xmlns:a16="http://schemas.microsoft.com/office/drawing/2014/main" id="{7681B267-87F5-4963-8AFB-7071F472F842}"/>
            </a:ext>
          </a:extLst>
        </xdr:cNvPr>
        <xdr:cNvCxnSpPr/>
      </xdr:nvCxnSpPr>
      <xdr:spPr>
        <a:xfrm flipV="1">
          <a:off x="15481300" y="180621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72" name="楕円 771">
          <a:extLst>
            <a:ext uri="{FF2B5EF4-FFF2-40B4-BE49-F238E27FC236}">
              <a16:creationId xmlns:a16="http://schemas.microsoft.com/office/drawing/2014/main" id="{F78AF75E-AD1D-4D61-9D7D-AC92BCED2462}"/>
            </a:ext>
          </a:extLst>
        </xdr:cNvPr>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92529</xdr:rowOff>
    </xdr:from>
    <xdr:to>
      <xdr:col>81</xdr:col>
      <xdr:colOff>50800</xdr:colOff>
      <xdr:row>105</xdr:row>
      <xdr:rowOff>133350</xdr:rowOff>
    </xdr:to>
    <xdr:cxnSp macro="">
      <xdr:nvCxnSpPr>
        <xdr:cNvPr id="773" name="直線コネクタ 772">
          <a:extLst>
            <a:ext uri="{FF2B5EF4-FFF2-40B4-BE49-F238E27FC236}">
              <a16:creationId xmlns:a16="http://schemas.microsoft.com/office/drawing/2014/main" id="{528A365C-640C-4045-833E-778DE5BE301A}"/>
            </a:ext>
          </a:extLst>
        </xdr:cNvPr>
        <xdr:cNvCxnSpPr/>
      </xdr:nvCxnSpPr>
      <xdr:spPr>
        <a:xfrm flipV="1">
          <a:off x="14592300" y="180947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102706</xdr:rowOff>
    </xdr:from>
    <xdr:ext cx="405111" cy="259045"/>
    <xdr:sp macro="" textlink="">
      <xdr:nvSpPr>
        <xdr:cNvPr id="774" name="n_1aveValue【庁舎】&#10;有形固定資産減価償却率">
          <a:extLst>
            <a:ext uri="{FF2B5EF4-FFF2-40B4-BE49-F238E27FC236}">
              <a16:creationId xmlns:a16="http://schemas.microsoft.com/office/drawing/2014/main" id="{A8AD8828-C89E-41B1-9456-ADB481FE381E}"/>
            </a:ext>
          </a:extLst>
        </xdr:cNvPr>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168020</xdr:rowOff>
    </xdr:from>
    <xdr:ext cx="405111" cy="259045"/>
    <xdr:sp macro="" textlink="">
      <xdr:nvSpPr>
        <xdr:cNvPr id="775" name="n_2aveValue【庁舎】&#10;有形固定資産減価償却率">
          <a:extLst>
            <a:ext uri="{FF2B5EF4-FFF2-40B4-BE49-F238E27FC236}">
              <a16:creationId xmlns:a16="http://schemas.microsoft.com/office/drawing/2014/main" id="{30F1812B-5B10-43E0-B5FE-DCA534D681CF}"/>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37391</xdr:rowOff>
    </xdr:from>
    <xdr:ext cx="405111" cy="259045"/>
    <xdr:sp macro="" textlink="">
      <xdr:nvSpPr>
        <xdr:cNvPr id="776" name="n_3aveValue【庁舎】&#10;有形固定資産減価償却率">
          <a:extLst>
            <a:ext uri="{FF2B5EF4-FFF2-40B4-BE49-F238E27FC236}">
              <a16:creationId xmlns:a16="http://schemas.microsoft.com/office/drawing/2014/main" id="{4A30942F-C1D9-47D6-966C-EB188A38517B}"/>
            </a:ext>
          </a:extLst>
        </xdr:cNvPr>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134456</xdr:rowOff>
    </xdr:from>
    <xdr:ext cx="405111" cy="259045"/>
    <xdr:sp macro="" textlink="">
      <xdr:nvSpPr>
        <xdr:cNvPr id="777" name="n_1mainValue【庁舎】&#10;有形固定資産減価償却率">
          <a:extLst>
            <a:ext uri="{FF2B5EF4-FFF2-40B4-BE49-F238E27FC236}">
              <a16:creationId xmlns:a16="http://schemas.microsoft.com/office/drawing/2014/main" id="{92302B58-4AED-4B04-92E8-A44896BF408A}"/>
            </a:ext>
          </a:extLst>
        </xdr:cNvPr>
        <xdr:cNvSpPr txBox="1"/>
      </xdr:nvSpPr>
      <xdr:spPr>
        <a:xfrm>
          <a:off x="152660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778" name="n_2mainValue【庁舎】&#10;有形固定資産減価償却率">
          <a:extLst>
            <a:ext uri="{FF2B5EF4-FFF2-40B4-BE49-F238E27FC236}">
              <a16:creationId xmlns:a16="http://schemas.microsoft.com/office/drawing/2014/main" id="{B2E2E382-AD76-4F6C-ABC2-AE3AEC696A8C}"/>
            </a:ext>
          </a:extLst>
        </xdr:cNvPr>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9" name="正方形/長方形 778">
          <a:extLst>
            <a:ext uri="{FF2B5EF4-FFF2-40B4-BE49-F238E27FC236}">
              <a16:creationId xmlns:a16="http://schemas.microsoft.com/office/drawing/2014/main" id="{50B92DF7-9C1D-40F8-B036-7364727497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0" name="正方形/長方形 779">
          <a:extLst>
            <a:ext uri="{FF2B5EF4-FFF2-40B4-BE49-F238E27FC236}">
              <a16:creationId xmlns:a16="http://schemas.microsoft.com/office/drawing/2014/main" id="{C73F5E5E-39D4-4A47-913F-77A86543217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1" name="正方形/長方形 780">
          <a:extLst>
            <a:ext uri="{FF2B5EF4-FFF2-40B4-BE49-F238E27FC236}">
              <a16:creationId xmlns:a16="http://schemas.microsoft.com/office/drawing/2014/main" id="{F048D6B9-3DE2-4573-ADA2-E225AAC271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2" name="正方形/長方形 781">
          <a:extLst>
            <a:ext uri="{FF2B5EF4-FFF2-40B4-BE49-F238E27FC236}">
              <a16:creationId xmlns:a16="http://schemas.microsoft.com/office/drawing/2014/main" id="{69489057-8ED1-4BC3-9774-B3B1978C2AD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3" name="正方形/長方形 782">
          <a:extLst>
            <a:ext uri="{FF2B5EF4-FFF2-40B4-BE49-F238E27FC236}">
              <a16:creationId xmlns:a16="http://schemas.microsoft.com/office/drawing/2014/main" id="{5DF3860B-A9E7-4D68-AD83-1E279E91903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4" name="正方形/長方形 783">
          <a:extLst>
            <a:ext uri="{FF2B5EF4-FFF2-40B4-BE49-F238E27FC236}">
              <a16:creationId xmlns:a16="http://schemas.microsoft.com/office/drawing/2014/main" id="{06174204-99B6-40F9-956D-E1F0282E600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5" name="正方形/長方形 784">
          <a:extLst>
            <a:ext uri="{FF2B5EF4-FFF2-40B4-BE49-F238E27FC236}">
              <a16:creationId xmlns:a16="http://schemas.microsoft.com/office/drawing/2014/main" id="{4CEB2D96-E24F-4E63-BAC4-5C4A980B105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6" name="正方形/長方形 785">
          <a:extLst>
            <a:ext uri="{FF2B5EF4-FFF2-40B4-BE49-F238E27FC236}">
              <a16:creationId xmlns:a16="http://schemas.microsoft.com/office/drawing/2014/main" id="{310664D0-8074-4158-B5AD-2D5F8B9AF9E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7" name="テキスト ボックス 786">
          <a:extLst>
            <a:ext uri="{FF2B5EF4-FFF2-40B4-BE49-F238E27FC236}">
              <a16:creationId xmlns:a16="http://schemas.microsoft.com/office/drawing/2014/main" id="{A4C0BF18-EDC6-4274-8531-28EC74D8F1D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8" name="直線コネクタ 787">
          <a:extLst>
            <a:ext uri="{FF2B5EF4-FFF2-40B4-BE49-F238E27FC236}">
              <a16:creationId xmlns:a16="http://schemas.microsoft.com/office/drawing/2014/main" id="{61DBE480-D5D3-416D-8075-4BD445F1F16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9" name="直線コネクタ 788">
          <a:extLst>
            <a:ext uri="{FF2B5EF4-FFF2-40B4-BE49-F238E27FC236}">
              <a16:creationId xmlns:a16="http://schemas.microsoft.com/office/drawing/2014/main" id="{7E400B2D-54CB-46D0-8F02-07F128BFEE4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0" name="テキスト ボックス 789">
          <a:extLst>
            <a:ext uri="{FF2B5EF4-FFF2-40B4-BE49-F238E27FC236}">
              <a16:creationId xmlns:a16="http://schemas.microsoft.com/office/drawing/2014/main" id="{68B78800-4E41-41D4-BAD7-208172A25A3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1" name="直線コネクタ 790">
          <a:extLst>
            <a:ext uri="{FF2B5EF4-FFF2-40B4-BE49-F238E27FC236}">
              <a16:creationId xmlns:a16="http://schemas.microsoft.com/office/drawing/2014/main" id="{5B4FFEFC-7250-40BA-9E6B-7CB11870CA5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2" name="テキスト ボックス 791">
          <a:extLst>
            <a:ext uri="{FF2B5EF4-FFF2-40B4-BE49-F238E27FC236}">
              <a16:creationId xmlns:a16="http://schemas.microsoft.com/office/drawing/2014/main" id="{9B5F4192-FFC6-4C51-9D90-FD9495EAAA1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3" name="直線コネクタ 792">
          <a:extLst>
            <a:ext uri="{FF2B5EF4-FFF2-40B4-BE49-F238E27FC236}">
              <a16:creationId xmlns:a16="http://schemas.microsoft.com/office/drawing/2014/main" id="{ACDCFFC6-458B-457D-B417-8CB747885F5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4" name="テキスト ボックス 793">
          <a:extLst>
            <a:ext uri="{FF2B5EF4-FFF2-40B4-BE49-F238E27FC236}">
              <a16:creationId xmlns:a16="http://schemas.microsoft.com/office/drawing/2014/main" id="{9D46AF23-74B5-463A-95C6-EC35D3C7483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5" name="直線コネクタ 794">
          <a:extLst>
            <a:ext uri="{FF2B5EF4-FFF2-40B4-BE49-F238E27FC236}">
              <a16:creationId xmlns:a16="http://schemas.microsoft.com/office/drawing/2014/main" id="{BEE57CC5-FC46-4D5D-A770-8938EAF51D8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6" name="テキスト ボックス 795">
          <a:extLst>
            <a:ext uri="{FF2B5EF4-FFF2-40B4-BE49-F238E27FC236}">
              <a16:creationId xmlns:a16="http://schemas.microsoft.com/office/drawing/2014/main" id="{5B882C1B-2EBD-4078-BA02-06BCB7A8068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03B0071D-14FE-46A4-8623-08FAF42AD11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3562CCCD-6C12-45F4-8A00-FDB047627DC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a:extLst>
            <a:ext uri="{FF2B5EF4-FFF2-40B4-BE49-F238E27FC236}">
              <a16:creationId xmlns:a16="http://schemas.microsoft.com/office/drawing/2014/main" id="{F34BC42D-9DE2-4A93-9BE2-EFCAE3FFF20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800" name="直線コネクタ 799">
          <a:extLst>
            <a:ext uri="{FF2B5EF4-FFF2-40B4-BE49-F238E27FC236}">
              <a16:creationId xmlns:a16="http://schemas.microsoft.com/office/drawing/2014/main" id="{28295CF8-D63F-43A1-9376-469411EC46C3}"/>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801" name="【庁舎】&#10;一人当たり面積最小値テキスト">
          <a:extLst>
            <a:ext uri="{FF2B5EF4-FFF2-40B4-BE49-F238E27FC236}">
              <a16:creationId xmlns:a16="http://schemas.microsoft.com/office/drawing/2014/main" id="{87D01C9F-5A68-4F76-9A51-B8A524932E5E}"/>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802" name="直線コネクタ 801">
          <a:extLst>
            <a:ext uri="{FF2B5EF4-FFF2-40B4-BE49-F238E27FC236}">
              <a16:creationId xmlns:a16="http://schemas.microsoft.com/office/drawing/2014/main" id="{91D180EA-8157-47FE-802C-5767E057643D}"/>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803" name="【庁舎】&#10;一人当たり面積最大値テキスト">
          <a:extLst>
            <a:ext uri="{FF2B5EF4-FFF2-40B4-BE49-F238E27FC236}">
              <a16:creationId xmlns:a16="http://schemas.microsoft.com/office/drawing/2014/main" id="{BF48D116-E882-4068-8CED-A4E0C9EA1EE7}"/>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804" name="直線コネクタ 803">
          <a:extLst>
            <a:ext uri="{FF2B5EF4-FFF2-40B4-BE49-F238E27FC236}">
              <a16:creationId xmlns:a16="http://schemas.microsoft.com/office/drawing/2014/main" id="{70D138A5-5F64-4182-AA6E-8C992D1668B7}"/>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805" name="【庁舎】&#10;一人当たり面積平均値テキスト">
          <a:extLst>
            <a:ext uri="{FF2B5EF4-FFF2-40B4-BE49-F238E27FC236}">
              <a16:creationId xmlns:a16="http://schemas.microsoft.com/office/drawing/2014/main" id="{CE415056-37CC-492C-A323-86F2A4B2C475}"/>
            </a:ext>
          </a:extLst>
        </xdr:cNvPr>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806" name="フローチャート: 判断 805">
          <a:extLst>
            <a:ext uri="{FF2B5EF4-FFF2-40B4-BE49-F238E27FC236}">
              <a16:creationId xmlns:a16="http://schemas.microsoft.com/office/drawing/2014/main" id="{A7142D14-A682-48A3-B796-B11FF3BD155F}"/>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807" name="フローチャート: 判断 806">
          <a:extLst>
            <a:ext uri="{FF2B5EF4-FFF2-40B4-BE49-F238E27FC236}">
              <a16:creationId xmlns:a16="http://schemas.microsoft.com/office/drawing/2014/main" id="{64836762-BE4E-4D52-8814-C720401D47AD}"/>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168960</xdr:rowOff>
    </xdr:from>
    <xdr:to>
      <xdr:col>107</xdr:col>
      <xdr:colOff>101600</xdr:colOff>
      <xdr:row>107</xdr:row>
      <xdr:rowOff>99110</xdr:rowOff>
    </xdr:to>
    <xdr:sp macro="" textlink="">
      <xdr:nvSpPr>
        <xdr:cNvPr id="808" name="フローチャート: 判断 807">
          <a:extLst>
            <a:ext uri="{FF2B5EF4-FFF2-40B4-BE49-F238E27FC236}">
              <a16:creationId xmlns:a16="http://schemas.microsoft.com/office/drawing/2014/main" id="{E8624F73-A2EC-419A-A2C6-5CDE39B1DEFF}"/>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27457</xdr:rowOff>
    </xdr:from>
    <xdr:to>
      <xdr:col>102</xdr:col>
      <xdr:colOff>165100</xdr:colOff>
      <xdr:row>107</xdr:row>
      <xdr:rowOff>129057</xdr:rowOff>
    </xdr:to>
    <xdr:sp macro="" textlink="">
      <xdr:nvSpPr>
        <xdr:cNvPr id="809" name="フローチャート: 判断 808">
          <a:extLst>
            <a:ext uri="{FF2B5EF4-FFF2-40B4-BE49-F238E27FC236}">
              <a16:creationId xmlns:a16="http://schemas.microsoft.com/office/drawing/2014/main" id="{24A9D532-3C78-446B-8BFF-FCDBB8287EB7}"/>
            </a:ext>
          </a:extLst>
        </xdr:cNvPr>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48748A24-8A15-4C0C-8202-5485707CD0F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4979BD1A-ED7F-4DBF-AE86-148C9B158D4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440CD1C0-A2F9-42CE-B304-544E3D42092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F11256AC-9F79-47E3-BE3A-DE22920A474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62CD9CC4-8DAD-4442-AD0B-E5FEB56719E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26085</xdr:rowOff>
    </xdr:from>
    <xdr:to>
      <xdr:col>116</xdr:col>
      <xdr:colOff>114300</xdr:colOff>
      <xdr:row>107</xdr:row>
      <xdr:rowOff>127685</xdr:rowOff>
    </xdr:to>
    <xdr:sp macro="" textlink="">
      <xdr:nvSpPr>
        <xdr:cNvPr id="815" name="楕円 814">
          <a:extLst>
            <a:ext uri="{FF2B5EF4-FFF2-40B4-BE49-F238E27FC236}">
              <a16:creationId xmlns:a16="http://schemas.microsoft.com/office/drawing/2014/main" id="{8FF0C5AE-4CC4-44DC-BE14-8F7DFB4F5237}"/>
            </a:ext>
          </a:extLst>
        </xdr:cNvPr>
        <xdr:cNvSpPr/>
      </xdr:nvSpPr>
      <xdr:spPr>
        <a:xfrm>
          <a:off x="22110700" y="183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141443</xdr:rowOff>
    </xdr:from>
    <xdr:ext cx="469744" cy="259045"/>
    <xdr:sp macro="" textlink="">
      <xdr:nvSpPr>
        <xdr:cNvPr id="816" name="【庁舎】&#10;一人当たり面積該当値テキスト">
          <a:extLst>
            <a:ext uri="{FF2B5EF4-FFF2-40B4-BE49-F238E27FC236}">
              <a16:creationId xmlns:a16="http://schemas.microsoft.com/office/drawing/2014/main" id="{41BC92CD-C3ED-45DE-8E0E-E6D5DBA8ADAA}"/>
            </a:ext>
          </a:extLst>
        </xdr:cNvPr>
        <xdr:cNvSpPr txBox="1"/>
      </xdr:nvSpPr>
      <xdr:spPr>
        <a:xfrm>
          <a:off x="22199600" y="183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27915</xdr:rowOff>
    </xdr:from>
    <xdr:to>
      <xdr:col>112</xdr:col>
      <xdr:colOff>38100</xdr:colOff>
      <xdr:row>107</xdr:row>
      <xdr:rowOff>129515</xdr:rowOff>
    </xdr:to>
    <xdr:sp macro="" textlink="">
      <xdr:nvSpPr>
        <xdr:cNvPr id="817" name="楕円 816">
          <a:extLst>
            <a:ext uri="{FF2B5EF4-FFF2-40B4-BE49-F238E27FC236}">
              <a16:creationId xmlns:a16="http://schemas.microsoft.com/office/drawing/2014/main" id="{1C1A8621-76BA-4B4D-8A0C-4E984DAC241D}"/>
            </a:ext>
          </a:extLst>
        </xdr:cNvPr>
        <xdr:cNvSpPr/>
      </xdr:nvSpPr>
      <xdr:spPr>
        <a:xfrm>
          <a:off x="21272500" y="1837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76885</xdr:rowOff>
    </xdr:from>
    <xdr:to>
      <xdr:col>116</xdr:col>
      <xdr:colOff>63500</xdr:colOff>
      <xdr:row>107</xdr:row>
      <xdr:rowOff>78715</xdr:rowOff>
    </xdr:to>
    <xdr:cxnSp macro="">
      <xdr:nvCxnSpPr>
        <xdr:cNvPr id="818" name="直線コネクタ 817">
          <a:extLst>
            <a:ext uri="{FF2B5EF4-FFF2-40B4-BE49-F238E27FC236}">
              <a16:creationId xmlns:a16="http://schemas.microsoft.com/office/drawing/2014/main" id="{4A6E11BD-77C0-4DF6-A8E7-F853D3E7F12E}"/>
            </a:ext>
          </a:extLst>
        </xdr:cNvPr>
        <xdr:cNvCxnSpPr/>
      </xdr:nvCxnSpPr>
      <xdr:spPr>
        <a:xfrm flipV="1">
          <a:off x="21323300" y="18422035"/>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16256</xdr:rowOff>
    </xdr:from>
    <xdr:to>
      <xdr:col>107</xdr:col>
      <xdr:colOff>101600</xdr:colOff>
      <xdr:row>107</xdr:row>
      <xdr:rowOff>117856</xdr:rowOff>
    </xdr:to>
    <xdr:sp macro="" textlink="">
      <xdr:nvSpPr>
        <xdr:cNvPr id="819" name="楕円 818">
          <a:extLst>
            <a:ext uri="{FF2B5EF4-FFF2-40B4-BE49-F238E27FC236}">
              <a16:creationId xmlns:a16="http://schemas.microsoft.com/office/drawing/2014/main" id="{42B625B6-C729-4504-9281-887C731840F3}"/>
            </a:ext>
          </a:extLst>
        </xdr:cNvPr>
        <xdr:cNvSpPr/>
      </xdr:nvSpPr>
      <xdr:spPr>
        <a:xfrm>
          <a:off x="20383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67056</xdr:rowOff>
    </xdr:from>
    <xdr:to>
      <xdr:col>111</xdr:col>
      <xdr:colOff>177800</xdr:colOff>
      <xdr:row>107</xdr:row>
      <xdr:rowOff>78715</xdr:rowOff>
    </xdr:to>
    <xdr:cxnSp macro="">
      <xdr:nvCxnSpPr>
        <xdr:cNvPr id="820" name="直線コネクタ 819">
          <a:extLst>
            <a:ext uri="{FF2B5EF4-FFF2-40B4-BE49-F238E27FC236}">
              <a16:creationId xmlns:a16="http://schemas.microsoft.com/office/drawing/2014/main" id="{F49AC5AB-17E1-4162-B9AA-7B6AD6D1CAC9}"/>
            </a:ext>
          </a:extLst>
        </xdr:cNvPr>
        <xdr:cNvCxnSpPr/>
      </xdr:nvCxnSpPr>
      <xdr:spPr>
        <a:xfrm>
          <a:off x="20434300" y="18412206"/>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107866</xdr:rowOff>
    </xdr:from>
    <xdr:ext cx="469744" cy="259045"/>
    <xdr:sp macro="" textlink="">
      <xdr:nvSpPr>
        <xdr:cNvPr id="821" name="n_1aveValue【庁舎】&#10;一人当たり面積">
          <a:extLst>
            <a:ext uri="{FF2B5EF4-FFF2-40B4-BE49-F238E27FC236}">
              <a16:creationId xmlns:a16="http://schemas.microsoft.com/office/drawing/2014/main" id="{9D9D88C0-810B-444A-80C1-D4C1B33D15F1}"/>
            </a:ext>
          </a:extLst>
        </xdr:cNvPr>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115637</xdr:rowOff>
    </xdr:from>
    <xdr:ext cx="469744" cy="259045"/>
    <xdr:sp macro="" textlink="">
      <xdr:nvSpPr>
        <xdr:cNvPr id="822" name="n_2aveValue【庁舎】&#10;一人当たり面積">
          <a:extLst>
            <a:ext uri="{FF2B5EF4-FFF2-40B4-BE49-F238E27FC236}">
              <a16:creationId xmlns:a16="http://schemas.microsoft.com/office/drawing/2014/main" id="{6D51BA1C-F0DF-4965-8F6F-44A35C926A31}"/>
            </a:ext>
          </a:extLst>
        </xdr:cNvPr>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145584</xdr:rowOff>
    </xdr:from>
    <xdr:ext cx="469744" cy="259045"/>
    <xdr:sp macro="" textlink="">
      <xdr:nvSpPr>
        <xdr:cNvPr id="823" name="n_3aveValue【庁舎】&#10;一人当たり面積">
          <a:extLst>
            <a:ext uri="{FF2B5EF4-FFF2-40B4-BE49-F238E27FC236}">
              <a16:creationId xmlns:a16="http://schemas.microsoft.com/office/drawing/2014/main" id="{41520886-A0E4-42AF-9614-DD0562365850}"/>
            </a:ext>
          </a:extLst>
        </xdr:cNvPr>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120642</xdr:rowOff>
    </xdr:from>
    <xdr:ext cx="469744" cy="259045"/>
    <xdr:sp macro="" textlink="">
      <xdr:nvSpPr>
        <xdr:cNvPr id="824" name="n_1mainValue【庁舎】&#10;一人当たり面積">
          <a:extLst>
            <a:ext uri="{FF2B5EF4-FFF2-40B4-BE49-F238E27FC236}">
              <a16:creationId xmlns:a16="http://schemas.microsoft.com/office/drawing/2014/main" id="{8EB104B8-6A2E-4949-97BD-406141BF889B}"/>
            </a:ext>
          </a:extLst>
        </xdr:cNvPr>
        <xdr:cNvSpPr txBox="1"/>
      </xdr:nvSpPr>
      <xdr:spPr>
        <a:xfrm>
          <a:off x="21075727" y="1846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108983</xdr:rowOff>
    </xdr:from>
    <xdr:ext cx="469744" cy="259045"/>
    <xdr:sp macro="" textlink="">
      <xdr:nvSpPr>
        <xdr:cNvPr id="825" name="n_2mainValue【庁舎】&#10;一人当たり面積">
          <a:extLst>
            <a:ext uri="{FF2B5EF4-FFF2-40B4-BE49-F238E27FC236}">
              <a16:creationId xmlns:a16="http://schemas.microsoft.com/office/drawing/2014/main" id="{FE18D985-7994-4111-AB65-ED619D1A96F9}"/>
            </a:ext>
          </a:extLst>
        </xdr:cNvPr>
        <xdr:cNvSpPr txBox="1"/>
      </xdr:nvSpPr>
      <xdr:spPr>
        <a:xfrm>
          <a:off x="201994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E9627B8F-2B24-46E9-8633-7D40A6BA94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6DC5D7DF-0648-4EAD-BB12-85F4DFD314E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43DA0947-4404-4B1D-8607-4BC1F3F8D97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mn-lt"/>
              <a:ea typeface="+mn-ea"/>
              <a:cs typeface="+mn-cs"/>
            </a:rPr>
            <a:t>ほとんどの類型において、有形固定資産減価償却率は類似団体平均を下回っているものの、</a:t>
          </a:r>
          <a:r>
            <a:rPr lang="ja-JP" altLang="ja-JP" sz="1300" b="0" i="0" baseline="0">
              <a:solidFill>
                <a:schemeClr val="dk1"/>
              </a:solidFill>
              <a:effectLst/>
              <a:latin typeface="+mn-lt"/>
              <a:ea typeface="+mn-ea"/>
              <a:cs typeface="+mn-cs"/>
            </a:rPr>
            <a:t>市民会館（文化会館）</a:t>
          </a:r>
          <a:r>
            <a:rPr lang="ja-JP" altLang="en-US" sz="1300" b="0" i="0" u="none" strike="noStrike" baseline="0">
              <a:solidFill>
                <a:schemeClr val="dk1"/>
              </a:solidFill>
              <a:latin typeface="+mn-lt"/>
              <a:ea typeface="+mn-ea"/>
              <a:cs typeface="+mn-cs"/>
            </a:rPr>
            <a:t>については、類似団体平均を大きく上回っている。これは、市民会館（文化会館）</a:t>
          </a:r>
          <a:r>
            <a:rPr lang="ja-JP" altLang="ja-JP" sz="1300" b="0" i="0" baseline="0">
              <a:solidFill>
                <a:schemeClr val="dk1"/>
              </a:solidFill>
              <a:effectLst/>
              <a:latin typeface="+mn-lt"/>
              <a:ea typeface="+mn-ea"/>
              <a:cs typeface="+mn-cs"/>
            </a:rPr>
            <a:t>は、昭和４８年に建設されており、耐用年数である５０年を近づきつつある。平成２１年度に耐震改修を完了しており、</a:t>
          </a:r>
          <a:r>
            <a:rPr lang="ja-JP" altLang="en-US" sz="1300" b="0" i="0" baseline="0">
              <a:solidFill>
                <a:schemeClr val="dk1"/>
              </a:solidFill>
              <a:effectLst/>
              <a:latin typeface="+mn-lt"/>
              <a:ea typeface="+mn-ea"/>
              <a:cs typeface="+mn-cs"/>
            </a:rPr>
            <a:t>公共施設等総合管理計画</a:t>
          </a:r>
          <a:r>
            <a:rPr lang="ja-JP" altLang="ja-JP" sz="1300" b="0" i="0" baseline="0">
              <a:solidFill>
                <a:schemeClr val="dk1"/>
              </a:solidFill>
              <a:effectLst/>
              <a:latin typeface="+mn-lt"/>
              <a:ea typeface="+mn-ea"/>
              <a:cs typeface="+mn-cs"/>
            </a:rPr>
            <a:t>に基づいて適切に日々の修繕を行っているため、使用する上での問題はない</a:t>
          </a:r>
          <a:r>
            <a:rPr lang="ja-JP" altLang="en-US" sz="1300" b="0" i="0" u="none" strike="noStrike" baseline="0">
              <a:solidFill>
                <a:schemeClr val="dk1"/>
              </a:solidFill>
              <a:latin typeface="+mn-lt"/>
              <a:ea typeface="+mn-ea"/>
              <a:cs typeface="+mn-cs"/>
            </a:rPr>
            <a:t> </a:t>
          </a:r>
        </a:p>
        <a:p>
          <a:r>
            <a:rPr lang="ja-JP" altLang="en-US" sz="1300" b="0" i="0" u="none" strike="noStrike" baseline="0">
              <a:solidFill>
                <a:schemeClr val="dk1"/>
              </a:solidFill>
              <a:latin typeface="+mn-lt"/>
              <a:ea typeface="+mn-ea"/>
              <a:cs typeface="+mn-cs"/>
            </a:rPr>
            <a:t>また、一般廃棄物処理施設（し尿処理施設）は平成２９年度に長和町に整備したため有形固定資産減価償却率が一時的に大きく増加している。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4,370
57.10
2,949,009
2,711,966
157,045
1,942,123
1,852,501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類似団体平均値に比べ</a:t>
          </a:r>
          <a:r>
            <a:rPr kumimoji="1" lang="en-US" altLang="ja-JP" sz="1100">
              <a:solidFill>
                <a:schemeClr val="dk1"/>
              </a:solidFill>
              <a:effectLst/>
              <a:latin typeface="+mn-lt"/>
              <a:ea typeface="+mn-ea"/>
              <a:cs typeface="+mn-cs"/>
            </a:rPr>
            <a:t>0.06</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村内には、企業や雇用創出につながる事業や産業が少ないことから、財政力指数が県内及び全国平均を大きく下回っている。</a:t>
          </a:r>
          <a:endParaRPr lang="ja-JP" altLang="ja-JP" sz="1400">
            <a:effectLst/>
          </a:endParaRPr>
        </a:p>
        <a:p>
          <a:r>
            <a:rPr kumimoji="1" lang="ja-JP" altLang="ja-JP" sz="1100">
              <a:solidFill>
                <a:schemeClr val="dk1"/>
              </a:solidFill>
              <a:effectLst/>
              <a:latin typeface="+mn-lt"/>
              <a:ea typeface="+mn-ea"/>
              <a:cs typeface="+mn-cs"/>
            </a:rPr>
            <a:t>　人口減少や少子化、全国平均を上回る高齢化率（高齢化率は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37.7</a:t>
          </a:r>
          <a:r>
            <a:rPr kumimoji="1" lang="ja-JP" altLang="ja-JP" sz="1100">
              <a:solidFill>
                <a:schemeClr val="dk1"/>
              </a:solidFill>
              <a:effectLst/>
              <a:latin typeface="+mn-lt"/>
              <a:ea typeface="+mn-ea"/>
              <a:cs typeface="+mn-cs"/>
            </a:rPr>
            <a:t>％）にあり、　活力ある村づくりを展開しつつ、行政の効率化に努め、住民協働により限られた財源の中で充実したサービスの提供に努める。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77153</xdr:rowOff>
    </xdr:from>
    <xdr:to>
      <xdr:col>23</xdr:col>
      <xdr:colOff>133350</xdr:colOff>
      <xdr:row>43</xdr:row>
      <xdr:rowOff>77153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4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77153</xdr:rowOff>
    </xdr:from>
    <xdr:to>
      <xdr:col>19</xdr:col>
      <xdr:colOff>133350</xdr:colOff>
      <xdr:row>43</xdr:row>
      <xdr:rowOff>83185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495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83185</xdr:rowOff>
    </xdr:from>
    <xdr:to>
      <xdr:col>15</xdr:col>
      <xdr:colOff>82550</xdr:colOff>
      <xdr:row>43</xdr:row>
      <xdr:rowOff>83185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83185</xdr:rowOff>
    </xdr:from>
    <xdr:to>
      <xdr:col>11</xdr:col>
      <xdr:colOff>31750</xdr:colOff>
      <xdr:row>43</xdr:row>
      <xdr:rowOff>83185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124795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26353</xdr:rowOff>
    </xdr:from>
    <xdr:to>
      <xdr:col>23</xdr:col>
      <xdr:colOff>184150</xdr:colOff>
      <xdr:row>43</xdr:row>
      <xdr:rowOff>127953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26353</xdr:rowOff>
    </xdr:from>
    <xdr:to>
      <xdr:col>19</xdr:col>
      <xdr:colOff>184150</xdr:colOff>
      <xdr:row>43</xdr:row>
      <xdr:rowOff>127953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112730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8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32385</xdr:rowOff>
    </xdr:from>
    <xdr:to>
      <xdr:col>15</xdr:col>
      <xdr:colOff>133350</xdr:colOff>
      <xdr:row>43</xdr:row>
      <xdr:rowOff>133985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32385</xdr:rowOff>
    </xdr:from>
    <xdr:to>
      <xdr:col>11</xdr:col>
      <xdr:colOff>82550</xdr:colOff>
      <xdr:row>43</xdr:row>
      <xdr:rowOff>133985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増加したが人件費の増</a:t>
          </a:r>
          <a:r>
            <a:rPr kumimoji="1" lang="ja-JP" altLang="ja-JP" sz="1100">
              <a:solidFill>
                <a:schemeClr val="dk1"/>
              </a:solidFill>
              <a:effectLst/>
              <a:latin typeface="+mn-lt"/>
              <a:ea typeface="+mn-ea"/>
              <a:cs typeface="+mn-cs"/>
            </a:rPr>
            <a:t>が要因と考えられる。全国・県・類似団体の平均を下回っているが、職員採用による人件費の増</a:t>
          </a:r>
          <a:r>
            <a:rPr kumimoji="1" lang="ja-JP" altLang="en-US" sz="1100">
              <a:solidFill>
                <a:schemeClr val="dk1"/>
              </a:solidFill>
              <a:effectLst/>
              <a:latin typeface="+mn-lt"/>
              <a:ea typeface="+mn-ea"/>
              <a:cs typeface="+mn-cs"/>
            </a:rPr>
            <a:t>と大型事業により今後</a:t>
          </a:r>
          <a:r>
            <a:rPr kumimoji="1" lang="ja-JP" altLang="ja-JP" sz="1100">
              <a:solidFill>
                <a:schemeClr val="dk1"/>
              </a:solidFill>
              <a:effectLst/>
              <a:latin typeface="+mn-lt"/>
              <a:ea typeface="+mn-ea"/>
              <a:cs typeface="+mn-cs"/>
            </a:rPr>
            <a:t>公債費の増が見込まれて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引き続き、行財政改革への取組を通じて義務的経費の削減に努め、現在の数値を維持したい。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61</xdr:row>
      <xdr:rowOff>143510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5537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44450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158242</xdr:rowOff>
    </xdr:from>
    <xdr:to>
      <xdr:col>15</xdr:col>
      <xdr:colOff>82550</xdr:colOff>
      <xdr:row>62</xdr:row>
      <xdr:rowOff>44450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273792"/>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158242</xdr:rowOff>
    </xdr:from>
    <xdr:to>
      <xdr:col>11</xdr:col>
      <xdr:colOff>31750</xdr:colOff>
      <xdr:row>61</xdr:row>
      <xdr:rowOff>119380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27379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75201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107442</xdr:rowOff>
    </xdr:from>
    <xdr:to>
      <xdr:col>11</xdr:col>
      <xdr:colOff>82550</xdr:colOff>
      <xdr:row>60</xdr:row>
      <xdr:rowOff>37592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47769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類似団体平均と比較して低くなっている要因は、人件費の抑制が挙げられる</a:t>
          </a:r>
          <a:r>
            <a:rPr kumimoji="1" lang="ja-JP" altLang="en-US" sz="1100">
              <a:solidFill>
                <a:schemeClr val="dk1"/>
              </a:solidFill>
              <a:effectLst/>
              <a:latin typeface="+mn-lt"/>
              <a:ea typeface="+mn-ea"/>
              <a:cs typeface="+mn-cs"/>
            </a:rPr>
            <a:t>が、行政サービスの維持から職員採用が続いており今後の人件費の増加が見込まれる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今後、施設の経年とともに修繕費等物件費の歳出の増加が予想されるが、公共施設等総合管理計画と今後策定する個別施設管理計画に基づきコストの平準化、低減を図っていく方針である。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5308</xdr:rowOff>
    </xdr:from>
    <xdr:to>
      <xdr:col>23</xdr:col>
      <xdr:colOff>133350</xdr:colOff>
      <xdr:row>82</xdr:row>
      <xdr:rowOff>15205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64208"/>
          <a:ext cx="8382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162877</xdr:rowOff>
    </xdr:from>
    <xdr:to>
      <xdr:col>19</xdr:col>
      <xdr:colOff>133350</xdr:colOff>
      <xdr:row>82</xdr:row>
      <xdr:rowOff>5308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50327"/>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137311</xdr:rowOff>
    </xdr:from>
    <xdr:to>
      <xdr:col>15</xdr:col>
      <xdr:colOff>82550</xdr:colOff>
      <xdr:row>81</xdr:row>
      <xdr:rowOff>162877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24761"/>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103409</xdr:rowOff>
    </xdr:from>
    <xdr:to>
      <xdr:col>11</xdr:col>
      <xdr:colOff>31750</xdr:colOff>
      <xdr:row>81</xdr:row>
      <xdr:rowOff>137311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90859"/>
          <a:ext cx="8890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110400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135855</xdr:rowOff>
    </xdr:from>
    <xdr:to>
      <xdr:col>23</xdr:col>
      <xdr:colOff>184150</xdr:colOff>
      <xdr:row>82</xdr:row>
      <xdr:rowOff>66005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57132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4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125958</xdr:rowOff>
    </xdr:from>
    <xdr:to>
      <xdr:col>19</xdr:col>
      <xdr:colOff>184150</xdr:colOff>
      <xdr:row>82</xdr:row>
      <xdr:rowOff>56108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1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66285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8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112077</xdr:rowOff>
    </xdr:from>
    <xdr:to>
      <xdr:col>15</xdr:col>
      <xdr:colOff>133350</xdr:colOff>
      <xdr:row>82</xdr:row>
      <xdr:rowOff>42227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9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52404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6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86511</xdr:rowOff>
    </xdr:from>
    <xdr:to>
      <xdr:col>11</xdr:col>
      <xdr:colOff>82550</xdr:colOff>
      <xdr:row>82</xdr:row>
      <xdr:rowOff>16661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7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26838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4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52609</xdr:rowOff>
    </xdr:from>
    <xdr:to>
      <xdr:col>7</xdr:col>
      <xdr:colOff>31750</xdr:colOff>
      <xdr:row>81</xdr:row>
      <xdr:rowOff>154209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164386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類似団体からは</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ポイント、全国町村平均からは</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ポイント低くい状況である。給与の適正化には以前から取り組んでいるところであるが、優秀な人材の確保と地域の民間企業の平均給与の状況を踏まえ、引き続き、給与の適正化に努めていく。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77724</xdr:rowOff>
    </xdr:from>
    <xdr:to>
      <xdr:col>81</xdr:col>
      <xdr:colOff>44450</xdr:colOff>
      <xdr:row>85</xdr:row>
      <xdr:rowOff>128270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479524"/>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85</xdr:row>
      <xdr:rowOff>157226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70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157226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6050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108221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94742</xdr:rowOff>
    </xdr:from>
    <xdr:to>
      <xdr:col>68</xdr:col>
      <xdr:colOff>152400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32509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127525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98569</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26924</xdr:rowOff>
    </xdr:from>
    <xdr:to>
      <xdr:col>81</xdr:col>
      <xdr:colOff>95250</xdr:colOff>
      <xdr:row>84</xdr:row>
      <xdr:rowOff>128524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43451</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27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106426</xdr:rowOff>
    </xdr:from>
    <xdr:to>
      <xdr:col>73</xdr:col>
      <xdr:colOff>44450</xdr:colOff>
      <xdr:row>86</xdr:row>
      <xdr:rowOff>36576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46753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44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43942</xdr:rowOff>
    </xdr:from>
    <xdr:to>
      <xdr:col>64</xdr:col>
      <xdr:colOff>152400</xdr:colOff>
      <xdr:row>83</xdr:row>
      <xdr:rowOff>145542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155719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職員数は、類似団体、全国、県内平均と比べても低い状況にある。</a:t>
          </a:r>
          <a:endParaRPr lang="ja-JP" altLang="ja-JP" sz="1400">
            <a:effectLst/>
          </a:endParaRPr>
        </a:p>
        <a:p>
          <a:r>
            <a:rPr kumimoji="1" lang="ja-JP" altLang="ja-JP" sz="1100">
              <a:solidFill>
                <a:schemeClr val="dk1"/>
              </a:solidFill>
              <a:effectLst/>
              <a:latin typeface="+mn-lt"/>
              <a:ea typeface="+mn-ea"/>
              <a:cs typeface="+mn-cs"/>
            </a:rPr>
            <a:t>　退職職員を考慮し、計画的な職員採用により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名</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には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名</a:t>
          </a:r>
          <a:r>
            <a:rPr kumimoji="1" lang="ja-JP" altLang="ja-JP" sz="1100">
              <a:solidFill>
                <a:schemeClr val="dk1"/>
              </a:solidFill>
              <a:effectLst/>
              <a:latin typeface="+mn-lt"/>
              <a:ea typeface="+mn-ea"/>
              <a:cs typeface="+mn-cs"/>
            </a:rPr>
            <a:t>の新規採用を行ったが、厳しい財政下での行政運営が求められていることから、今後も職員の適正配置を進め住民サービスの向上と住民との協働による行政組織の簡素化に努める。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71971</xdr:rowOff>
    </xdr:from>
    <xdr:to>
      <xdr:col>81</xdr:col>
      <xdr:colOff>44450</xdr:colOff>
      <xdr:row>60</xdr:row>
      <xdr:rowOff>74867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358971"/>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56528</xdr:rowOff>
    </xdr:from>
    <xdr:to>
      <xdr:col>77</xdr:col>
      <xdr:colOff>44450</xdr:colOff>
      <xdr:row>60</xdr:row>
      <xdr:rowOff>71971</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343528"/>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47841</xdr:rowOff>
    </xdr:from>
    <xdr:to>
      <xdr:col>72</xdr:col>
      <xdr:colOff>203200</xdr:colOff>
      <xdr:row>60</xdr:row>
      <xdr:rowOff>56528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33484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29261</xdr:rowOff>
    </xdr:from>
    <xdr:to>
      <xdr:col>68</xdr:col>
      <xdr:colOff>152400</xdr:colOff>
      <xdr:row>60</xdr:row>
      <xdr:rowOff>47841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316261"/>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66400</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24067</xdr:rowOff>
    </xdr:from>
    <xdr:to>
      <xdr:col>81</xdr:col>
      <xdr:colOff>95250</xdr:colOff>
      <xdr:row>60</xdr:row>
      <xdr:rowOff>125667</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116794</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23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21171</xdr:rowOff>
    </xdr:from>
    <xdr:to>
      <xdr:col>77</xdr:col>
      <xdr:colOff>95250</xdr:colOff>
      <xdr:row>60</xdr:row>
      <xdr:rowOff>122771</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132948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077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5728</xdr:rowOff>
    </xdr:from>
    <xdr:to>
      <xdr:col>73</xdr:col>
      <xdr:colOff>44450</xdr:colOff>
      <xdr:row>60</xdr:row>
      <xdr:rowOff>107328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2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117505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06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168491</xdr:rowOff>
    </xdr:from>
    <xdr:to>
      <xdr:col>68</xdr:col>
      <xdr:colOff>203200</xdr:colOff>
      <xdr:row>60</xdr:row>
      <xdr:rowOff>98641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2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108818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149911</xdr:rowOff>
    </xdr:from>
    <xdr:to>
      <xdr:col>64</xdr:col>
      <xdr:colOff>152400</xdr:colOff>
      <xdr:row>60</xdr:row>
      <xdr:rowOff>80061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2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90238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3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臨時財政対策債の償還がはじまったことや公営企業債の元利償還金に対する繰出金などの準元利償還金がピークを迎えていることからである。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まで道の駅あおきを核とした施設整備、し尿処理施設整備の事業により、起債の新規発行をしたことから</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以降比率の上昇が見込まれるため、起債の新規発行の抑制により財政の健全化に努める。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116417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1217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116417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116417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1136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100330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1136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年度から減少し、</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年度以降は算出されていない。これは公営企業債償還金の減による公営企業債等繰入見込額の減、財政調整基金等の充当可能基金の増など標準財政規模が挙げられる。</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までに道の駅あおきを核とした施設整備に伴う事業投資があり、公債費等義務的経費の削減を中心とする行財政改革を進め、財政の健全化に努める。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4,370
57.10
2,949,009
2,711,966
157,045
1,942,123
1,852,501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計画的な職員採用により、微増しており類似団体平均と比べても</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％増となった。退職職員を考慮し、安定した住民サービスを図るための職員採用が影響したと考えられる。</a:t>
          </a:r>
          <a:endParaRPr lang="ja-JP" altLang="ja-JP" sz="1400">
            <a:effectLst/>
          </a:endParaRPr>
        </a:p>
        <a:p>
          <a:r>
            <a:rPr kumimoji="1" lang="ja-JP" altLang="ja-JP" sz="1100">
              <a:solidFill>
                <a:schemeClr val="dk1"/>
              </a:solidFill>
              <a:effectLst/>
              <a:latin typeface="+mn-lt"/>
              <a:ea typeface="+mn-ea"/>
              <a:cs typeface="+mn-cs"/>
            </a:rPr>
            <a:t>　職員数やラスパイレス指数は類似団体平均</a:t>
          </a:r>
          <a:r>
            <a:rPr kumimoji="1" lang="ja-JP" altLang="en-US" sz="1100">
              <a:solidFill>
                <a:schemeClr val="dk1"/>
              </a:solidFill>
              <a:effectLst/>
              <a:latin typeface="+mn-lt"/>
              <a:ea typeface="+mn-ea"/>
              <a:cs typeface="+mn-cs"/>
            </a:rPr>
            <a:t>より低いが</a:t>
          </a:r>
          <a:r>
            <a:rPr kumimoji="1" lang="ja-JP" altLang="ja-JP" sz="1100">
              <a:solidFill>
                <a:schemeClr val="dk1"/>
              </a:solidFill>
              <a:effectLst/>
              <a:latin typeface="+mn-lt"/>
              <a:ea typeface="+mn-ea"/>
              <a:cs typeface="+mn-cs"/>
            </a:rPr>
            <a:t>、引き続き人件費、経費全体について抑制していく必要がある。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165100</xdr:rowOff>
    </xdr:from>
    <xdr:to>
      <xdr:col>24</xdr:col>
      <xdr:colOff>25400</xdr:colOff>
      <xdr:row>36</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5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35</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23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17797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152400</xdr:rowOff>
    </xdr:from>
    <xdr:to>
      <xdr:col>24</xdr:col>
      <xdr:colOff>76200</xdr:colOff>
      <xdr:row>36</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114300</xdr:rowOff>
    </xdr:from>
    <xdr:to>
      <xdr:col>20</xdr:col>
      <xdr:colOff>38100</xdr:colOff>
      <xdr:row>36</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が、システム改修等電算機器の設定委託料の増加が主な</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公共施設の経年に伴い維持修繕費用や</a:t>
          </a:r>
          <a:r>
            <a:rPr kumimoji="1" lang="ja-JP" altLang="en-US" sz="1100">
              <a:solidFill>
                <a:schemeClr val="dk1"/>
              </a:solidFill>
              <a:effectLst/>
              <a:latin typeface="+mn-lt"/>
              <a:ea typeface="+mn-ea"/>
              <a:cs typeface="+mn-cs"/>
            </a:rPr>
            <a:t>法改正等による</a:t>
          </a:r>
          <a:r>
            <a:rPr kumimoji="1" lang="ja-JP" altLang="ja-JP" sz="1100">
              <a:solidFill>
                <a:schemeClr val="dk1"/>
              </a:solidFill>
              <a:effectLst/>
              <a:latin typeface="+mn-lt"/>
              <a:ea typeface="+mn-ea"/>
              <a:cs typeface="+mn-cs"/>
            </a:rPr>
            <a:t>システム整備の業務管理委託料が今後見込まれるため、引き続き行政コスト削減に向けた努力が必要である。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63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63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157480</xdr:rowOff>
    </xdr:from>
    <xdr:to>
      <xdr:col>73</xdr:col>
      <xdr:colOff>180975</xdr:colOff>
      <xdr:row>16</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5577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16</xdr:row>
      <xdr:rowOff>39370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55778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106680</xdr:rowOff>
    </xdr:from>
    <xdr:to>
      <xdr:col>69</xdr:col>
      <xdr:colOff>142875</xdr:colOff>
      <xdr:row>15</xdr:row>
      <xdr:rowOff>36830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47007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160020</xdr:rowOff>
    </xdr:from>
    <xdr:to>
      <xdr:col>65</xdr:col>
      <xdr:colOff>53975</xdr:colOff>
      <xdr:row>16</xdr:row>
      <xdr:rowOff>90170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3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74947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8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は、類似団体と同じ％だが、</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年度から類似団体平均を上回り年々増加傾向にあった、</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以降、類似団体平均を下回っ</a:t>
          </a:r>
          <a:r>
            <a:rPr kumimoji="1" lang="ja-JP" altLang="en-US" sz="1100">
              <a:solidFill>
                <a:schemeClr val="dk1"/>
              </a:solidFill>
              <a:effectLst/>
              <a:latin typeface="+mn-lt"/>
              <a:ea typeface="+mn-ea"/>
              <a:cs typeface="+mn-cs"/>
            </a:rPr>
            <a:t>ていた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引き続き財政を圧迫する上昇傾向に歯止めをかけるよう努める。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102507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832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86178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23784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を大きく上回っているのは、繰出金が主な要因である。特に下水道施設の維持管理経費又は、企業債償還財源への繰出金が必要となっているためであり、今後下水道事業については経費を節減するとともに、料金収入の増加に向けた努力を行い、一般会計の負担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81280</xdr:rowOff>
    </xdr:from>
    <xdr:to>
      <xdr:col>82</xdr:col>
      <xdr:colOff>107950</xdr:colOff>
      <xdr:row>59</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1968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115570</xdr:rowOff>
    </xdr:from>
    <xdr:to>
      <xdr:col>78</xdr:col>
      <xdr:colOff>69850</xdr:colOff>
      <xdr:row>60</xdr:row>
      <xdr:rowOff>18415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2311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155575</xdr:rowOff>
    </xdr:from>
    <xdr:to>
      <xdr:col>73</xdr:col>
      <xdr:colOff>180975</xdr:colOff>
      <xdr:row>60</xdr:row>
      <xdr:rowOff>18415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2711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155575</xdr:rowOff>
    </xdr:from>
    <xdr:to>
      <xdr:col>69</xdr:col>
      <xdr:colOff>92075</xdr:colOff>
      <xdr:row>60</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271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30480</xdr:rowOff>
    </xdr:from>
    <xdr:to>
      <xdr:col>82</xdr:col>
      <xdr:colOff>158750</xdr:colOff>
      <xdr:row>59</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2557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139065</xdr:rowOff>
    </xdr:from>
    <xdr:to>
      <xdr:col>74</xdr:col>
      <xdr:colOff>31750</xdr:colOff>
      <xdr:row>60</xdr:row>
      <xdr:rowOff>69215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53992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4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104775</xdr:rowOff>
    </xdr:from>
    <xdr:to>
      <xdr:col>69</xdr:col>
      <xdr:colOff>142875</xdr:colOff>
      <xdr:row>60</xdr:row>
      <xdr:rowOff>34925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19702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補助金交付の適正について、補助金の必要性、目的、事業効果や事業の持続性、発展性など補助金交付の見直しや廃止を行っていくように努める。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33274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58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152163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類似団体平均よりも低い水準で推移している。公営企業債の元利償還金に対する繰出金などの準元利償還金が現在ピークを迎えており、一般会計における公債費もピークを迎え、大きな負担となっている。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道の駅あおき関連施設、し尿処理施設の建設等、大型投資事業が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年度に完了したため、今後、地方債の新規発行を伴う普通建設事業の抑制に努めていく。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44704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070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40132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070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53848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070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53848</xdr:rowOff>
    </xdr:from>
    <xdr:to>
      <xdr:col>11</xdr:col>
      <xdr:colOff>9525</xdr:colOff>
      <xdr:row>76</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084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xdr:rowOff>
    </xdr:from>
    <xdr:to>
      <xdr:col>11</xdr:col>
      <xdr:colOff>60325</xdr:colOff>
      <xdr:row>76</xdr:row>
      <xdr:rowOff>104648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114825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公債費以外の経常経費の主なものは、電算機器システムの保守管理委託料（物件費）に係る経費が主な要因である。今後は競争に伴うコスト削減効果を進めるなかで経費の縮減に努めていく。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486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142239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2486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157480</xdr:rowOff>
    </xdr:from>
    <xdr:to>
      <xdr:col>73</xdr:col>
      <xdr:colOff>180975</xdr:colOff>
      <xdr:row>77</xdr:row>
      <xdr:rowOff>142239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16230"/>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157480</xdr:rowOff>
    </xdr:from>
    <xdr:to>
      <xdr:col>69</xdr:col>
      <xdr:colOff>92075</xdr:colOff>
      <xdr:row>77</xdr:row>
      <xdr:rowOff>50800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01623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30480</xdr:rowOff>
    </xdr:from>
    <xdr:to>
      <xdr:col>82</xdr:col>
      <xdr:colOff>158750</xdr:colOff>
      <xdr:row>77</xdr:row>
      <xdr:rowOff>132080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2557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91439</xdr:rowOff>
    </xdr:from>
    <xdr:to>
      <xdr:col>74</xdr:col>
      <xdr:colOff>31750</xdr:colOff>
      <xdr:row>78</xdr:row>
      <xdr:rowOff>21589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106680</xdr:rowOff>
    </xdr:from>
    <xdr:to>
      <xdr:col>69</xdr:col>
      <xdr:colOff>142875</xdr:colOff>
      <xdr:row>76</xdr:row>
      <xdr:rowOff>36830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47007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86377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160278</xdr:rowOff>
    </xdr:from>
    <xdr:to>
      <xdr:col>29</xdr:col>
      <xdr:colOff>127000</xdr:colOff>
      <xdr:row>18</xdr:row>
      <xdr:rowOff>5742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22553"/>
          <a:ext cx="647700" cy="1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5742</xdr:rowOff>
    </xdr:from>
    <xdr:to>
      <xdr:col>26</xdr:col>
      <xdr:colOff>50800</xdr:colOff>
      <xdr:row>18</xdr:row>
      <xdr:rowOff>23274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39467"/>
          <a:ext cx="698500" cy="17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23274</xdr:rowOff>
    </xdr:from>
    <xdr:to>
      <xdr:col>22</xdr:col>
      <xdr:colOff>114300</xdr:colOff>
      <xdr:row>18</xdr:row>
      <xdr:rowOff>46998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56999"/>
          <a:ext cx="698500" cy="23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46998</xdr:rowOff>
    </xdr:from>
    <xdr:to>
      <xdr:col>18</xdr:col>
      <xdr:colOff>177800</xdr:colOff>
      <xdr:row>18</xdr:row>
      <xdr:rowOff>53865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80723"/>
          <a:ext cx="698500" cy="6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132478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109478</xdr:rowOff>
    </xdr:from>
    <xdr:to>
      <xdr:col>29</xdr:col>
      <xdr:colOff>177800</xdr:colOff>
      <xdr:row>18</xdr:row>
      <xdr:rowOff>39628</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7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18055</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8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126392</xdr:rowOff>
    </xdr:from>
    <xdr:to>
      <xdr:col>26</xdr:col>
      <xdr:colOff>101600</xdr:colOff>
      <xdr:row>18</xdr:row>
      <xdr:rowOff>56542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88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41319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75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143924</xdr:rowOff>
    </xdr:from>
    <xdr:to>
      <xdr:col>22</xdr:col>
      <xdr:colOff>165100</xdr:colOff>
      <xdr:row>18</xdr:row>
      <xdr:rowOff>74074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0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58850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9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167648</xdr:rowOff>
    </xdr:from>
    <xdr:to>
      <xdr:col>19</xdr:col>
      <xdr:colOff>38100</xdr:colOff>
      <xdr:row>18</xdr:row>
      <xdr:rowOff>97798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2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82575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1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3065</xdr:rowOff>
    </xdr:from>
    <xdr:to>
      <xdr:col>15</xdr:col>
      <xdr:colOff>101600</xdr:colOff>
      <xdr:row>18</xdr:row>
      <xdr:rowOff>104665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3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89442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2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34478</xdr:rowOff>
    </xdr:from>
    <xdr:to>
      <xdr:col>29</xdr:col>
      <xdr:colOff>127000</xdr:colOff>
      <xdr:row>36</xdr:row>
      <xdr:rowOff>40429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87728"/>
          <a:ext cx="647700" cy="5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26972</xdr:rowOff>
    </xdr:from>
    <xdr:to>
      <xdr:col>26</xdr:col>
      <xdr:colOff>50800</xdr:colOff>
      <xdr:row>36</xdr:row>
      <xdr:rowOff>34478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80222"/>
          <a:ext cx="698500" cy="7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20572</xdr:rowOff>
    </xdr:from>
    <xdr:to>
      <xdr:col>22</xdr:col>
      <xdr:colOff>114300</xdr:colOff>
      <xdr:row>36</xdr:row>
      <xdr:rowOff>26972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73822"/>
          <a:ext cx="698500" cy="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20572</xdr:rowOff>
    </xdr:from>
    <xdr:to>
      <xdr:col>18</xdr:col>
      <xdr:colOff>177800</xdr:colOff>
      <xdr:row>36</xdr:row>
      <xdr:rowOff>47219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73822"/>
          <a:ext cx="698500" cy="26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35714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332529</xdr:rowOff>
    </xdr:from>
    <xdr:to>
      <xdr:col>29</xdr:col>
      <xdr:colOff>177800</xdr:colOff>
      <xdr:row>36</xdr:row>
      <xdr:rowOff>91229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4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304606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1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326578</xdr:rowOff>
    </xdr:from>
    <xdr:to>
      <xdr:col>26</xdr:col>
      <xdr:colOff>101600</xdr:colOff>
      <xdr:row>36</xdr:row>
      <xdr:rowOff>85278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3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70055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2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319072</xdr:rowOff>
    </xdr:from>
    <xdr:to>
      <xdr:col>22</xdr:col>
      <xdr:colOff>165100</xdr:colOff>
      <xdr:row>36</xdr:row>
      <xdr:rowOff>77772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29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62549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1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312672</xdr:rowOff>
    </xdr:from>
    <xdr:to>
      <xdr:col>19</xdr:col>
      <xdr:colOff>38100</xdr:colOff>
      <xdr:row>36</xdr:row>
      <xdr:rowOff>71372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2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56149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0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339319</xdr:rowOff>
    </xdr:from>
    <xdr:to>
      <xdr:col>15</xdr:col>
      <xdr:colOff>101600</xdr:colOff>
      <xdr:row>36</xdr:row>
      <xdr:rowOff>98019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49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82796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3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4,370
57.10
2,949,009
2,711,966
157,045
1,942,123
1,852,501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165826</xdr:rowOff>
    </xdr:from>
    <xdr:to>
      <xdr:col>24</xdr:col>
      <xdr:colOff>63500</xdr:colOff>
      <xdr:row>39</xdr:row>
      <xdr:rowOff>13457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80926"/>
          <a:ext cx="8382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13457</xdr:rowOff>
    </xdr:from>
    <xdr:to>
      <xdr:col>19</xdr:col>
      <xdr:colOff>177800</xdr:colOff>
      <xdr:row>39</xdr:row>
      <xdr:rowOff>42760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700007"/>
          <a:ext cx="889000" cy="2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42760</xdr:rowOff>
    </xdr:from>
    <xdr:to>
      <xdr:col>15</xdr:col>
      <xdr:colOff>50800</xdr:colOff>
      <xdr:row>39</xdr:row>
      <xdr:rowOff>67528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29310"/>
          <a:ext cx="889000" cy="2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67528</xdr:rowOff>
    </xdr:from>
    <xdr:to>
      <xdr:col>10</xdr:col>
      <xdr:colOff>114300</xdr:colOff>
      <xdr:row>39</xdr:row>
      <xdr:rowOff>74082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54078"/>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153424</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115026</xdr:rowOff>
    </xdr:from>
    <xdr:to>
      <xdr:col>24</xdr:col>
      <xdr:colOff>114300</xdr:colOff>
      <xdr:row>39</xdr:row>
      <xdr:rowOff>45176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93453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0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134107</xdr:rowOff>
    </xdr:from>
    <xdr:to>
      <xdr:col>20</xdr:col>
      <xdr:colOff>38100</xdr:colOff>
      <xdr:row>39</xdr:row>
      <xdr:rowOff>64257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4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55384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74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163410</xdr:rowOff>
    </xdr:from>
    <xdr:to>
      <xdr:col>15</xdr:col>
      <xdr:colOff>101600</xdr:colOff>
      <xdr:row>39</xdr:row>
      <xdr:rowOff>93560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84687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7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16728</xdr:rowOff>
    </xdr:from>
    <xdr:to>
      <xdr:col>10</xdr:col>
      <xdr:colOff>165100</xdr:colOff>
      <xdr:row>39</xdr:row>
      <xdr:rowOff>118328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109455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9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23282</xdr:rowOff>
    </xdr:from>
    <xdr:to>
      <xdr:col>6</xdr:col>
      <xdr:colOff>38100</xdr:colOff>
      <xdr:row>39</xdr:row>
      <xdr:rowOff>124882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116009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8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29011</xdr:rowOff>
    </xdr:from>
    <xdr:to>
      <xdr:col>24</xdr:col>
      <xdr:colOff>63500</xdr:colOff>
      <xdr:row>58</xdr:row>
      <xdr:rowOff>30345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73111"/>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27680</xdr:rowOff>
    </xdr:from>
    <xdr:to>
      <xdr:col>19</xdr:col>
      <xdr:colOff>177800</xdr:colOff>
      <xdr:row>58</xdr:row>
      <xdr:rowOff>29011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9971780"/>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27680</xdr:rowOff>
    </xdr:from>
    <xdr:to>
      <xdr:col>15</xdr:col>
      <xdr:colOff>50800</xdr:colOff>
      <xdr:row>58</xdr:row>
      <xdr:rowOff>53276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71780"/>
          <a:ext cx="8890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53276</xdr:rowOff>
    </xdr:from>
    <xdr:to>
      <xdr:col>10</xdr:col>
      <xdr:colOff>114300</xdr:colOff>
      <xdr:row>58</xdr:row>
      <xdr:rowOff>92687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97376"/>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55795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150995</xdr:rowOff>
    </xdr:from>
    <xdr:to>
      <xdr:col>24</xdr:col>
      <xdr:colOff>114300</xdr:colOff>
      <xdr:row>58</xdr:row>
      <xdr:rowOff>81145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2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65922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3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149661</xdr:rowOff>
    </xdr:from>
    <xdr:to>
      <xdr:col>20</xdr:col>
      <xdr:colOff>38100</xdr:colOff>
      <xdr:row>58</xdr:row>
      <xdr:rowOff>79811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70938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1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148330</xdr:rowOff>
    </xdr:from>
    <xdr:to>
      <xdr:col>15</xdr:col>
      <xdr:colOff>101600</xdr:colOff>
      <xdr:row>58</xdr:row>
      <xdr:rowOff>78480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69607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1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2476</xdr:rowOff>
    </xdr:from>
    <xdr:to>
      <xdr:col>10</xdr:col>
      <xdr:colOff>165100</xdr:colOff>
      <xdr:row>58</xdr:row>
      <xdr:rowOff>104076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95203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3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41887</xdr:rowOff>
    </xdr:from>
    <xdr:to>
      <xdr:col>6</xdr:col>
      <xdr:colOff>38100</xdr:colOff>
      <xdr:row>58</xdr:row>
      <xdr:rowOff>143487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134614</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7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152921</xdr:rowOff>
    </xdr:from>
    <xdr:to>
      <xdr:col>24</xdr:col>
      <xdr:colOff>63500</xdr:colOff>
      <xdr:row>78</xdr:row>
      <xdr:rowOff>28778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54571"/>
          <a:ext cx="838200" cy="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28778</xdr:rowOff>
    </xdr:from>
    <xdr:to>
      <xdr:col>19</xdr:col>
      <xdr:colOff>177800</xdr:colOff>
      <xdr:row>78</xdr:row>
      <xdr:rowOff>85204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01878"/>
          <a:ext cx="8890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77685</xdr:rowOff>
    </xdr:from>
    <xdr:to>
      <xdr:col>15</xdr:col>
      <xdr:colOff>50800</xdr:colOff>
      <xdr:row>78</xdr:row>
      <xdr:rowOff>85204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50785"/>
          <a:ext cx="8890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77685</xdr:rowOff>
    </xdr:from>
    <xdr:to>
      <xdr:col>10</xdr:col>
      <xdr:colOff>114300</xdr:colOff>
      <xdr:row>78</xdr:row>
      <xdr:rowOff>120611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50785"/>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158208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102121</xdr:rowOff>
    </xdr:from>
    <xdr:to>
      <xdr:col>24</xdr:col>
      <xdr:colOff>114300</xdr:colOff>
      <xdr:row>78</xdr:row>
      <xdr:rowOff>32271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80548</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149428</xdr:rowOff>
    </xdr:from>
    <xdr:to>
      <xdr:col>20</xdr:col>
      <xdr:colOff>38100</xdr:colOff>
      <xdr:row>78</xdr:row>
      <xdr:rowOff>79578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70705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4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34404</xdr:rowOff>
    </xdr:from>
    <xdr:to>
      <xdr:col>15</xdr:col>
      <xdr:colOff>101600</xdr:colOff>
      <xdr:row>78</xdr:row>
      <xdr:rowOff>136004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127131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50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26885</xdr:rowOff>
    </xdr:from>
    <xdr:to>
      <xdr:col>10</xdr:col>
      <xdr:colOff>165100</xdr:colOff>
      <xdr:row>78</xdr:row>
      <xdr:rowOff>128485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9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119612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9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69811</xdr:rowOff>
    </xdr:from>
    <xdr:to>
      <xdr:col>6</xdr:col>
      <xdr:colOff>38100</xdr:colOff>
      <xdr:row>78</xdr:row>
      <xdr:rowOff>171411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162538</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14212</xdr:rowOff>
    </xdr:from>
    <xdr:to>
      <xdr:col>24</xdr:col>
      <xdr:colOff>63500</xdr:colOff>
      <xdr:row>98</xdr:row>
      <xdr:rowOff>30290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816312"/>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8713</xdr:rowOff>
    </xdr:from>
    <xdr:to>
      <xdr:col>19</xdr:col>
      <xdr:colOff>177800</xdr:colOff>
      <xdr:row>98</xdr:row>
      <xdr:rowOff>30290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810813"/>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8713</xdr:rowOff>
    </xdr:from>
    <xdr:to>
      <xdr:col>15</xdr:col>
      <xdr:colOff>50800</xdr:colOff>
      <xdr:row>98</xdr:row>
      <xdr:rowOff>28333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10813"/>
          <a:ext cx="889000" cy="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171171</xdr:rowOff>
    </xdr:from>
    <xdr:to>
      <xdr:col>10</xdr:col>
      <xdr:colOff>114300</xdr:colOff>
      <xdr:row>98</xdr:row>
      <xdr:rowOff>28333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801821"/>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167200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134862</xdr:rowOff>
    </xdr:from>
    <xdr:to>
      <xdr:col>24</xdr:col>
      <xdr:colOff>114300</xdr:colOff>
      <xdr:row>98</xdr:row>
      <xdr:rowOff>65012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6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113289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150940</xdr:rowOff>
    </xdr:from>
    <xdr:to>
      <xdr:col>20</xdr:col>
      <xdr:colOff>38100</xdr:colOff>
      <xdr:row>98</xdr:row>
      <xdr:rowOff>81090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72217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7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129363</xdr:rowOff>
    </xdr:from>
    <xdr:to>
      <xdr:col>15</xdr:col>
      <xdr:colOff>101600</xdr:colOff>
      <xdr:row>98</xdr:row>
      <xdr:rowOff>59513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50640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148983</xdr:rowOff>
    </xdr:from>
    <xdr:to>
      <xdr:col>10</xdr:col>
      <xdr:colOff>165100</xdr:colOff>
      <xdr:row>98</xdr:row>
      <xdr:rowOff>79133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70260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120371</xdr:rowOff>
    </xdr:from>
    <xdr:to>
      <xdr:col>6</xdr:col>
      <xdr:colOff>38100</xdr:colOff>
      <xdr:row>98</xdr:row>
      <xdr:rowOff>50521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41648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141353</xdr:rowOff>
    </xdr:from>
    <xdr:to>
      <xdr:col>55</xdr:col>
      <xdr:colOff>0</xdr:colOff>
      <xdr:row>38</xdr:row>
      <xdr:rowOff>702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85003"/>
          <a:ext cx="838200" cy="3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156365</xdr:rowOff>
    </xdr:from>
    <xdr:to>
      <xdr:col>50</xdr:col>
      <xdr:colOff>114300</xdr:colOff>
      <xdr:row>38</xdr:row>
      <xdr:rowOff>702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00015"/>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156365</xdr:rowOff>
    </xdr:from>
    <xdr:to>
      <xdr:col>45</xdr:col>
      <xdr:colOff>177800</xdr:colOff>
      <xdr:row>38</xdr:row>
      <xdr:rowOff>20158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00015"/>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20158</xdr:rowOff>
    </xdr:from>
    <xdr:to>
      <xdr:col>41</xdr:col>
      <xdr:colOff>50800</xdr:colOff>
      <xdr:row>38</xdr:row>
      <xdr:rowOff>35266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35258"/>
          <a:ext cx="8890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97338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90553</xdr:rowOff>
    </xdr:from>
    <xdr:to>
      <xdr:col>55</xdr:col>
      <xdr:colOff>50800</xdr:colOff>
      <xdr:row>38</xdr:row>
      <xdr:rowOff>20703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5480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121352</xdr:rowOff>
    </xdr:from>
    <xdr:to>
      <xdr:col>50</xdr:col>
      <xdr:colOff>165100</xdr:colOff>
      <xdr:row>38</xdr:row>
      <xdr:rowOff>51502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42629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105565</xdr:rowOff>
    </xdr:from>
    <xdr:to>
      <xdr:col>46</xdr:col>
      <xdr:colOff>38100</xdr:colOff>
      <xdr:row>38</xdr:row>
      <xdr:rowOff>35715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4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26842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4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140808</xdr:rowOff>
    </xdr:from>
    <xdr:to>
      <xdr:col>41</xdr:col>
      <xdr:colOff>101600</xdr:colOff>
      <xdr:row>38</xdr:row>
      <xdr:rowOff>70958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62085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7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155916</xdr:rowOff>
    </xdr:from>
    <xdr:to>
      <xdr:col>36</xdr:col>
      <xdr:colOff>165100</xdr:colOff>
      <xdr:row>38</xdr:row>
      <xdr:rowOff>86066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77193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9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119334</xdr:rowOff>
    </xdr:from>
    <xdr:to>
      <xdr:col>55</xdr:col>
      <xdr:colOff>0</xdr:colOff>
      <xdr:row>58</xdr:row>
      <xdr:rowOff>8711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91984"/>
          <a:ext cx="838200" cy="6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119334</xdr:rowOff>
    </xdr:from>
    <xdr:to>
      <xdr:col>50</xdr:col>
      <xdr:colOff>114300</xdr:colOff>
      <xdr:row>57</xdr:row>
      <xdr:rowOff>128725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91984"/>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128725</xdr:rowOff>
    </xdr:from>
    <xdr:to>
      <xdr:col>45</xdr:col>
      <xdr:colOff>177800</xdr:colOff>
      <xdr:row>57</xdr:row>
      <xdr:rowOff>138272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01375"/>
          <a:ext cx="8890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138272</xdr:rowOff>
    </xdr:from>
    <xdr:to>
      <xdr:col>41</xdr:col>
      <xdr:colOff>50800</xdr:colOff>
      <xdr:row>57</xdr:row>
      <xdr:rowOff>161593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10922"/>
          <a:ext cx="889000" cy="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161546</xdr:rowOff>
    </xdr:from>
    <xdr:to>
      <xdr:col>36</xdr:col>
      <xdr:colOff>165100</xdr:colOff>
      <xdr:row>57</xdr:row>
      <xdr:rowOff>91696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108223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129361</xdr:rowOff>
    </xdr:from>
    <xdr:to>
      <xdr:col>55</xdr:col>
      <xdr:colOff>50800</xdr:colOff>
      <xdr:row>58</xdr:row>
      <xdr:rowOff>59511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44288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68534</xdr:rowOff>
    </xdr:from>
    <xdr:to>
      <xdr:col>50</xdr:col>
      <xdr:colOff>165100</xdr:colOff>
      <xdr:row>57</xdr:row>
      <xdr:rowOff>170134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161261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3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77925</xdr:rowOff>
    </xdr:from>
    <xdr:to>
      <xdr:col>46</xdr:col>
      <xdr:colOff>38100</xdr:colOff>
      <xdr:row>58</xdr:row>
      <xdr:rowOff>8075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170652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4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87472</xdr:rowOff>
    </xdr:from>
    <xdr:to>
      <xdr:col>41</xdr:col>
      <xdr:colOff>101600</xdr:colOff>
      <xdr:row>58</xdr:row>
      <xdr:rowOff>17622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8749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95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110793</xdr:rowOff>
    </xdr:from>
    <xdr:to>
      <xdr:col>36</xdr:col>
      <xdr:colOff>165100</xdr:colOff>
      <xdr:row>58</xdr:row>
      <xdr:rowOff>40943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8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32070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7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49679</xdr:rowOff>
    </xdr:from>
    <xdr:to>
      <xdr:col>55</xdr:col>
      <xdr:colOff>0</xdr:colOff>
      <xdr:row>79</xdr:row>
      <xdr:rowOff>36390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22779"/>
          <a:ext cx="838200" cy="15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49679</xdr:rowOff>
    </xdr:from>
    <xdr:to>
      <xdr:col>50</xdr:col>
      <xdr:colOff>114300</xdr:colOff>
      <xdr:row>78</xdr:row>
      <xdr:rowOff>92480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22779"/>
          <a:ext cx="889000" cy="4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125914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92480</xdr:rowOff>
    </xdr:from>
    <xdr:to>
      <xdr:col>45</xdr:col>
      <xdr:colOff>177800</xdr:colOff>
      <xdr:row>78</xdr:row>
      <xdr:rowOff>119526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65580"/>
          <a:ext cx="889000" cy="2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119526</xdr:rowOff>
    </xdr:from>
    <xdr:to>
      <xdr:col>41</xdr:col>
      <xdr:colOff>50800</xdr:colOff>
      <xdr:row>79</xdr:row>
      <xdr:rowOff>44450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92626"/>
          <a:ext cx="889000" cy="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133618</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157040</xdr:rowOff>
    </xdr:from>
    <xdr:to>
      <xdr:col>55</xdr:col>
      <xdr:colOff>50800</xdr:colOff>
      <xdr:row>79</xdr:row>
      <xdr:rowOff>87190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170329</xdr:rowOff>
    </xdr:from>
    <xdr:to>
      <xdr:col>50</xdr:col>
      <xdr:colOff>165100</xdr:colOff>
      <xdr:row>78</xdr:row>
      <xdr:rowOff>100479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117006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14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41680</xdr:rowOff>
    </xdr:from>
    <xdr:to>
      <xdr:col>46</xdr:col>
      <xdr:colOff>38100</xdr:colOff>
      <xdr:row>78</xdr:row>
      <xdr:rowOff>143280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159807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1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68726</xdr:rowOff>
    </xdr:from>
    <xdr:to>
      <xdr:col>41</xdr:col>
      <xdr:colOff>101600</xdr:colOff>
      <xdr:row>78</xdr:row>
      <xdr:rowOff>170326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161453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3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12816</xdr:rowOff>
    </xdr:from>
    <xdr:to>
      <xdr:col>55</xdr:col>
      <xdr:colOff>0</xdr:colOff>
      <xdr:row>98</xdr:row>
      <xdr:rowOff>23386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14916"/>
          <a:ext cx="8382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17267</xdr:rowOff>
    </xdr:from>
    <xdr:to>
      <xdr:col>50</xdr:col>
      <xdr:colOff>114300</xdr:colOff>
      <xdr:row>98</xdr:row>
      <xdr:rowOff>23386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19367"/>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13275</xdr:rowOff>
    </xdr:from>
    <xdr:to>
      <xdr:col>45</xdr:col>
      <xdr:colOff>177800</xdr:colOff>
      <xdr:row>98</xdr:row>
      <xdr:rowOff>17267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15375"/>
          <a:ext cx="8890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166779</xdr:rowOff>
    </xdr:from>
    <xdr:to>
      <xdr:col>41</xdr:col>
      <xdr:colOff>50800</xdr:colOff>
      <xdr:row>98</xdr:row>
      <xdr:rowOff>13275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97429"/>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18364</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133466</xdr:rowOff>
    </xdr:from>
    <xdr:to>
      <xdr:col>55</xdr:col>
      <xdr:colOff>50800</xdr:colOff>
      <xdr:row>98</xdr:row>
      <xdr:rowOff>63616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48393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144036</xdr:rowOff>
    </xdr:from>
    <xdr:to>
      <xdr:col>50</xdr:col>
      <xdr:colOff>165100</xdr:colOff>
      <xdr:row>98</xdr:row>
      <xdr:rowOff>74186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65313</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04428" y="1686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137917</xdr:rowOff>
    </xdr:from>
    <xdr:to>
      <xdr:col>46</xdr:col>
      <xdr:colOff>38100</xdr:colOff>
      <xdr:row>98</xdr:row>
      <xdr:rowOff>68067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59194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133925</xdr:rowOff>
    </xdr:from>
    <xdr:to>
      <xdr:col>41</xdr:col>
      <xdr:colOff>101600</xdr:colOff>
      <xdr:row>98</xdr:row>
      <xdr:rowOff>64075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6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55202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115979</xdr:rowOff>
    </xdr:from>
    <xdr:to>
      <xdr:col>36</xdr:col>
      <xdr:colOff>165100</xdr:colOff>
      <xdr:row>98</xdr:row>
      <xdr:rowOff>46129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37256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98877</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7"/>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87602</xdr:rowOff>
    </xdr:from>
    <xdr:to>
      <xdr:col>71</xdr:col>
      <xdr:colOff>177800</xdr:colOff>
      <xdr:row>39</xdr:row>
      <xdr:rowOff>98877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74152"/>
          <a:ext cx="8890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142939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48077</xdr:rowOff>
    </xdr:from>
    <xdr:to>
      <xdr:col>72</xdr:col>
      <xdr:colOff>38100</xdr:colOff>
      <xdr:row>39</xdr:row>
      <xdr:rowOff>149677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140804</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36802</xdr:rowOff>
    </xdr:from>
    <xdr:to>
      <xdr:col>67</xdr:col>
      <xdr:colOff>101600</xdr:colOff>
      <xdr:row>39</xdr:row>
      <xdr:rowOff>138402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129529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1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31454</xdr:rowOff>
    </xdr:from>
    <xdr:to>
      <xdr:col>85</xdr:col>
      <xdr:colOff>127000</xdr:colOff>
      <xdr:row>78</xdr:row>
      <xdr:rowOff>33817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404554"/>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33817</xdr:rowOff>
    </xdr:from>
    <xdr:to>
      <xdr:col>81</xdr:col>
      <xdr:colOff>50800</xdr:colOff>
      <xdr:row>78</xdr:row>
      <xdr:rowOff>34282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406917"/>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24245</xdr:rowOff>
    </xdr:from>
    <xdr:to>
      <xdr:col>76</xdr:col>
      <xdr:colOff>114300</xdr:colOff>
      <xdr:row>78</xdr:row>
      <xdr:rowOff>34282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397345"/>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24245</xdr:rowOff>
    </xdr:from>
    <xdr:to>
      <xdr:col>71</xdr:col>
      <xdr:colOff>177800</xdr:colOff>
      <xdr:row>78</xdr:row>
      <xdr:rowOff>34536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397345"/>
          <a:ext cx="889000" cy="1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65415</xdr:rowOff>
    </xdr:from>
    <xdr:to>
      <xdr:col>67</xdr:col>
      <xdr:colOff>101600</xdr:colOff>
      <xdr:row>76</xdr:row>
      <xdr:rowOff>167015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12092</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152104</xdr:rowOff>
    </xdr:from>
    <xdr:to>
      <xdr:col>85</xdr:col>
      <xdr:colOff>177800</xdr:colOff>
      <xdr:row>78</xdr:row>
      <xdr:rowOff>82254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5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130531</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3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154467</xdr:rowOff>
    </xdr:from>
    <xdr:to>
      <xdr:col>81</xdr:col>
      <xdr:colOff>101600</xdr:colOff>
      <xdr:row>78</xdr:row>
      <xdr:rowOff>84617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75744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44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154932</xdr:rowOff>
    </xdr:from>
    <xdr:to>
      <xdr:col>76</xdr:col>
      <xdr:colOff>165100</xdr:colOff>
      <xdr:row>78</xdr:row>
      <xdr:rowOff>85082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76209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4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144895</xdr:rowOff>
    </xdr:from>
    <xdr:to>
      <xdr:col>72</xdr:col>
      <xdr:colOff>38100</xdr:colOff>
      <xdr:row>78</xdr:row>
      <xdr:rowOff>75045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3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66172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4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155186</xdr:rowOff>
    </xdr:from>
    <xdr:to>
      <xdr:col>67</xdr:col>
      <xdr:colOff>101600</xdr:colOff>
      <xdr:row>78</xdr:row>
      <xdr:rowOff>85336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3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76463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4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4463</xdr:rowOff>
    </xdr:from>
    <xdr:to>
      <xdr:col>85</xdr:col>
      <xdr:colOff>127000</xdr:colOff>
      <xdr:row>99</xdr:row>
      <xdr:rowOff>30052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78013"/>
          <a:ext cx="838200" cy="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4463</xdr:rowOff>
    </xdr:from>
    <xdr:to>
      <xdr:col>81</xdr:col>
      <xdr:colOff>50800</xdr:colOff>
      <xdr:row>99</xdr:row>
      <xdr:rowOff>38593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78013"/>
          <a:ext cx="889000" cy="3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155449</xdr:rowOff>
    </xdr:from>
    <xdr:to>
      <xdr:col>76</xdr:col>
      <xdr:colOff>114300</xdr:colOff>
      <xdr:row>99</xdr:row>
      <xdr:rowOff>38593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57549"/>
          <a:ext cx="889000" cy="5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155449</xdr:rowOff>
    </xdr:from>
    <xdr:to>
      <xdr:col>71</xdr:col>
      <xdr:colOff>177800</xdr:colOff>
      <xdr:row>99</xdr:row>
      <xdr:rowOff>2856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57549"/>
          <a:ext cx="889000" cy="1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20787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150702</xdr:rowOff>
    </xdr:from>
    <xdr:to>
      <xdr:col>85</xdr:col>
      <xdr:colOff>177800</xdr:colOff>
      <xdr:row>99</xdr:row>
      <xdr:rowOff>80852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65629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6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125113</xdr:rowOff>
    </xdr:from>
    <xdr:to>
      <xdr:col>81</xdr:col>
      <xdr:colOff>101600</xdr:colOff>
      <xdr:row>99</xdr:row>
      <xdr:rowOff>55263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2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46390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1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159243</xdr:rowOff>
    </xdr:from>
    <xdr:to>
      <xdr:col>76</xdr:col>
      <xdr:colOff>165100</xdr:colOff>
      <xdr:row>99</xdr:row>
      <xdr:rowOff>89393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80520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5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104649</xdr:rowOff>
    </xdr:from>
    <xdr:to>
      <xdr:col>72</xdr:col>
      <xdr:colOff>38100</xdr:colOff>
      <xdr:row>99</xdr:row>
      <xdr:rowOff>34799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25926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123506</xdr:rowOff>
    </xdr:from>
    <xdr:to>
      <xdr:col>67</xdr:col>
      <xdr:colOff>101600</xdr:colOff>
      <xdr:row>99</xdr:row>
      <xdr:rowOff>53656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2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44783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1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127195</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42295"/>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127195</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42295"/>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30571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76395</xdr:rowOff>
    </xdr:from>
    <xdr:to>
      <xdr:col>102</xdr:col>
      <xdr:colOff>165100</xdr:colOff>
      <xdr:row>39</xdr:row>
      <xdr:rowOff>6545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169122</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684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98524</xdr:rowOff>
    </xdr:from>
    <xdr:to>
      <xdr:col>116</xdr:col>
      <xdr:colOff>63500</xdr:colOff>
      <xdr:row>58</xdr:row>
      <xdr:rowOff>102274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42624"/>
          <a:ext cx="8382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98524</xdr:rowOff>
    </xdr:from>
    <xdr:to>
      <xdr:col>111</xdr:col>
      <xdr:colOff>177800</xdr:colOff>
      <xdr:row>58</xdr:row>
      <xdr:rowOff>99210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4262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99210</xdr:rowOff>
    </xdr:from>
    <xdr:to>
      <xdr:col>107</xdr:col>
      <xdr:colOff>50800</xdr:colOff>
      <xdr:row>58</xdr:row>
      <xdr:rowOff>99713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43310"/>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99713</xdr:rowOff>
    </xdr:from>
    <xdr:to>
      <xdr:col>102</xdr:col>
      <xdr:colOff>114300</xdr:colOff>
      <xdr:row>58</xdr:row>
      <xdr:rowOff>100180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43813"/>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51474</xdr:rowOff>
    </xdr:from>
    <xdr:to>
      <xdr:col>116</xdr:col>
      <xdr:colOff>114300</xdr:colOff>
      <xdr:row>58</xdr:row>
      <xdr:rowOff>153074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138175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47724</xdr:rowOff>
    </xdr:from>
    <xdr:to>
      <xdr:col>112</xdr:col>
      <xdr:colOff>38100</xdr:colOff>
      <xdr:row>58</xdr:row>
      <xdr:rowOff>149324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9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140451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48410</xdr:rowOff>
    </xdr:from>
    <xdr:to>
      <xdr:col>107</xdr:col>
      <xdr:colOff>101600</xdr:colOff>
      <xdr:row>58</xdr:row>
      <xdr:rowOff>150010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141137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8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48913</xdr:rowOff>
    </xdr:from>
    <xdr:to>
      <xdr:col>102</xdr:col>
      <xdr:colOff>165100</xdr:colOff>
      <xdr:row>58</xdr:row>
      <xdr:rowOff>150513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141640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08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49380</xdr:rowOff>
    </xdr:from>
    <xdr:to>
      <xdr:col>98</xdr:col>
      <xdr:colOff>38100</xdr:colOff>
      <xdr:row>58</xdr:row>
      <xdr:rowOff>150980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142107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8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62626</xdr:rowOff>
    </xdr:from>
    <xdr:to>
      <xdr:col>116</xdr:col>
      <xdr:colOff>63500</xdr:colOff>
      <xdr:row>76</xdr:row>
      <xdr:rowOff>78947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92826"/>
          <a:ext cx="8382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62626</xdr:rowOff>
    </xdr:from>
    <xdr:to>
      <xdr:col>111</xdr:col>
      <xdr:colOff>177800</xdr:colOff>
      <xdr:row>76</xdr:row>
      <xdr:rowOff>101381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92826"/>
          <a:ext cx="889000" cy="3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100568</xdr:rowOff>
    </xdr:from>
    <xdr:to>
      <xdr:col>107</xdr:col>
      <xdr:colOff>50800</xdr:colOff>
      <xdr:row>76</xdr:row>
      <xdr:rowOff>101381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130768"/>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100568</xdr:rowOff>
    </xdr:from>
    <xdr:to>
      <xdr:col>102</xdr:col>
      <xdr:colOff>114300</xdr:colOff>
      <xdr:row>76</xdr:row>
      <xdr:rowOff>114677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30768"/>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74846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7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28147</xdr:rowOff>
    </xdr:from>
    <xdr:to>
      <xdr:col>116</xdr:col>
      <xdr:colOff>114300</xdr:colOff>
      <xdr:row>76</xdr:row>
      <xdr:rowOff>129747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6574</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3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11826</xdr:rowOff>
    </xdr:from>
    <xdr:to>
      <xdr:col>112</xdr:col>
      <xdr:colOff>38100</xdr:colOff>
      <xdr:row>76</xdr:row>
      <xdr:rowOff>113426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104553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50581</xdr:rowOff>
    </xdr:from>
    <xdr:to>
      <xdr:col>107</xdr:col>
      <xdr:colOff>101600</xdr:colOff>
      <xdr:row>76</xdr:row>
      <xdr:rowOff>152181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143308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7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49768</xdr:rowOff>
    </xdr:from>
    <xdr:to>
      <xdr:col>102</xdr:col>
      <xdr:colOff>165100</xdr:colOff>
      <xdr:row>76</xdr:row>
      <xdr:rowOff>151368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142495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7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63877</xdr:rowOff>
    </xdr:from>
    <xdr:to>
      <xdr:col>98</xdr:col>
      <xdr:colOff>38100</xdr:colOff>
      <xdr:row>76</xdr:row>
      <xdr:rowOff>165477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9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156604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地方創生事業に関連した整備事業普通建設事業費（新規整備）が終了したた</a:t>
          </a:r>
          <a:r>
            <a:rPr kumimoji="1" lang="ja-JP" altLang="en-US" sz="1100">
              <a:solidFill>
                <a:schemeClr val="dk1"/>
              </a:solidFill>
              <a:effectLst/>
              <a:latin typeface="+mn-lt"/>
              <a:ea typeface="+mn-ea"/>
              <a:cs typeface="+mn-cs"/>
            </a:rPr>
            <a:t>め</a:t>
          </a:r>
          <a:r>
            <a:rPr kumimoji="1" lang="ja-JP" altLang="ja-JP" sz="1100">
              <a:solidFill>
                <a:schemeClr val="dk1"/>
              </a:solidFill>
              <a:effectLst/>
              <a:latin typeface="+mn-lt"/>
              <a:ea typeface="+mn-ea"/>
              <a:cs typeface="+mn-cs"/>
            </a:rPr>
            <a:t>類似団体平均と比較して住民一人当たりコストは、いずれも低い状況にある。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厳しい財政状況のもと、義務的経費や経常経費の削減に努め現在の水準を維持する。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4,370
57.10
2,949,009
2,711,966
157,045
1,942,123
1,852,501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122588</xdr:rowOff>
    </xdr:from>
    <xdr:to>
      <xdr:col>24</xdr:col>
      <xdr:colOff>63500</xdr:colOff>
      <xdr:row>38</xdr:row>
      <xdr:rowOff>127046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637688"/>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127046</xdr:rowOff>
    </xdr:from>
    <xdr:to>
      <xdr:col>19</xdr:col>
      <xdr:colOff>177800</xdr:colOff>
      <xdr:row>38</xdr:row>
      <xdr:rowOff>137398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42146"/>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122457</xdr:rowOff>
    </xdr:from>
    <xdr:to>
      <xdr:col>15</xdr:col>
      <xdr:colOff>50800</xdr:colOff>
      <xdr:row>38</xdr:row>
      <xdr:rowOff>137398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637557"/>
          <a:ext cx="8890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122457</xdr:rowOff>
    </xdr:from>
    <xdr:to>
      <xdr:col>10</xdr:col>
      <xdr:colOff>114300</xdr:colOff>
      <xdr:row>38</xdr:row>
      <xdr:rowOff>125478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637557"/>
          <a:ext cx="8890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71778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71788</xdr:rowOff>
    </xdr:from>
    <xdr:to>
      <xdr:col>24</xdr:col>
      <xdr:colOff>114300</xdr:colOff>
      <xdr:row>39</xdr:row>
      <xdr:rowOff>1938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158165</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50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76246</xdr:rowOff>
    </xdr:from>
    <xdr:to>
      <xdr:col>20</xdr:col>
      <xdr:colOff>38100</xdr:colOff>
      <xdr:row>39</xdr:row>
      <xdr:rowOff>6396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9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168973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68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86598</xdr:rowOff>
    </xdr:from>
    <xdr:to>
      <xdr:col>15</xdr:col>
      <xdr:colOff>101600</xdr:colOff>
      <xdr:row>39</xdr:row>
      <xdr:rowOff>16748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7875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71657</xdr:rowOff>
    </xdr:from>
    <xdr:to>
      <xdr:col>10</xdr:col>
      <xdr:colOff>165100</xdr:colOff>
      <xdr:row>39</xdr:row>
      <xdr:rowOff>1807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164384</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6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74678</xdr:rowOff>
    </xdr:from>
    <xdr:to>
      <xdr:col>6</xdr:col>
      <xdr:colOff>38100</xdr:colOff>
      <xdr:row>39</xdr:row>
      <xdr:rowOff>4828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167405</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6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104220</xdr:rowOff>
    </xdr:from>
    <xdr:to>
      <xdr:col>24</xdr:col>
      <xdr:colOff>63500</xdr:colOff>
      <xdr:row>58</xdr:row>
      <xdr:rowOff>117039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48320"/>
          <a:ext cx="838200" cy="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104220</xdr:rowOff>
    </xdr:from>
    <xdr:to>
      <xdr:col>19</xdr:col>
      <xdr:colOff>177800</xdr:colOff>
      <xdr:row>58</xdr:row>
      <xdr:rowOff>113543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48320"/>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93111</xdr:rowOff>
    </xdr:from>
    <xdr:to>
      <xdr:col>15</xdr:col>
      <xdr:colOff>50800</xdr:colOff>
      <xdr:row>58</xdr:row>
      <xdr:rowOff>113543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37211"/>
          <a:ext cx="889000" cy="2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93111</xdr:rowOff>
    </xdr:from>
    <xdr:to>
      <xdr:col>10</xdr:col>
      <xdr:colOff>114300</xdr:colOff>
      <xdr:row>58</xdr:row>
      <xdr:rowOff>118303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37211"/>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166967</xdr:rowOff>
    </xdr:from>
    <xdr:to>
      <xdr:col>6</xdr:col>
      <xdr:colOff>38100</xdr:colOff>
      <xdr:row>58</xdr:row>
      <xdr:rowOff>97117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113644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66239</xdr:rowOff>
    </xdr:from>
    <xdr:to>
      <xdr:col>24</xdr:col>
      <xdr:colOff>114300</xdr:colOff>
      <xdr:row>58</xdr:row>
      <xdr:rowOff>167839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1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152616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2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53420</xdr:rowOff>
    </xdr:from>
    <xdr:to>
      <xdr:col>20</xdr:col>
      <xdr:colOff>38100</xdr:colOff>
      <xdr:row>58</xdr:row>
      <xdr:rowOff>155020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146147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9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62743</xdr:rowOff>
    </xdr:from>
    <xdr:to>
      <xdr:col>15</xdr:col>
      <xdr:colOff>101600</xdr:colOff>
      <xdr:row>58</xdr:row>
      <xdr:rowOff>164343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0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155470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9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42311</xdr:rowOff>
    </xdr:from>
    <xdr:to>
      <xdr:col>10</xdr:col>
      <xdr:colOff>165100</xdr:colOff>
      <xdr:row>58</xdr:row>
      <xdr:rowOff>143911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135038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7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67503</xdr:rowOff>
    </xdr:from>
    <xdr:to>
      <xdr:col>6</xdr:col>
      <xdr:colOff>38100</xdr:colOff>
      <xdr:row>58</xdr:row>
      <xdr:rowOff>169103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1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160230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0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89866</xdr:rowOff>
    </xdr:from>
    <xdr:to>
      <xdr:col>24</xdr:col>
      <xdr:colOff>63500</xdr:colOff>
      <xdr:row>76</xdr:row>
      <xdr:rowOff>98796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20066"/>
          <a:ext cx="838200" cy="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89866</xdr:rowOff>
    </xdr:from>
    <xdr:to>
      <xdr:col>19</xdr:col>
      <xdr:colOff>177800</xdr:colOff>
      <xdr:row>76</xdr:row>
      <xdr:rowOff>166965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20066"/>
          <a:ext cx="889000" cy="7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166965</xdr:rowOff>
    </xdr:from>
    <xdr:to>
      <xdr:col>15</xdr:col>
      <xdr:colOff>50800</xdr:colOff>
      <xdr:row>77</xdr:row>
      <xdr:rowOff>51667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97165"/>
          <a:ext cx="889000" cy="5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51667</xdr:rowOff>
    </xdr:from>
    <xdr:to>
      <xdr:col>10</xdr:col>
      <xdr:colOff>114300</xdr:colOff>
      <xdr:row>77</xdr:row>
      <xdr:rowOff>74785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53317"/>
          <a:ext cx="889000" cy="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114320</xdr:rowOff>
    </xdr:from>
    <xdr:to>
      <xdr:col>6</xdr:col>
      <xdr:colOff>38100</xdr:colOff>
      <xdr:row>75</xdr:row>
      <xdr:rowOff>44470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60997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57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47996</xdr:rowOff>
    </xdr:from>
    <xdr:to>
      <xdr:col>24</xdr:col>
      <xdr:colOff>114300</xdr:colOff>
      <xdr:row>76</xdr:row>
      <xdr:rowOff>149596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26423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5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39066</xdr:rowOff>
    </xdr:from>
    <xdr:to>
      <xdr:col>20</xdr:col>
      <xdr:colOff>38100</xdr:colOff>
      <xdr:row>76</xdr:row>
      <xdr:rowOff>140666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131793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6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116165</xdr:rowOff>
    </xdr:from>
    <xdr:to>
      <xdr:col>15</xdr:col>
      <xdr:colOff>101600</xdr:colOff>
      <xdr:row>77</xdr:row>
      <xdr:rowOff>46315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4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37442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3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867</xdr:rowOff>
    </xdr:from>
    <xdr:to>
      <xdr:col>10</xdr:col>
      <xdr:colOff>165100</xdr:colOff>
      <xdr:row>77</xdr:row>
      <xdr:rowOff>102467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0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93594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9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23985</xdr:rowOff>
    </xdr:from>
    <xdr:to>
      <xdr:col>6</xdr:col>
      <xdr:colOff>38100</xdr:colOff>
      <xdr:row>77</xdr:row>
      <xdr:rowOff>125585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116712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1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105080</xdr:rowOff>
    </xdr:from>
    <xdr:to>
      <xdr:col>24</xdr:col>
      <xdr:colOff>63500</xdr:colOff>
      <xdr:row>98</xdr:row>
      <xdr:rowOff>118937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07180"/>
          <a:ext cx="8382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105080</xdr:rowOff>
    </xdr:from>
    <xdr:to>
      <xdr:col>19</xdr:col>
      <xdr:colOff>177800</xdr:colOff>
      <xdr:row>98</xdr:row>
      <xdr:rowOff>148882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07180"/>
          <a:ext cx="889000" cy="4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148882</xdr:rowOff>
    </xdr:from>
    <xdr:to>
      <xdr:col>15</xdr:col>
      <xdr:colOff>50800</xdr:colOff>
      <xdr:row>98</xdr:row>
      <xdr:rowOff>158486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50982"/>
          <a:ext cx="889000" cy="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158486</xdr:rowOff>
    </xdr:from>
    <xdr:to>
      <xdr:col>10</xdr:col>
      <xdr:colOff>114300</xdr:colOff>
      <xdr:row>98</xdr:row>
      <xdr:rowOff>163137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60586"/>
          <a:ext cx="889000" cy="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132365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68137</xdr:rowOff>
    </xdr:from>
    <xdr:to>
      <xdr:col>24</xdr:col>
      <xdr:colOff>114300</xdr:colOff>
      <xdr:row>98</xdr:row>
      <xdr:rowOff>169737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54280</xdr:rowOff>
    </xdr:from>
    <xdr:to>
      <xdr:col>20</xdr:col>
      <xdr:colOff>38100</xdr:colOff>
      <xdr:row>98</xdr:row>
      <xdr:rowOff>155880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147007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4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98082</xdr:rowOff>
    </xdr:from>
    <xdr:to>
      <xdr:col>15</xdr:col>
      <xdr:colOff>101600</xdr:colOff>
      <xdr:row>99</xdr:row>
      <xdr:rowOff>28232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19359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107686</xdr:rowOff>
    </xdr:from>
    <xdr:to>
      <xdr:col>10</xdr:col>
      <xdr:colOff>165100</xdr:colOff>
      <xdr:row>99</xdr:row>
      <xdr:rowOff>37836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28963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112337</xdr:rowOff>
    </xdr:from>
    <xdr:to>
      <xdr:col>6</xdr:col>
      <xdr:colOff>38100</xdr:colOff>
      <xdr:row>99</xdr:row>
      <xdr:rowOff>42487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33614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0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41038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105173</xdr:rowOff>
    </xdr:from>
    <xdr:to>
      <xdr:col>55</xdr:col>
      <xdr:colOff>0</xdr:colOff>
      <xdr:row>59</xdr:row>
      <xdr:rowOff>14132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49273"/>
          <a:ext cx="838200" cy="8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105173</xdr:rowOff>
    </xdr:from>
    <xdr:to>
      <xdr:col>50</xdr:col>
      <xdr:colOff>114300</xdr:colOff>
      <xdr:row>58</xdr:row>
      <xdr:rowOff>124520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9273"/>
          <a:ext cx="889000" cy="1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124520</xdr:rowOff>
    </xdr:from>
    <xdr:to>
      <xdr:col>45</xdr:col>
      <xdr:colOff>177800</xdr:colOff>
      <xdr:row>59</xdr:row>
      <xdr:rowOff>13475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68620"/>
          <a:ext cx="889000" cy="6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13475</xdr:rowOff>
    </xdr:from>
    <xdr:to>
      <xdr:col>41</xdr:col>
      <xdr:colOff>50800</xdr:colOff>
      <xdr:row>59</xdr:row>
      <xdr:rowOff>16401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29025"/>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74708</xdr:rowOff>
    </xdr:from>
    <xdr:to>
      <xdr:col>36</xdr:col>
      <xdr:colOff>165100</xdr:colOff>
      <xdr:row>59</xdr:row>
      <xdr:rowOff>4858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21385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134782</xdr:rowOff>
    </xdr:from>
    <xdr:to>
      <xdr:col>55</xdr:col>
      <xdr:colOff>50800</xdr:colOff>
      <xdr:row>59</xdr:row>
      <xdr:rowOff>64932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54373</xdr:rowOff>
    </xdr:from>
    <xdr:to>
      <xdr:col>50</xdr:col>
      <xdr:colOff>165100</xdr:colOff>
      <xdr:row>58</xdr:row>
      <xdr:rowOff>155973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1050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7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73720</xdr:rowOff>
    </xdr:from>
    <xdr:to>
      <xdr:col>46</xdr:col>
      <xdr:colOff>38100</xdr:colOff>
      <xdr:row>59</xdr:row>
      <xdr:rowOff>3870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20397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9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134125</xdr:rowOff>
    </xdr:from>
    <xdr:to>
      <xdr:col>41</xdr:col>
      <xdr:colOff>101600</xdr:colOff>
      <xdr:row>59</xdr:row>
      <xdr:rowOff>64275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55402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137051</xdr:rowOff>
    </xdr:from>
    <xdr:to>
      <xdr:col>36</xdr:col>
      <xdr:colOff>165100</xdr:colOff>
      <xdr:row>59</xdr:row>
      <xdr:rowOff>67201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58328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7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119270</xdr:rowOff>
    </xdr:from>
    <xdr:to>
      <xdr:col>55</xdr:col>
      <xdr:colOff>0</xdr:colOff>
      <xdr:row>78</xdr:row>
      <xdr:rowOff>155809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92370"/>
          <a:ext cx="8382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145712</xdr:rowOff>
    </xdr:from>
    <xdr:to>
      <xdr:col>50</xdr:col>
      <xdr:colOff>114300</xdr:colOff>
      <xdr:row>78</xdr:row>
      <xdr:rowOff>155809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18812"/>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145712</xdr:rowOff>
    </xdr:from>
    <xdr:to>
      <xdr:col>45</xdr:col>
      <xdr:colOff>177800</xdr:colOff>
      <xdr:row>78</xdr:row>
      <xdr:rowOff>164427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18812"/>
          <a:ext cx="8890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160857</xdr:rowOff>
    </xdr:from>
    <xdr:to>
      <xdr:col>41</xdr:col>
      <xdr:colOff>50800</xdr:colOff>
      <xdr:row>78</xdr:row>
      <xdr:rowOff>164427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33957"/>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85748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68470</xdr:rowOff>
    </xdr:from>
    <xdr:to>
      <xdr:col>55</xdr:col>
      <xdr:colOff>50800</xdr:colOff>
      <xdr:row>78</xdr:row>
      <xdr:rowOff>170070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154847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5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105009</xdr:rowOff>
    </xdr:from>
    <xdr:to>
      <xdr:col>50</xdr:col>
      <xdr:colOff>165100</xdr:colOff>
      <xdr:row>79</xdr:row>
      <xdr:rowOff>35159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26286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7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94912</xdr:rowOff>
    </xdr:from>
    <xdr:to>
      <xdr:col>46</xdr:col>
      <xdr:colOff>38100</xdr:colOff>
      <xdr:row>79</xdr:row>
      <xdr:rowOff>25062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16189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6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113627</xdr:rowOff>
    </xdr:from>
    <xdr:to>
      <xdr:col>41</xdr:col>
      <xdr:colOff>101600</xdr:colOff>
      <xdr:row>79</xdr:row>
      <xdr:rowOff>43777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34904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7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110057</xdr:rowOff>
    </xdr:from>
    <xdr:to>
      <xdr:col>36</xdr:col>
      <xdr:colOff>165100</xdr:colOff>
      <xdr:row>79</xdr:row>
      <xdr:rowOff>40207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31334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7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113838</xdr:rowOff>
    </xdr:from>
    <xdr:to>
      <xdr:col>55</xdr:col>
      <xdr:colOff>0</xdr:colOff>
      <xdr:row>97</xdr:row>
      <xdr:rowOff>119662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44488"/>
          <a:ext cx="8382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87747</xdr:rowOff>
    </xdr:from>
    <xdr:to>
      <xdr:col>50</xdr:col>
      <xdr:colOff>114300</xdr:colOff>
      <xdr:row>97</xdr:row>
      <xdr:rowOff>119662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18397"/>
          <a:ext cx="889000" cy="3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160122</xdr:rowOff>
    </xdr:from>
    <xdr:to>
      <xdr:col>45</xdr:col>
      <xdr:colOff>177800</xdr:colOff>
      <xdr:row>97</xdr:row>
      <xdr:rowOff>87747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47872"/>
          <a:ext cx="889000" cy="27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160122</xdr:rowOff>
    </xdr:from>
    <xdr:to>
      <xdr:col>41</xdr:col>
      <xdr:colOff>50800</xdr:colOff>
      <xdr:row>97</xdr:row>
      <xdr:rowOff>85072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447872"/>
          <a:ext cx="889000" cy="26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67113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52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43821</xdr:rowOff>
    </xdr:from>
    <xdr:to>
      <xdr:col>36</xdr:col>
      <xdr:colOff>165100</xdr:colOff>
      <xdr:row>95</xdr:row>
      <xdr:rowOff>145421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161948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1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63038</xdr:rowOff>
    </xdr:from>
    <xdr:to>
      <xdr:col>55</xdr:col>
      <xdr:colOff>50800</xdr:colOff>
      <xdr:row>97</xdr:row>
      <xdr:rowOff>164638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41465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7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68862</xdr:rowOff>
    </xdr:from>
    <xdr:to>
      <xdr:col>50</xdr:col>
      <xdr:colOff>165100</xdr:colOff>
      <xdr:row>97</xdr:row>
      <xdr:rowOff>170462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161589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9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36947</xdr:rowOff>
    </xdr:from>
    <xdr:to>
      <xdr:col>46</xdr:col>
      <xdr:colOff>38100</xdr:colOff>
      <xdr:row>97</xdr:row>
      <xdr:rowOff>138547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6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129674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6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109322</xdr:rowOff>
    </xdr:from>
    <xdr:to>
      <xdr:col>41</xdr:col>
      <xdr:colOff>101600</xdr:colOff>
      <xdr:row>96</xdr:row>
      <xdr:rowOff>39472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55999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17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34272</xdr:rowOff>
    </xdr:from>
    <xdr:to>
      <xdr:col>36</xdr:col>
      <xdr:colOff>165100</xdr:colOff>
      <xdr:row>97</xdr:row>
      <xdr:rowOff>135872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126999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144609</xdr:rowOff>
    </xdr:from>
    <xdr:to>
      <xdr:col>85</xdr:col>
      <xdr:colOff>127000</xdr:colOff>
      <xdr:row>38</xdr:row>
      <xdr:rowOff>5980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88259"/>
          <a:ext cx="8382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145426</xdr:rowOff>
    </xdr:from>
    <xdr:to>
      <xdr:col>81</xdr:col>
      <xdr:colOff>50800</xdr:colOff>
      <xdr:row>38</xdr:row>
      <xdr:rowOff>5980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890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145426</xdr:rowOff>
    </xdr:from>
    <xdr:to>
      <xdr:col>76</xdr:col>
      <xdr:colOff>114300</xdr:colOff>
      <xdr:row>38</xdr:row>
      <xdr:rowOff>35600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89076"/>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105051</xdr:rowOff>
    </xdr:from>
    <xdr:to>
      <xdr:col>71</xdr:col>
      <xdr:colOff>177800</xdr:colOff>
      <xdr:row>38</xdr:row>
      <xdr:rowOff>35600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48701"/>
          <a:ext cx="889000" cy="10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132084</xdr:rowOff>
    </xdr:from>
    <xdr:to>
      <xdr:col>67</xdr:col>
      <xdr:colOff>101600</xdr:colOff>
      <xdr:row>36</xdr:row>
      <xdr:rowOff>62234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78761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93809</xdr:rowOff>
    </xdr:from>
    <xdr:to>
      <xdr:col>85</xdr:col>
      <xdr:colOff>177800</xdr:colOff>
      <xdr:row>38</xdr:row>
      <xdr:rowOff>23960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37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72236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126630</xdr:rowOff>
    </xdr:from>
    <xdr:to>
      <xdr:col>81</xdr:col>
      <xdr:colOff>101600</xdr:colOff>
      <xdr:row>38</xdr:row>
      <xdr:rowOff>56779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702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47907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6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94626</xdr:rowOff>
    </xdr:from>
    <xdr:to>
      <xdr:col>76</xdr:col>
      <xdr:colOff>165100</xdr:colOff>
      <xdr:row>38</xdr:row>
      <xdr:rowOff>24776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3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15903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3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156250</xdr:rowOff>
    </xdr:from>
    <xdr:to>
      <xdr:col>72</xdr:col>
      <xdr:colOff>38100</xdr:colOff>
      <xdr:row>38</xdr:row>
      <xdr:rowOff>86399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999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77527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9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54251</xdr:rowOff>
    </xdr:from>
    <xdr:to>
      <xdr:col>67</xdr:col>
      <xdr:colOff>101600</xdr:colOff>
      <xdr:row>37</xdr:row>
      <xdr:rowOff>155851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146978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9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113152</xdr:rowOff>
    </xdr:from>
    <xdr:to>
      <xdr:col>85</xdr:col>
      <xdr:colOff>127000</xdr:colOff>
      <xdr:row>58</xdr:row>
      <xdr:rowOff>123191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57252"/>
          <a:ext cx="8382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123191</xdr:rowOff>
    </xdr:from>
    <xdr:to>
      <xdr:col>81</xdr:col>
      <xdr:colOff>50800</xdr:colOff>
      <xdr:row>58</xdr:row>
      <xdr:rowOff>124192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10067291"/>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124192</xdr:rowOff>
    </xdr:from>
    <xdr:to>
      <xdr:col>76</xdr:col>
      <xdr:colOff>114300</xdr:colOff>
      <xdr:row>58</xdr:row>
      <xdr:rowOff>132823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10068292"/>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111254</xdr:rowOff>
    </xdr:from>
    <xdr:to>
      <xdr:col>71</xdr:col>
      <xdr:colOff>177800</xdr:colOff>
      <xdr:row>58</xdr:row>
      <xdr:rowOff>132823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10055354"/>
          <a:ext cx="8890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88460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62352</xdr:rowOff>
    </xdr:from>
    <xdr:to>
      <xdr:col>85</xdr:col>
      <xdr:colOff>177800</xdr:colOff>
      <xdr:row>58</xdr:row>
      <xdr:rowOff>163952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100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148729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72391</xdr:rowOff>
    </xdr:from>
    <xdr:to>
      <xdr:col>81</xdr:col>
      <xdr:colOff>101600</xdr:colOff>
      <xdr:row>59</xdr:row>
      <xdr:rowOff>2541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100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165118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1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73392</xdr:rowOff>
    </xdr:from>
    <xdr:to>
      <xdr:col>76</xdr:col>
      <xdr:colOff>165100</xdr:colOff>
      <xdr:row>59</xdr:row>
      <xdr:rowOff>3542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100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166119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11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82023</xdr:rowOff>
    </xdr:from>
    <xdr:to>
      <xdr:col>72</xdr:col>
      <xdr:colOff>38100</xdr:colOff>
      <xdr:row>59</xdr:row>
      <xdr:rowOff>12173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100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3300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11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60454</xdr:rowOff>
    </xdr:from>
    <xdr:to>
      <xdr:col>67</xdr:col>
      <xdr:colOff>101600</xdr:colOff>
      <xdr:row>58</xdr:row>
      <xdr:rowOff>162054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00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153181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98878</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428"/>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87602</xdr:rowOff>
    </xdr:from>
    <xdr:to>
      <xdr:col>71</xdr:col>
      <xdr:colOff>177800</xdr:colOff>
      <xdr:row>79</xdr:row>
      <xdr:rowOff>98878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32152"/>
          <a:ext cx="889000" cy="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142939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48078</xdr:rowOff>
    </xdr:from>
    <xdr:to>
      <xdr:col>72</xdr:col>
      <xdr:colOff>38100</xdr:colOff>
      <xdr:row>79</xdr:row>
      <xdr:rowOff>149678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140805</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36802</xdr:rowOff>
    </xdr:from>
    <xdr:to>
      <xdr:col>67</xdr:col>
      <xdr:colOff>101600</xdr:colOff>
      <xdr:row>79</xdr:row>
      <xdr:rowOff>138402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8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129529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67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31454</xdr:rowOff>
    </xdr:from>
    <xdr:to>
      <xdr:col>85</xdr:col>
      <xdr:colOff>127000</xdr:colOff>
      <xdr:row>98</xdr:row>
      <xdr:rowOff>33817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833554"/>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33817</xdr:rowOff>
    </xdr:from>
    <xdr:to>
      <xdr:col>81</xdr:col>
      <xdr:colOff>50800</xdr:colOff>
      <xdr:row>98</xdr:row>
      <xdr:rowOff>34282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835917"/>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24245</xdr:rowOff>
    </xdr:from>
    <xdr:to>
      <xdr:col>76</xdr:col>
      <xdr:colOff>114300</xdr:colOff>
      <xdr:row>98</xdr:row>
      <xdr:rowOff>34282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826345"/>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24245</xdr:rowOff>
    </xdr:from>
    <xdr:to>
      <xdr:col>71</xdr:col>
      <xdr:colOff>177800</xdr:colOff>
      <xdr:row>98</xdr:row>
      <xdr:rowOff>34536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826345"/>
          <a:ext cx="889000" cy="1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65415</xdr:rowOff>
    </xdr:from>
    <xdr:to>
      <xdr:col>67</xdr:col>
      <xdr:colOff>101600</xdr:colOff>
      <xdr:row>96</xdr:row>
      <xdr:rowOff>167015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12092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152104</xdr:rowOff>
    </xdr:from>
    <xdr:to>
      <xdr:col>85</xdr:col>
      <xdr:colOff>177800</xdr:colOff>
      <xdr:row>98</xdr:row>
      <xdr:rowOff>82254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78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130531</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6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154467</xdr:rowOff>
    </xdr:from>
    <xdr:to>
      <xdr:col>81</xdr:col>
      <xdr:colOff>101600</xdr:colOff>
      <xdr:row>98</xdr:row>
      <xdr:rowOff>84617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7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75744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87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154932</xdr:rowOff>
    </xdr:from>
    <xdr:to>
      <xdr:col>76</xdr:col>
      <xdr:colOff>165100</xdr:colOff>
      <xdr:row>98</xdr:row>
      <xdr:rowOff>85082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7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76209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87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144895</xdr:rowOff>
    </xdr:from>
    <xdr:to>
      <xdr:col>72</xdr:col>
      <xdr:colOff>38100</xdr:colOff>
      <xdr:row>98</xdr:row>
      <xdr:rowOff>75045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7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66172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8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155186</xdr:rowOff>
    </xdr:from>
    <xdr:to>
      <xdr:col>67</xdr:col>
      <xdr:colOff>101600</xdr:colOff>
      <xdr:row>98</xdr:row>
      <xdr:rowOff>85336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7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76463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87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か年で地方創生拠点整備、道の駅高機能化プロジェクト</a:t>
          </a:r>
          <a:r>
            <a:rPr kumimoji="1" lang="ja-JP" altLang="en-US" sz="1100">
              <a:solidFill>
                <a:schemeClr val="dk1"/>
              </a:solidFill>
              <a:effectLst/>
              <a:latin typeface="+mn-lt"/>
              <a:ea typeface="+mn-ea"/>
              <a:cs typeface="+mn-cs"/>
            </a:rPr>
            <a:t>が終了し農林水産業費、</a:t>
          </a:r>
          <a:r>
            <a:rPr kumimoji="1" lang="ja-JP" altLang="ja-JP" sz="1100">
              <a:solidFill>
                <a:schemeClr val="dk1"/>
              </a:solidFill>
              <a:effectLst/>
              <a:latin typeface="+mn-lt"/>
              <a:ea typeface="+mn-ea"/>
              <a:cs typeface="+mn-cs"/>
            </a:rPr>
            <a:t>普通建設事業費や物件費の増加</a:t>
          </a:r>
          <a:r>
            <a:rPr kumimoji="1" lang="ja-JP" altLang="en-US" sz="1100">
              <a:solidFill>
                <a:schemeClr val="dk1"/>
              </a:solidFill>
              <a:effectLst/>
              <a:latin typeface="+mn-lt"/>
              <a:ea typeface="+mn-ea"/>
              <a:cs typeface="+mn-cs"/>
            </a:rPr>
            <a:t>が抑えられた。</a:t>
          </a:r>
          <a:endParaRPr lang="ja-JP" altLang="ja-JP" sz="1400">
            <a:effectLst/>
          </a:endParaRPr>
        </a:p>
        <a:p>
          <a:r>
            <a:rPr kumimoji="1" lang="ja-JP" altLang="ja-JP" sz="1100">
              <a:solidFill>
                <a:schemeClr val="dk1"/>
              </a:solidFill>
              <a:effectLst/>
              <a:latin typeface="+mn-lt"/>
              <a:ea typeface="+mn-ea"/>
              <a:cs typeface="+mn-cs"/>
            </a:rPr>
            <a:t>　農業は、当村の産業の柱でもあり農業振興、新規就農支援施策等を取り入れながらも事業経費の抑制に努めたい</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教育費は少子化から村単による教諭の採用など人件費の負担が増加している。物件費も含め今後の課題である。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財政調整基金について、</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は大型投資事業が重なったため</a:t>
          </a:r>
          <a:r>
            <a:rPr kumimoji="1" lang="en-US" altLang="ja-JP" sz="1100">
              <a:solidFill>
                <a:schemeClr val="dk1"/>
              </a:solidFill>
              <a:effectLst/>
              <a:latin typeface="+mn-lt"/>
              <a:ea typeface="+mn-ea"/>
              <a:cs typeface="+mn-cs"/>
            </a:rPr>
            <a:t>7,000</a:t>
          </a:r>
          <a:r>
            <a:rPr kumimoji="1" lang="ja-JP" altLang="ja-JP" sz="1100">
              <a:solidFill>
                <a:schemeClr val="dk1"/>
              </a:solidFill>
              <a:effectLst/>
              <a:latin typeface="+mn-lt"/>
              <a:ea typeface="+mn-ea"/>
              <a:cs typeface="+mn-cs"/>
            </a:rPr>
            <a:t>万円の取崩しを行った。そのため、標準財政規模に占める実質収支額も▲</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ポイント減。実質単年度収支も赤字となっ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適切な財源の確保と歳出の精査により、将来を見据えた財調と特目基金運用を図りたい。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全会計において、実質赤字又は資金の不足が生じていないため、連結実質赤字比率は算定されない。今後も全会計において健全財政に努めていく。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2949009</v>
      </c>
      <c r="BO4" s="430"/>
      <c r="BP4" s="430"/>
      <c r="BQ4" s="430"/>
      <c r="BR4" s="430"/>
      <c r="BS4" s="430"/>
      <c r="BT4" s="430"/>
      <c r="BU4" s="431"/>
      <c r="BV4" s="429">
        <v>3551020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8.1</v>
      </c>
      <c r="CU4" s="436"/>
      <c r="CV4" s="436"/>
      <c r="CW4" s="436"/>
      <c r="CX4" s="436"/>
      <c r="CY4" s="436"/>
      <c r="CZ4" s="436"/>
      <c r="DA4" s="437"/>
      <c r="DB4" s="435">
        <v>15.6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2711966</v>
      </c>
      <c r="BO5" s="467"/>
      <c r="BP5" s="467"/>
      <c r="BQ5" s="467"/>
      <c r="BR5" s="467"/>
      <c r="BS5" s="467"/>
      <c r="BT5" s="467"/>
      <c r="BU5" s="468"/>
      <c r="BV5" s="466">
        <v>3229188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81</v>
      </c>
      <c r="CU5" s="464"/>
      <c r="CV5" s="464"/>
      <c r="CW5" s="464"/>
      <c r="CX5" s="464"/>
      <c r="CY5" s="464"/>
      <c r="CZ5" s="464"/>
      <c r="DA5" s="465"/>
      <c r="DB5" s="463">
        <v>80</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237043</v>
      </c>
      <c r="BO6" s="467"/>
      <c r="BP6" s="467"/>
      <c r="BQ6" s="467"/>
      <c r="BR6" s="467"/>
      <c r="BS6" s="467"/>
      <c r="BT6" s="467"/>
      <c r="BU6" s="468"/>
      <c r="BV6" s="466">
        <v>321832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84.3</v>
      </c>
      <c r="CU6" s="504"/>
      <c r="CV6" s="504"/>
      <c r="CW6" s="504"/>
      <c r="CX6" s="504"/>
      <c r="CY6" s="504"/>
      <c r="CZ6" s="504"/>
      <c r="DA6" s="505"/>
      <c r="DB6" s="503">
        <v>83.3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79998</v>
      </c>
      <c r="BO7" s="467"/>
      <c r="BP7" s="467"/>
      <c r="BQ7" s="467"/>
      <c r="BR7" s="467"/>
      <c r="BS7" s="467"/>
      <c r="BT7" s="467"/>
      <c r="BU7" s="468"/>
      <c r="BV7" s="466">
        <v>19431</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1942123</v>
      </c>
      <c r="CU7" s="467"/>
      <c r="CV7" s="467"/>
      <c r="CW7" s="467"/>
      <c r="CX7" s="467"/>
      <c r="CY7" s="467"/>
      <c r="CZ7" s="467"/>
      <c r="DA7" s="468"/>
      <c r="DB7" s="466">
        <v>1939393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157045</v>
      </c>
      <c r="BO8" s="467"/>
      <c r="BP8" s="467"/>
      <c r="BQ8" s="467"/>
      <c r="BR8" s="467"/>
      <c r="BS8" s="467"/>
      <c r="BT8" s="467"/>
      <c r="BU8" s="468"/>
      <c r="BV8" s="466">
        <v>302401</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0.23</v>
      </c>
      <c r="CU8" s="507"/>
      <c r="CV8" s="507"/>
      <c r="CW8" s="507"/>
      <c r="CX8" s="507"/>
      <c r="CY8" s="507"/>
      <c r="CZ8" s="507"/>
      <c r="DA8" s="508"/>
      <c r="DB8" s="506">
        <v>0.23</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4343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-145356</v>
      </c>
      <c r="BO9" s="467"/>
      <c r="BP9" s="467"/>
      <c r="BQ9" s="467"/>
      <c r="BR9" s="467"/>
      <c r="BS9" s="467"/>
      <c r="BT9" s="467"/>
      <c r="BU9" s="468"/>
      <c r="BV9" s="466">
        <v>-84531</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8.5</v>
      </c>
      <c r="CU9" s="464"/>
      <c r="CV9" s="464"/>
      <c r="CW9" s="464"/>
      <c r="CX9" s="464"/>
      <c r="CY9" s="464"/>
      <c r="CZ9" s="464"/>
      <c r="DA9" s="465"/>
      <c r="DB9" s="463">
        <v>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4609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116</v>
      </c>
      <c r="AV10" s="499"/>
      <c r="AW10" s="499"/>
      <c r="AX10" s="499"/>
      <c r="AY10" s="500" t="s">
        <v>121</v>
      </c>
      <c r="AZ10" s="501"/>
      <c r="BA10" s="501"/>
      <c r="BB10" s="501"/>
      <c r="BC10" s="501"/>
      <c r="BD10" s="501"/>
      <c r="BE10" s="501"/>
      <c r="BF10" s="501"/>
      <c r="BG10" s="501"/>
      <c r="BH10" s="501"/>
      <c r="BI10" s="501"/>
      <c r="BJ10" s="501"/>
      <c r="BK10" s="501"/>
      <c r="BL10" s="501"/>
      <c r="BM10" s="502"/>
      <c r="BN10" s="466">
        <v>4268</v>
      </c>
      <c r="BO10" s="467"/>
      <c r="BP10" s="467"/>
      <c r="BQ10" s="467"/>
      <c r="BR10" s="467"/>
      <c r="BS10" s="467"/>
      <c r="BT10" s="467"/>
      <c r="BU10" s="468"/>
      <c r="BV10" s="466">
        <v>4343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4398</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116</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70000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4370</v>
      </c>
      <c r="S13" s="548"/>
      <c r="T13" s="548"/>
      <c r="U13" s="548"/>
      <c r="V13" s="549"/>
      <c r="W13" s="482" t="s">
        <v>138</v>
      </c>
      <c r="X13" s="483"/>
      <c r="Y13" s="483"/>
      <c r="Z13" s="483"/>
      <c r="AA13" s="483"/>
      <c r="AB13" s="473"/>
      <c r="AC13" s="517">
        <v>217</v>
      </c>
      <c r="AD13" s="518"/>
      <c r="AE13" s="518"/>
      <c r="AF13" s="518"/>
      <c r="AG13" s="557"/>
      <c r="AH13" s="517">
        <v>204</v>
      </c>
      <c r="AI13" s="518"/>
      <c r="AJ13" s="518"/>
      <c r="AK13" s="518"/>
      <c r="AL13" s="519"/>
      <c r="AM13" s="495" t="s">
        <v>139</v>
      </c>
      <c r="AN13" s="496"/>
      <c r="AO13" s="496"/>
      <c r="AP13" s="496"/>
      <c r="AQ13" s="496"/>
      <c r="AR13" s="496"/>
      <c r="AS13" s="496"/>
      <c r="AT13" s="497"/>
      <c r="AU13" s="498" t="s">
        <v>126</v>
      </c>
      <c r="AV13" s="499"/>
      <c r="AW13" s="499"/>
      <c r="AX13" s="499"/>
      <c r="AY13" s="500" t="s">
        <v>140</v>
      </c>
      <c r="AZ13" s="501"/>
      <c r="BA13" s="501"/>
      <c r="BB13" s="501"/>
      <c r="BC13" s="501"/>
      <c r="BD13" s="501"/>
      <c r="BE13" s="501"/>
      <c r="BF13" s="501"/>
      <c r="BG13" s="501"/>
      <c r="BH13" s="501"/>
      <c r="BI13" s="501"/>
      <c r="BJ13" s="501"/>
      <c r="BK13" s="501"/>
      <c r="BL13" s="501"/>
      <c r="BM13" s="502"/>
      <c r="BN13" s="466">
        <v>-141088</v>
      </c>
      <c r="BO13" s="467"/>
      <c r="BP13" s="467"/>
      <c r="BQ13" s="467"/>
      <c r="BR13" s="467"/>
      <c r="BS13" s="467"/>
      <c r="BT13" s="467"/>
      <c r="BU13" s="468"/>
      <c r="BV13" s="466">
        <v>-150188</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6.7</v>
      </c>
      <c r="CU13" s="464"/>
      <c r="CV13" s="464"/>
      <c r="CW13" s="464"/>
      <c r="CX13" s="464"/>
      <c r="CY13" s="464"/>
      <c r="CZ13" s="464"/>
      <c r="DA13" s="465"/>
      <c r="DB13" s="463">
        <v>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4441</v>
      </c>
      <c r="S14" s="548"/>
      <c r="T14" s="548"/>
      <c r="U14" s="548"/>
      <c r="V14" s="549"/>
      <c r="W14" s="456"/>
      <c r="X14" s="457"/>
      <c r="Y14" s="457"/>
      <c r="Z14" s="457"/>
      <c r="AA14" s="457"/>
      <c r="AB14" s="446"/>
      <c r="AC14" s="550">
        <v>10.7</v>
      </c>
      <c r="AD14" s="551"/>
      <c r="AE14" s="551"/>
      <c r="AF14" s="551"/>
      <c r="AG14" s="552"/>
      <c r="AH14" s="550">
        <v>9.6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144</v>
      </c>
      <c r="CU14" s="562"/>
      <c r="CV14" s="562"/>
      <c r="CW14" s="562"/>
      <c r="CX14" s="562"/>
      <c r="CY14" s="562"/>
      <c r="CZ14" s="562"/>
      <c r="DA14" s="563"/>
      <c r="DB14" s="561" t="s">
        <v>145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4413</v>
      </c>
      <c r="S15" s="548"/>
      <c r="T15" s="548"/>
      <c r="U15" s="548"/>
      <c r="V15" s="549"/>
      <c r="W15" s="482" t="s">
        <v>146</v>
      </c>
      <c r="X15" s="483"/>
      <c r="Y15" s="483"/>
      <c r="Z15" s="483"/>
      <c r="AA15" s="483"/>
      <c r="AB15" s="473"/>
      <c r="AC15" s="517">
        <v>757</v>
      </c>
      <c r="AD15" s="518"/>
      <c r="AE15" s="518"/>
      <c r="AF15" s="518"/>
      <c r="AG15" s="557"/>
      <c r="AH15" s="517">
        <v>819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422328</v>
      </c>
      <c r="BO15" s="430"/>
      <c r="BP15" s="430"/>
      <c r="BQ15" s="430"/>
      <c r="BR15" s="430"/>
      <c r="BS15" s="430"/>
      <c r="BT15" s="430"/>
      <c r="BU15" s="431"/>
      <c r="BV15" s="429">
        <v>405968</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37.200000000000003</v>
      </c>
      <c r="AD16" s="551"/>
      <c r="AE16" s="551"/>
      <c r="AF16" s="551"/>
      <c r="AG16" s="552"/>
      <c r="AH16" s="550">
        <v>38.700000000000003</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1762307</v>
      </c>
      <c r="BO16" s="467"/>
      <c r="BP16" s="467"/>
      <c r="BQ16" s="467"/>
      <c r="BR16" s="467"/>
      <c r="BS16" s="467"/>
      <c r="BT16" s="467"/>
      <c r="BU16" s="468"/>
      <c r="BV16" s="466">
        <v>1758019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1062</v>
      </c>
      <c r="AD17" s="518"/>
      <c r="AE17" s="518"/>
      <c r="AF17" s="518"/>
      <c r="AG17" s="557"/>
      <c r="AH17" s="517">
        <v>1091</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527893</v>
      </c>
      <c r="BO17" s="467"/>
      <c r="BP17" s="467"/>
      <c r="BQ17" s="467"/>
      <c r="BR17" s="467"/>
      <c r="BS17" s="467"/>
      <c r="BT17" s="467"/>
      <c r="BU17" s="468"/>
      <c r="BV17" s="466">
        <v>507718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57.1</v>
      </c>
      <c r="M18" s="579"/>
      <c r="N18" s="579"/>
      <c r="O18" s="579"/>
      <c r="P18" s="579"/>
      <c r="Q18" s="579"/>
      <c r="R18" s="580"/>
      <c r="S18" s="580"/>
      <c r="T18" s="580"/>
      <c r="U18" s="580"/>
      <c r="V18" s="581"/>
      <c r="W18" s="484"/>
      <c r="X18" s="485"/>
      <c r="Y18" s="485"/>
      <c r="Z18" s="485"/>
      <c r="AA18" s="485"/>
      <c r="AB18" s="476"/>
      <c r="AC18" s="582">
        <v>52.2</v>
      </c>
      <c r="AD18" s="583"/>
      <c r="AE18" s="583"/>
      <c r="AF18" s="583"/>
      <c r="AG18" s="584"/>
      <c r="AH18" s="582">
        <v>51.6</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1600469</v>
      </c>
      <c r="BO18" s="467"/>
      <c r="BP18" s="467"/>
      <c r="BQ18" s="467"/>
      <c r="BR18" s="467"/>
      <c r="BS18" s="467"/>
      <c r="BT18" s="467"/>
      <c r="BU18" s="468"/>
      <c r="BV18" s="466">
        <v>1584682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76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2468590</v>
      </c>
      <c r="BO19" s="467"/>
      <c r="BP19" s="467"/>
      <c r="BQ19" s="467"/>
      <c r="BR19" s="467"/>
      <c r="BS19" s="467"/>
      <c r="BT19" s="467"/>
      <c r="BU19" s="468"/>
      <c r="BV19" s="466">
        <v>2641474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1556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1852501</v>
      </c>
      <c r="BO23" s="467"/>
      <c r="BP23" s="467"/>
      <c r="BQ23" s="467"/>
      <c r="BR23" s="467"/>
      <c r="BS23" s="467"/>
      <c r="BT23" s="467"/>
      <c r="BU23" s="468"/>
      <c r="BV23" s="466">
        <v>1968012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7400</v>
      </c>
      <c r="R24" s="518"/>
      <c r="S24" s="518"/>
      <c r="T24" s="518"/>
      <c r="U24" s="518"/>
      <c r="V24" s="557"/>
      <c r="W24" s="616"/>
      <c r="X24" s="604"/>
      <c r="Y24" s="605"/>
      <c r="Z24" s="516" t="s">
        <v>170</v>
      </c>
      <c r="AA24" s="496"/>
      <c r="AB24" s="496"/>
      <c r="AC24" s="496"/>
      <c r="AD24" s="496"/>
      <c r="AE24" s="496"/>
      <c r="AF24" s="496"/>
      <c r="AG24" s="497"/>
      <c r="AH24" s="517">
        <v>53</v>
      </c>
      <c r="AI24" s="518"/>
      <c r="AJ24" s="518"/>
      <c r="AK24" s="518"/>
      <c r="AL24" s="557"/>
      <c r="AM24" s="517">
        <v>156085</v>
      </c>
      <c r="AN24" s="518"/>
      <c r="AO24" s="518"/>
      <c r="AP24" s="518"/>
      <c r="AQ24" s="518"/>
      <c r="AR24" s="557"/>
      <c r="AS24" s="517">
        <v>2945</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1382889</v>
      </c>
      <c r="BO24" s="467"/>
      <c r="BP24" s="467"/>
      <c r="BQ24" s="467"/>
      <c r="BR24" s="467"/>
      <c r="BS24" s="467"/>
      <c r="BT24" s="467"/>
      <c r="BU24" s="468"/>
      <c r="BV24" s="466">
        <v>1448118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t="s">
        <v>129</v>
      </c>
      <c r="M25" s="518"/>
      <c r="N25" s="518"/>
      <c r="O25" s="518"/>
      <c r="P25" s="557"/>
      <c r="Q25" s="517" t="s">
        <v>129</v>
      </c>
      <c r="R25" s="518"/>
      <c r="S25" s="518"/>
      <c r="T25" s="518"/>
      <c r="U25" s="518"/>
      <c r="V25" s="557"/>
      <c r="W25" s="616"/>
      <c r="X25" s="604"/>
      <c r="Y25" s="605"/>
      <c r="Z25" s="516" t="s">
        <v>173</v>
      </c>
      <c r="AA25" s="496"/>
      <c r="AB25" s="496"/>
      <c r="AC25" s="496"/>
      <c r="AD25" s="496"/>
      <c r="AE25" s="496"/>
      <c r="AF25" s="496"/>
      <c r="AG25" s="497"/>
      <c r="AH25" s="517" t="s">
        <v>129</v>
      </c>
      <c r="AI25" s="518"/>
      <c r="AJ25" s="518"/>
      <c r="AK25" s="518"/>
      <c r="AL25" s="557"/>
      <c r="AM25" s="517" t="s">
        <v>129</v>
      </c>
      <c r="AN25" s="518"/>
      <c r="AO25" s="518"/>
      <c r="AP25" s="518"/>
      <c r="AQ25" s="518"/>
      <c r="AR25" s="557"/>
      <c r="AS25" s="517" t="s">
        <v>129</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t="s">
        <v>175</v>
      </c>
      <c r="BO25" s="430"/>
      <c r="BP25" s="430"/>
      <c r="BQ25" s="430"/>
      <c r="BR25" s="430"/>
      <c r="BS25" s="430"/>
      <c r="BT25" s="430"/>
      <c r="BU25" s="431"/>
      <c r="BV25" s="429" t="s">
        <v>145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5500</v>
      </c>
      <c r="R26" s="518"/>
      <c r="S26" s="518"/>
      <c r="T26" s="518"/>
      <c r="U26" s="518"/>
      <c r="V26" s="557"/>
      <c r="W26" s="616"/>
      <c r="X26" s="604"/>
      <c r="Y26" s="605"/>
      <c r="Z26" s="516" t="s">
        <v>177</v>
      </c>
      <c r="AA26" s="626"/>
      <c r="AB26" s="626"/>
      <c r="AC26" s="626"/>
      <c r="AD26" s="626"/>
      <c r="AE26" s="626"/>
      <c r="AF26" s="626"/>
      <c r="AG26" s="627"/>
      <c r="AH26" s="517" t="s">
        <v>145</v>
      </c>
      <c r="AI26" s="518"/>
      <c r="AJ26" s="518"/>
      <c r="AK26" s="518"/>
      <c r="AL26" s="557"/>
      <c r="AM26" s="517" t="s">
        <v>129</v>
      </c>
      <c r="AN26" s="518"/>
      <c r="AO26" s="518"/>
      <c r="AP26" s="518"/>
      <c r="AQ26" s="518"/>
      <c r="AR26" s="557"/>
      <c r="AS26" s="517" t="s">
        <v>129</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145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2710</v>
      </c>
      <c r="R27" s="518"/>
      <c r="S27" s="518"/>
      <c r="T27" s="518"/>
      <c r="U27" s="518"/>
      <c r="V27" s="557"/>
      <c r="W27" s="616"/>
      <c r="X27" s="604"/>
      <c r="Y27" s="605"/>
      <c r="Z27" s="516" t="s">
        <v>180</v>
      </c>
      <c r="AA27" s="496"/>
      <c r="AB27" s="496"/>
      <c r="AC27" s="496"/>
      <c r="AD27" s="496"/>
      <c r="AE27" s="496"/>
      <c r="AF27" s="496"/>
      <c r="AG27" s="497"/>
      <c r="AH27" s="517" t="s">
        <v>145</v>
      </c>
      <c r="AI27" s="518"/>
      <c r="AJ27" s="518"/>
      <c r="AK27" s="518"/>
      <c r="AL27" s="557"/>
      <c r="AM27" s="517" t="s">
        <v>129</v>
      </c>
      <c r="AN27" s="518"/>
      <c r="AO27" s="518"/>
      <c r="AP27" s="518"/>
      <c r="AQ27" s="518"/>
      <c r="AR27" s="557"/>
      <c r="AS27" s="517" t="s">
        <v>144</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105247</v>
      </c>
      <c r="BO27" s="640"/>
      <c r="BP27" s="640"/>
      <c r="BQ27" s="640"/>
      <c r="BR27" s="640"/>
      <c r="BS27" s="640"/>
      <c r="BT27" s="640"/>
      <c r="BU27" s="641"/>
      <c r="BV27" s="639">
        <v>105247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1820</v>
      </c>
      <c r="R28" s="518"/>
      <c r="S28" s="518"/>
      <c r="T28" s="518"/>
      <c r="U28" s="518"/>
      <c r="V28" s="557"/>
      <c r="W28" s="616"/>
      <c r="X28" s="604"/>
      <c r="Y28" s="605"/>
      <c r="Z28" s="516" t="s">
        <v>183</v>
      </c>
      <c r="AA28" s="496"/>
      <c r="AB28" s="496"/>
      <c r="AC28" s="496"/>
      <c r="AD28" s="496"/>
      <c r="AE28" s="496"/>
      <c r="AF28" s="496"/>
      <c r="AG28" s="497"/>
      <c r="AH28" s="517" t="s">
        <v>144</v>
      </c>
      <c r="AI28" s="518"/>
      <c r="AJ28" s="518"/>
      <c r="AK28" s="518"/>
      <c r="AL28" s="557"/>
      <c r="AM28" s="517" t="s">
        <v>144</v>
      </c>
      <c r="AN28" s="518"/>
      <c r="AO28" s="518"/>
      <c r="AP28" s="518"/>
      <c r="AQ28" s="518"/>
      <c r="AR28" s="557"/>
      <c r="AS28" s="517" t="s">
        <v>129</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952178</v>
      </c>
      <c r="BO28" s="430"/>
      <c r="BP28" s="430"/>
      <c r="BQ28" s="430"/>
      <c r="BR28" s="430"/>
      <c r="BS28" s="430"/>
      <c r="BT28" s="430"/>
      <c r="BU28" s="431"/>
      <c r="BV28" s="429">
        <v>947910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8</v>
      </c>
      <c r="M29" s="518"/>
      <c r="N29" s="518"/>
      <c r="O29" s="518"/>
      <c r="P29" s="557"/>
      <c r="Q29" s="517">
        <v>1640</v>
      </c>
      <c r="R29" s="518"/>
      <c r="S29" s="518"/>
      <c r="T29" s="518"/>
      <c r="U29" s="518"/>
      <c r="V29" s="557"/>
      <c r="W29" s="617"/>
      <c r="X29" s="618"/>
      <c r="Y29" s="619"/>
      <c r="Z29" s="516" t="s">
        <v>186</v>
      </c>
      <c r="AA29" s="496"/>
      <c r="AB29" s="496"/>
      <c r="AC29" s="496"/>
      <c r="AD29" s="496"/>
      <c r="AE29" s="496"/>
      <c r="AF29" s="496"/>
      <c r="AG29" s="497"/>
      <c r="AH29" s="517">
        <v>53</v>
      </c>
      <c r="AI29" s="518"/>
      <c r="AJ29" s="518"/>
      <c r="AK29" s="518"/>
      <c r="AL29" s="557"/>
      <c r="AM29" s="517">
        <v>156085</v>
      </c>
      <c r="AN29" s="518"/>
      <c r="AO29" s="518"/>
      <c r="AP29" s="518"/>
      <c r="AQ29" s="518"/>
      <c r="AR29" s="557"/>
      <c r="AS29" s="517">
        <v>2945</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24988</v>
      </c>
      <c r="BO29" s="467"/>
      <c r="BP29" s="467"/>
      <c r="BQ29" s="467"/>
      <c r="BR29" s="467"/>
      <c r="BS29" s="467"/>
      <c r="BT29" s="467"/>
      <c r="BU29" s="468"/>
      <c r="BV29" s="466">
        <v>24988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91.2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697770</v>
      </c>
      <c r="BO30" s="640"/>
      <c r="BP30" s="640"/>
      <c r="BQ30" s="640"/>
      <c r="BR30" s="640"/>
      <c r="BS30" s="640"/>
      <c r="BT30" s="640"/>
      <c r="BU30" s="641"/>
      <c r="BV30" s="639">
        <v>679096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201</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青木村国民健康保険特別会計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青木村簡易水道特別会計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上田地域広域連合（一般会計）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青木村土地開発公社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青木村別荘事業特別会計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青木村介護保険特別会計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青木村簡易水道建設特別会計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上田地域広域連合（ふるさと基金特別会計）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株式会社道の駅あおき</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青木村後期高齢者医療特別会計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IF('各会計、関係団体の財政状況及び健全化判断比率'!B33="","",'各会計、関係団体の財政状況及び健全化判断比率'!B33)</f>
        <v>青木村特定環境保全公共下水道事業特別会計</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上田地域広域連合（消防特別会計）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上田地域広域連合（介護保険特別会計）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長野県市町村総合事務組合（一般会計）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長野県市町村総合事務組合（非常勤職員公務災害補償特別会計）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青木村及び上田市共有財産組合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東北信市町村交通災害共済事務組合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長野県市町村自治振興組合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長野県後期高齢者医療広域連合（一般会計）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z+rdjv5IfeAab/KSxEv+nfFDRTMkzpD64wCZYnFItdTnFVl1WO8jHyFKJVhJoqLD8p5AeeMsXgC6WdxZiTcQg==" saltValue="z3Y5ipAUJdzJ4OVsI+bS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4" t="s">
        <v>554</v>
      </c>
      <c r="D34" s="1244"/>
      <c r="E34" s="1245"/>
      <c r="F34" s="32">
        <v>13.36</v>
      </c>
      <c r="G34" s="33">
        <v>16.309999999999999</v>
      </c>
      <c r="H34" s="33">
        <v>19.36</v>
      </c>
      <c r="I34" s="33">
        <v>15.32</v>
      </c>
      <c r="J34" s="34">
        <v>7.96</v>
      </c>
      <c r="K34" s="22"/>
      <c r="L34" s="22"/>
      <c r="M34" s="22"/>
      <c r="N34" s="22"/>
      <c r="O34" s="22"/>
      <c r="P34" s="22"/>
    </row>
    <row r="35" spans="1:16" ht="39" customHeight="1" x14ac:dyDescent="0.15">
      <c r="A35" s="22"/>
      <c r="B35" s="35"/>
      <c r="C35" s="1238" t="s">
        <v>555</v>
      </c>
      <c r="D35" s="1239"/>
      <c r="E35" s="1240"/>
      <c r="F35" s="36">
        <v>2.2200000000000002</v>
      </c>
      <c r="G35" s="37">
        <v>2.2999999999999998</v>
      </c>
      <c r="H35" s="37">
        <v>0.68</v>
      </c>
      <c r="I35" s="37">
        <v>1.06</v>
      </c>
      <c r="J35" s="38">
        <v>0.59</v>
      </c>
      <c r="K35" s="22"/>
      <c r="L35" s="22"/>
      <c r="M35" s="22"/>
      <c r="N35" s="22"/>
      <c r="O35" s="22"/>
      <c r="P35" s="22"/>
    </row>
    <row r="36" spans="1:16" ht="39" customHeight="1" x14ac:dyDescent="0.15">
      <c r="A36" s="22"/>
      <c r="B36" s="35"/>
      <c r="C36" s="1238" t="s">
        <v>556</v>
      </c>
      <c r="D36" s="1239"/>
      <c r="E36" s="1240"/>
      <c r="F36" s="36">
        <v>0.13</v>
      </c>
      <c r="G36" s="37">
        <v>0.18</v>
      </c>
      <c r="H36" s="37">
        <v>0.26</v>
      </c>
      <c r="I36" s="37">
        <v>0.31</v>
      </c>
      <c r="J36" s="38">
        <v>0.44</v>
      </c>
      <c r="K36" s="22"/>
      <c r="L36" s="22"/>
      <c r="M36" s="22"/>
      <c r="N36" s="22"/>
      <c r="O36" s="22"/>
      <c r="P36" s="22"/>
    </row>
    <row r="37" spans="1:16" ht="39" customHeight="1" x14ac:dyDescent="0.15">
      <c r="A37" s="22"/>
      <c r="B37" s="35"/>
      <c r="C37" s="1238" t="s">
        <v>557</v>
      </c>
      <c r="D37" s="1239"/>
      <c r="E37" s="1240"/>
      <c r="F37" s="36">
        <v>0.37</v>
      </c>
      <c r="G37" s="37">
        <v>0.4</v>
      </c>
      <c r="H37" s="37">
        <v>0.45</v>
      </c>
      <c r="I37" s="37">
        <v>0.48</v>
      </c>
      <c r="J37" s="38">
        <v>0.33</v>
      </c>
      <c r="K37" s="22"/>
      <c r="L37" s="22"/>
      <c r="M37" s="22"/>
      <c r="N37" s="22"/>
      <c r="O37" s="22"/>
      <c r="P37" s="22"/>
    </row>
    <row r="38" spans="1:16" ht="39" customHeight="1" x14ac:dyDescent="0.15">
      <c r="A38" s="22"/>
      <c r="B38" s="35"/>
      <c r="C38" s="1238" t="s">
        <v>558</v>
      </c>
      <c r="D38" s="1239"/>
      <c r="E38" s="1240"/>
      <c r="F38" s="36">
        <v>0.57999999999999996</v>
      </c>
      <c r="G38" s="37">
        <v>0.2</v>
      </c>
      <c r="H38" s="37">
        <v>0.72</v>
      </c>
      <c r="I38" s="37">
        <v>0.49</v>
      </c>
      <c r="J38" s="38">
        <v>0.25</v>
      </c>
      <c r="K38" s="22"/>
      <c r="L38" s="22"/>
      <c r="M38" s="22"/>
      <c r="N38" s="22"/>
      <c r="O38" s="22"/>
      <c r="P38" s="22"/>
    </row>
    <row r="39" spans="1:16" ht="39" customHeight="1" x14ac:dyDescent="0.15">
      <c r="A39" s="22"/>
      <c r="B39" s="35"/>
      <c r="C39" s="1238" t="s">
        <v>559</v>
      </c>
      <c r="D39" s="1239"/>
      <c r="E39" s="1240"/>
      <c r="F39" s="36">
        <v>0.23</v>
      </c>
      <c r="G39" s="37">
        <v>0.15</v>
      </c>
      <c r="H39" s="37">
        <v>0.22</v>
      </c>
      <c r="I39" s="37">
        <v>0.27</v>
      </c>
      <c r="J39" s="38">
        <v>0.12</v>
      </c>
      <c r="K39" s="22"/>
      <c r="L39" s="22"/>
      <c r="M39" s="22"/>
      <c r="N39" s="22"/>
      <c r="O39" s="22"/>
      <c r="P39" s="22"/>
    </row>
    <row r="40" spans="1:16" ht="39" customHeight="1" x14ac:dyDescent="0.15">
      <c r="A40" s="22"/>
      <c r="B40" s="35"/>
      <c r="C40" s="1238" t="s">
        <v>560</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561</v>
      </c>
      <c r="D41" s="1239"/>
      <c r="E41" s="1240"/>
      <c r="F41" s="36">
        <v>0</v>
      </c>
      <c r="G41" s="37">
        <v>0.48</v>
      </c>
      <c r="H41" s="37">
        <v>0.22</v>
      </c>
      <c r="I41" s="37">
        <v>0</v>
      </c>
      <c r="J41" s="38">
        <v>0</v>
      </c>
      <c r="K41" s="22"/>
      <c r="L41" s="22"/>
      <c r="M41" s="22"/>
      <c r="N41" s="22"/>
      <c r="O41" s="22"/>
      <c r="P41" s="22"/>
    </row>
    <row r="42" spans="1:16" ht="39" customHeight="1" x14ac:dyDescent="0.15">
      <c r="A42" s="22"/>
      <c r="B42" s="39"/>
      <c r="C42" s="1238" t="s">
        <v>562</v>
      </c>
      <c r="D42" s="1239"/>
      <c r="E42" s="1240"/>
      <c r="F42" s="36" t="s">
        <v>505</v>
      </c>
      <c r="G42" s="37" t="s">
        <v>505</v>
      </c>
      <c r="H42" s="37" t="s">
        <v>505</v>
      </c>
      <c r="I42" s="37" t="s">
        <v>505</v>
      </c>
      <c r="J42" s="38" t="s">
        <v>505</v>
      </c>
      <c r="K42" s="22"/>
      <c r="L42" s="22"/>
      <c r="M42" s="22"/>
      <c r="N42" s="22"/>
      <c r="O42" s="22"/>
      <c r="P42" s="22"/>
    </row>
    <row r="43" spans="1:16" ht="39" customHeight="1" thickBot="1" x14ac:dyDescent="0.2">
      <c r="A43" s="22"/>
      <c r="B43" s="40"/>
      <c r="C43" s="1241" t="s">
        <v>563</v>
      </c>
      <c r="D43" s="1242"/>
      <c r="E43" s="1243"/>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d5LS+Ubmore2nFeXtKsPQziepFTrXgeIdE4U0R2xqBhof/5JmS0jFZDcWiQ17o8mrmKwo8mMPYeCh41JheqvA==" saltValue="24S5P29YdBVTJ+6WUonP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220</v>
      </c>
      <c r="L45" s="60">
        <v>230</v>
      </c>
      <c r="M45" s="60">
        <v>215</v>
      </c>
      <c r="N45" s="60">
        <v>212</v>
      </c>
      <c r="O45" s="61">
        <v>213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x14ac:dyDescent="0.15">
      <c r="A48" s="48"/>
      <c r="B48" s="1248"/>
      <c r="C48" s="1249"/>
      <c r="D48" s="62"/>
      <c r="E48" s="1254" t="s">
        <v>15</v>
      </c>
      <c r="F48" s="1254"/>
      <c r="G48" s="1254"/>
      <c r="H48" s="1254"/>
      <c r="I48" s="1254"/>
      <c r="J48" s="1255"/>
      <c r="K48" s="63">
        <v>225</v>
      </c>
      <c r="L48" s="64">
        <v>232</v>
      </c>
      <c r="M48" s="64">
        <v>227</v>
      </c>
      <c r="N48" s="64">
        <v>213</v>
      </c>
      <c r="O48" s="65">
        <v>206</v>
      </c>
      <c r="P48" s="48"/>
      <c r="Q48" s="48"/>
      <c r="R48" s="48"/>
      <c r="S48" s="48"/>
      <c r="T48" s="48"/>
      <c r="U48" s="48"/>
    </row>
    <row r="49" spans="1:21" ht="30.75" customHeight="1" x14ac:dyDescent="0.15">
      <c r="A49" s="48"/>
      <c r="B49" s="1248"/>
      <c r="C49" s="1249"/>
      <c r="D49" s="62"/>
      <c r="E49" s="1254" t="s">
        <v>16</v>
      </c>
      <c r="F49" s="1254"/>
      <c r="G49" s="1254"/>
      <c r="H49" s="1254"/>
      <c r="I49" s="1254"/>
      <c r="J49" s="1255"/>
      <c r="K49" s="63">
        <v>2</v>
      </c>
      <c r="L49" s="64">
        <v>3</v>
      </c>
      <c r="M49" s="64">
        <v>6</v>
      </c>
      <c r="N49" s="64">
        <v>10</v>
      </c>
      <c r="O49" s="65">
        <v>10</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505</v>
      </c>
      <c r="L50" s="64" t="s">
        <v>505</v>
      </c>
      <c r="M50" s="64" t="s">
        <v>505</v>
      </c>
      <c r="N50" s="64" t="s">
        <v>505</v>
      </c>
      <c r="O50" s="65" t="s">
        <v>505</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505</v>
      </c>
      <c r="L51" s="64" t="s">
        <v>505</v>
      </c>
      <c r="M51" s="64" t="s">
        <v>505</v>
      </c>
      <c r="N51" s="64" t="s">
        <v>505</v>
      </c>
      <c r="O51" s="65" t="s">
        <v>505</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341</v>
      </c>
      <c r="L52" s="64">
        <v>343</v>
      </c>
      <c r="M52" s="64">
        <v>332</v>
      </c>
      <c r="N52" s="64">
        <v>326</v>
      </c>
      <c r="O52" s="65">
        <v>324</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106</v>
      </c>
      <c r="L53" s="69">
        <v>122</v>
      </c>
      <c r="M53" s="69">
        <v>116</v>
      </c>
      <c r="N53" s="69">
        <v>109</v>
      </c>
      <c r="O53" s="70">
        <v>105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587</v>
      </c>
      <c r="L57" s="83" t="s">
        <v>587</v>
      </c>
      <c r="M57" s="83" t="s">
        <v>587</v>
      </c>
      <c r="N57" s="83" t="s">
        <v>587</v>
      </c>
      <c r="O57" s="84" t="s">
        <v>587</v>
      </c>
    </row>
    <row r="58" spans="1:21" ht="31.5" customHeight="1" thickBot="1" x14ac:dyDescent="0.2">
      <c r="B58" s="1264"/>
      <c r="C58" s="1265"/>
      <c r="D58" s="1269" t="s">
        <v>27</v>
      </c>
      <c r="E58" s="1270"/>
      <c r="F58" s="1270"/>
      <c r="G58" s="1270"/>
      <c r="H58" s="1270"/>
      <c r="I58" s="1270"/>
      <c r="J58" s="1271"/>
      <c r="K58" s="85" t="s">
        <v>587</v>
      </c>
      <c r="L58" s="86" t="s">
        <v>587</v>
      </c>
      <c r="M58" s="86" t="s">
        <v>587</v>
      </c>
      <c r="N58" s="86" t="s">
        <v>587</v>
      </c>
      <c r="O58" s="87" t="s">
        <v>587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KHHjZX4oQ2TeBUH4cPkgF2UE5tWnWCAxKA1a24xQusbfvJRRz08thd1d4kcapguY+XL54YvG05js6SdEry54Q==" saltValue="HGN78mXJJBzLQew/ZmMe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72" t="s">
        <v>30</v>
      </c>
      <c r="C41" s="1273"/>
      <c r="D41" s="101"/>
      <c r="E41" s="1278" t="s">
        <v>31</v>
      </c>
      <c r="F41" s="1278"/>
      <c r="G41" s="1278"/>
      <c r="H41" s="1279"/>
      <c r="I41" s="102">
        <v>1995</v>
      </c>
      <c r="J41" s="103">
        <v>1901</v>
      </c>
      <c r="K41" s="103">
        <v>1968</v>
      </c>
      <c r="L41" s="103">
        <v>1968</v>
      </c>
      <c r="M41" s="104">
        <v>1853</v>
      </c>
    </row>
    <row r="42" spans="2:13" ht="27.75" customHeight="1" x14ac:dyDescent="0.15">
      <c r="B42" s="1274"/>
      <c r="C42" s="1275"/>
      <c r="D42" s="105"/>
      <c r="E42" s="1280" t="s">
        <v>32</v>
      </c>
      <c r="F42" s="1280"/>
      <c r="G42" s="1280"/>
      <c r="H42" s="1281"/>
      <c r="I42" s="106" t="s">
        <v>505</v>
      </c>
      <c r="J42" s="107" t="s">
        <v>505</v>
      </c>
      <c r="K42" s="107" t="s">
        <v>505</v>
      </c>
      <c r="L42" s="107" t="s">
        <v>505</v>
      </c>
      <c r="M42" s="108" t="s">
        <v>505</v>
      </c>
    </row>
    <row r="43" spans="2:13" ht="27.75" customHeight="1" x14ac:dyDescent="0.15">
      <c r="B43" s="1274"/>
      <c r="C43" s="1275"/>
      <c r="D43" s="105"/>
      <c r="E43" s="1280" t="s">
        <v>33</v>
      </c>
      <c r="F43" s="1280"/>
      <c r="G43" s="1280"/>
      <c r="H43" s="1281"/>
      <c r="I43" s="106">
        <v>2340</v>
      </c>
      <c r="J43" s="107">
        <v>2237</v>
      </c>
      <c r="K43" s="107">
        <v>2025</v>
      </c>
      <c r="L43" s="107">
        <v>1887</v>
      </c>
      <c r="M43" s="108">
        <v>1699</v>
      </c>
    </row>
    <row r="44" spans="2:13" ht="27.75" customHeight="1" x14ac:dyDescent="0.15">
      <c r="B44" s="1274"/>
      <c r="C44" s="1275"/>
      <c r="D44" s="105"/>
      <c r="E44" s="1280" t="s">
        <v>34</v>
      </c>
      <c r="F44" s="1280"/>
      <c r="G44" s="1280"/>
      <c r="H44" s="1281"/>
      <c r="I44" s="106">
        <v>54</v>
      </c>
      <c r="J44" s="107">
        <v>71</v>
      </c>
      <c r="K44" s="107">
        <v>72</v>
      </c>
      <c r="L44" s="107">
        <v>65</v>
      </c>
      <c r="M44" s="108">
        <v>58</v>
      </c>
    </row>
    <row r="45" spans="2:13" ht="27.75" customHeight="1" x14ac:dyDescent="0.15">
      <c r="B45" s="1274"/>
      <c r="C45" s="1275"/>
      <c r="D45" s="105"/>
      <c r="E45" s="1280" t="s">
        <v>35</v>
      </c>
      <c r="F45" s="1280"/>
      <c r="G45" s="1280"/>
      <c r="H45" s="1281"/>
      <c r="I45" s="106">
        <v>486</v>
      </c>
      <c r="J45" s="107">
        <v>433</v>
      </c>
      <c r="K45" s="107">
        <v>442</v>
      </c>
      <c r="L45" s="107">
        <v>439</v>
      </c>
      <c r="M45" s="108">
        <v>406</v>
      </c>
    </row>
    <row r="46" spans="2:13" ht="27.75" customHeight="1" x14ac:dyDescent="0.15">
      <c r="B46" s="1274"/>
      <c r="C46" s="1275"/>
      <c r="D46" s="109"/>
      <c r="E46" s="1280" t="s">
        <v>36</v>
      </c>
      <c r="F46" s="1280"/>
      <c r="G46" s="1280"/>
      <c r="H46" s="1281"/>
      <c r="I46" s="106" t="s">
        <v>505</v>
      </c>
      <c r="J46" s="107" t="s">
        <v>505</v>
      </c>
      <c r="K46" s="107" t="s">
        <v>505</v>
      </c>
      <c r="L46" s="107" t="s">
        <v>505</v>
      </c>
      <c r="M46" s="108" t="s">
        <v>505</v>
      </c>
    </row>
    <row r="47" spans="2:13" ht="27.75" customHeight="1" x14ac:dyDescent="0.15">
      <c r="B47" s="1274"/>
      <c r="C47" s="1275"/>
      <c r="D47" s="110"/>
      <c r="E47" s="1282" t="s">
        <v>37</v>
      </c>
      <c r="F47" s="1283"/>
      <c r="G47" s="1283"/>
      <c r="H47" s="1284"/>
      <c r="I47" s="106" t="s">
        <v>505</v>
      </c>
      <c r="J47" s="107" t="s">
        <v>505</v>
      </c>
      <c r="K47" s="107" t="s">
        <v>505</v>
      </c>
      <c r="L47" s="107" t="s">
        <v>505</v>
      </c>
      <c r="M47" s="108" t="s">
        <v>505</v>
      </c>
    </row>
    <row r="48" spans="2:13" ht="27.75" customHeight="1" x14ac:dyDescent="0.15">
      <c r="B48" s="1274"/>
      <c r="C48" s="1275"/>
      <c r="D48" s="105"/>
      <c r="E48" s="1280" t="s">
        <v>38</v>
      </c>
      <c r="F48" s="1280"/>
      <c r="G48" s="1280"/>
      <c r="H48" s="1281"/>
      <c r="I48" s="106" t="s">
        <v>505</v>
      </c>
      <c r="J48" s="107" t="s">
        <v>505</v>
      </c>
      <c r="K48" s="107" t="s">
        <v>505</v>
      </c>
      <c r="L48" s="107" t="s">
        <v>505</v>
      </c>
      <c r="M48" s="108" t="s">
        <v>505</v>
      </c>
    </row>
    <row r="49" spans="2:13" ht="27.75" customHeight="1" x14ac:dyDescent="0.15">
      <c r="B49" s="1276"/>
      <c r="C49" s="1277"/>
      <c r="D49" s="105"/>
      <c r="E49" s="1280" t="s">
        <v>39</v>
      </c>
      <c r="F49" s="1280"/>
      <c r="G49" s="1280"/>
      <c r="H49" s="1281"/>
      <c r="I49" s="106" t="s">
        <v>505</v>
      </c>
      <c r="J49" s="107" t="s">
        <v>505</v>
      </c>
      <c r="K49" s="107" t="s">
        <v>505</v>
      </c>
      <c r="L49" s="107" t="s">
        <v>505</v>
      </c>
      <c r="M49" s="108" t="s">
        <v>505</v>
      </c>
    </row>
    <row r="50" spans="2:13" ht="27.75" customHeight="1" x14ac:dyDescent="0.15">
      <c r="B50" s="1285" t="s">
        <v>40</v>
      </c>
      <c r="C50" s="1286"/>
      <c r="D50" s="111"/>
      <c r="E50" s="1280" t="s">
        <v>41</v>
      </c>
      <c r="F50" s="1280"/>
      <c r="G50" s="1280"/>
      <c r="H50" s="1281"/>
      <c r="I50" s="106">
        <v>1739</v>
      </c>
      <c r="J50" s="107">
        <v>1930</v>
      </c>
      <c r="K50" s="107">
        <v>2098</v>
      </c>
      <c r="L50" s="107">
        <v>1973</v>
      </c>
      <c r="M50" s="108">
        <v>1983</v>
      </c>
    </row>
    <row r="51" spans="2:13" ht="27.75" customHeight="1" x14ac:dyDescent="0.15">
      <c r="B51" s="1274"/>
      <c r="C51" s="1275"/>
      <c r="D51" s="105"/>
      <c r="E51" s="1280" t="s">
        <v>42</v>
      </c>
      <c r="F51" s="1280"/>
      <c r="G51" s="1280"/>
      <c r="H51" s="1281"/>
      <c r="I51" s="106">
        <v>20</v>
      </c>
      <c r="J51" s="107">
        <v>14</v>
      </c>
      <c r="K51" s="107">
        <v>11</v>
      </c>
      <c r="L51" s="107">
        <v>9</v>
      </c>
      <c r="M51" s="108">
        <v>7</v>
      </c>
    </row>
    <row r="52" spans="2:13" ht="27.75" customHeight="1" x14ac:dyDescent="0.15">
      <c r="B52" s="1276"/>
      <c r="C52" s="1277"/>
      <c r="D52" s="105"/>
      <c r="E52" s="1280" t="s">
        <v>43</v>
      </c>
      <c r="F52" s="1280"/>
      <c r="G52" s="1280"/>
      <c r="H52" s="1281"/>
      <c r="I52" s="106">
        <v>3290</v>
      </c>
      <c r="J52" s="107">
        <v>3143</v>
      </c>
      <c r="K52" s="107">
        <v>2942</v>
      </c>
      <c r="L52" s="107">
        <v>2872</v>
      </c>
      <c r="M52" s="108">
        <v>2693</v>
      </c>
    </row>
    <row r="53" spans="2:13" ht="27.75" customHeight="1" thickBot="1" x14ac:dyDescent="0.2">
      <c r="B53" s="1287" t="s">
        <v>44</v>
      </c>
      <c r="C53" s="1288"/>
      <c r="D53" s="112"/>
      <c r="E53" s="1289" t="s">
        <v>45</v>
      </c>
      <c r="F53" s="1289"/>
      <c r="G53" s="1289"/>
      <c r="H53" s="1290"/>
      <c r="I53" s="113">
        <v>-173</v>
      </c>
      <c r="J53" s="114">
        <v>-445</v>
      </c>
      <c r="K53" s="114">
        <v>-543</v>
      </c>
      <c r="L53" s="114">
        <v>-495</v>
      </c>
      <c r="M53" s="115">
        <v>-668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4CpMQnAZK2Xfnmb8Cgz6TVqAXDlEEVtNdcU7wPUzXqMllOEsZjo///2hlQBka/uQBFSgRnYEaeAGBzb+5dRsA==" saltValue="oLtgsN2l84g+BMs6NOqK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9" t="s">
        <v>48</v>
      </c>
      <c r="D55" s="1299"/>
      <c r="E55" s="1300"/>
      <c r="F55" s="127">
        <v>1014</v>
      </c>
      <c r="G55" s="127">
        <v>948</v>
      </c>
      <c r="H55" s="128">
        <v>952</v>
      </c>
    </row>
    <row r="56" spans="2:8" ht="52.5" customHeight="1" x14ac:dyDescent="0.15">
      <c r="B56" s="129"/>
      <c r="C56" s="1301" t="s">
        <v>49</v>
      </c>
      <c r="D56" s="1301"/>
      <c r="E56" s="1302"/>
      <c r="F56" s="130">
        <v>25</v>
      </c>
      <c r="G56" s="130">
        <v>25</v>
      </c>
      <c r="H56" s="131">
        <v>25</v>
      </c>
    </row>
    <row r="57" spans="2:8" ht="53.25" customHeight="1" x14ac:dyDescent="0.15">
      <c r="B57" s="129"/>
      <c r="C57" s="1303" t="s">
        <v>50</v>
      </c>
      <c r="D57" s="1303"/>
      <c r="E57" s="1304"/>
      <c r="F57" s="132">
        <v>744</v>
      </c>
      <c r="G57" s="132">
        <v>679</v>
      </c>
      <c r="H57" s="133">
        <v>698</v>
      </c>
    </row>
    <row r="58" spans="2:8" ht="45.75" customHeight="1" x14ac:dyDescent="0.15">
      <c r="B58" s="134"/>
      <c r="C58" s="1291" t="s">
        <v>591</v>
      </c>
      <c r="D58" s="1292"/>
      <c r="E58" s="1293"/>
      <c r="F58" s="135">
        <v>549</v>
      </c>
      <c r="G58" s="135">
        <v>449</v>
      </c>
      <c r="H58" s="136">
        <v>449</v>
      </c>
    </row>
    <row r="59" spans="2:8" ht="45.75" customHeight="1" x14ac:dyDescent="0.15">
      <c r="B59" s="134"/>
      <c r="C59" s="1291" t="s">
        <v>592</v>
      </c>
      <c r="D59" s="1292"/>
      <c r="E59" s="1293"/>
      <c r="F59" s="135">
        <v>78</v>
      </c>
      <c r="G59" s="135">
        <v>78</v>
      </c>
      <c r="H59" s="136">
        <v>78</v>
      </c>
    </row>
    <row r="60" spans="2:8" ht="45.75" customHeight="1" x14ac:dyDescent="0.15">
      <c r="B60" s="134"/>
      <c r="C60" s="1291" t="s">
        <v>593</v>
      </c>
      <c r="D60" s="1292"/>
      <c r="E60" s="1293"/>
      <c r="F60" s="135">
        <v>31</v>
      </c>
      <c r="G60" s="135">
        <v>36</v>
      </c>
      <c r="H60" s="136">
        <v>46</v>
      </c>
    </row>
    <row r="61" spans="2:8" ht="45.75" customHeight="1" x14ac:dyDescent="0.15">
      <c r="B61" s="134"/>
      <c r="C61" s="1291" t="s">
        <v>594</v>
      </c>
      <c r="D61" s="1292"/>
      <c r="E61" s="1293"/>
      <c r="F61" s="135" t="s">
        <v>596</v>
      </c>
      <c r="G61" s="135">
        <v>30</v>
      </c>
      <c r="H61" s="136">
        <v>34</v>
      </c>
    </row>
    <row r="62" spans="2:8" ht="45.75" customHeight="1" thickBot="1" x14ac:dyDescent="0.2">
      <c r="B62" s="137"/>
      <c r="C62" s="1294" t="s">
        <v>595</v>
      </c>
      <c r="D62" s="1295"/>
      <c r="E62" s="1296"/>
      <c r="F62" s="138">
        <v>18</v>
      </c>
      <c r="G62" s="138">
        <v>18</v>
      </c>
      <c r="H62" s="139">
        <v>18</v>
      </c>
    </row>
    <row r="63" spans="2:8" ht="52.5" customHeight="1" thickBot="1" x14ac:dyDescent="0.2">
      <c r="B63" s="140"/>
      <c r="C63" s="1297" t="s">
        <v>51</v>
      </c>
      <c r="D63" s="1297"/>
      <c r="E63" s="1298"/>
      <c r="F63" s="141">
        <v>1783</v>
      </c>
      <c r="G63" s="141">
        <v>1652</v>
      </c>
      <c r="H63" s="142">
        <v>1675</v>
      </c>
    </row>
    <row r="64" spans="2:8" ht="15" customHeight="1" x14ac:dyDescent="0.15"/>
    <row r="65" ht="0" hidden="1" customHeight="1" x14ac:dyDescent="0.15"/>
    <row r="66" ht="0" hidden="1" customHeight="1" x14ac:dyDescent="0.15"/>
  </sheetData>
  <sheetProtection algorithmName="SHA-512" hashValue="V54+SqidxTG0krScF4+Rvy2WLRJl/EpWG3UCpi6+Kz2a9D7+uTjDhm+/Hq3rysrbOdv0XH0hjPpU6gRj9VsmOg==" saltValue="DoKlPC4uRJnO9Ive+yjz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547</v>
      </c>
      <c r="BQ50" s="1309"/>
      <c r="BR50" s="1309"/>
      <c r="BS50" s="1309"/>
      <c r="BT50" s="1309"/>
      <c r="BU50" s="1309"/>
      <c r="BV50" s="1309"/>
      <c r="BW50" s="1309"/>
      <c r="BX50" s="1309" t="s">
        <v>548</v>
      </c>
      <c r="BY50" s="1309"/>
      <c r="BZ50" s="1309"/>
      <c r="CA50" s="1309"/>
      <c r="CB50" s="1309"/>
      <c r="CC50" s="1309"/>
      <c r="CD50" s="1309"/>
      <c r="CE50" s="1309"/>
      <c r="CF50" s="1309" t="s">
        <v>549</v>
      </c>
      <c r="CG50" s="1309"/>
      <c r="CH50" s="1309"/>
      <c r="CI50" s="1309"/>
      <c r="CJ50" s="1309"/>
      <c r="CK50" s="1309"/>
      <c r="CL50" s="1309"/>
      <c r="CM50" s="1309"/>
      <c r="CN50" s="1309" t="s">
        <v>550</v>
      </c>
      <c r="CO50" s="1309"/>
      <c r="CP50" s="1309"/>
      <c r="CQ50" s="1309"/>
      <c r="CR50" s="1309"/>
      <c r="CS50" s="1309"/>
      <c r="CT50" s="1309"/>
      <c r="CU50" s="1309"/>
      <c r="CV50" s="1309" t="s">
        <v>551</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601</v>
      </c>
      <c r="AO51" s="1312"/>
      <c r="AP51" s="1312"/>
      <c r="AQ51" s="1312"/>
      <c r="AR51" s="1312"/>
      <c r="AS51" s="1312"/>
      <c r="AT51" s="1312"/>
      <c r="AU51" s="1312"/>
      <c r="AV51" s="1312"/>
      <c r="AW51" s="1312"/>
      <c r="AX51" s="1312"/>
      <c r="AY51" s="1312"/>
      <c r="AZ51" s="1312"/>
      <c r="BA51" s="1312"/>
      <c r="BB51" s="1312" t="s">
        <v>602</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603</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54.7</v>
      </c>
      <c r="CG53" s="1310"/>
      <c r="CH53" s="1310"/>
      <c r="CI53" s="1310"/>
      <c r="CJ53" s="1310"/>
      <c r="CK53" s="1310"/>
      <c r="CL53" s="1310"/>
      <c r="CM53" s="1310"/>
      <c r="CN53" s="1310">
        <v>55.7</v>
      </c>
      <c r="CO53" s="1310"/>
      <c r="CP53" s="1310"/>
      <c r="CQ53" s="1310"/>
      <c r="CR53" s="1310"/>
      <c r="CS53" s="1310"/>
      <c r="CT53" s="1310"/>
      <c r="CU53" s="1310"/>
      <c r="CV53" s="1310">
        <v>57.4</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604</v>
      </c>
      <c r="AO55" s="1309"/>
      <c r="AP55" s="1309"/>
      <c r="AQ55" s="1309"/>
      <c r="AR55" s="1309"/>
      <c r="AS55" s="1309"/>
      <c r="AT55" s="1309"/>
      <c r="AU55" s="1309"/>
      <c r="AV55" s="1309"/>
      <c r="AW55" s="1309"/>
      <c r="AX55" s="1309"/>
      <c r="AY55" s="1309"/>
      <c r="AZ55" s="1309"/>
      <c r="BA55" s="1309"/>
      <c r="BB55" s="1312" t="s">
        <v>602</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603</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57.5</v>
      </c>
      <c r="CG57" s="1310"/>
      <c r="CH57" s="1310"/>
      <c r="CI57" s="1310"/>
      <c r="CJ57" s="1310"/>
      <c r="CK57" s="1310"/>
      <c r="CL57" s="1310"/>
      <c r="CM57" s="1310"/>
      <c r="CN57" s="1310">
        <v>58.4</v>
      </c>
      <c r="CO57" s="1310"/>
      <c r="CP57" s="1310"/>
      <c r="CQ57" s="1310"/>
      <c r="CR57" s="1310"/>
      <c r="CS57" s="1310"/>
      <c r="CT57" s="1310"/>
      <c r="CU57" s="1310"/>
      <c r="CV57" s="1310">
        <v>60.8</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547</v>
      </c>
      <c r="BQ72" s="1309"/>
      <c r="BR72" s="1309"/>
      <c r="BS72" s="1309"/>
      <c r="BT72" s="1309"/>
      <c r="BU72" s="1309"/>
      <c r="BV72" s="1309"/>
      <c r="BW72" s="1309"/>
      <c r="BX72" s="1309" t="s">
        <v>548</v>
      </c>
      <c r="BY72" s="1309"/>
      <c r="BZ72" s="1309"/>
      <c r="CA72" s="1309"/>
      <c r="CB72" s="1309"/>
      <c r="CC72" s="1309"/>
      <c r="CD72" s="1309"/>
      <c r="CE72" s="1309"/>
      <c r="CF72" s="1309" t="s">
        <v>549</v>
      </c>
      <c r="CG72" s="1309"/>
      <c r="CH72" s="1309"/>
      <c r="CI72" s="1309"/>
      <c r="CJ72" s="1309"/>
      <c r="CK72" s="1309"/>
      <c r="CL72" s="1309"/>
      <c r="CM72" s="1309"/>
      <c r="CN72" s="1309" t="s">
        <v>550</v>
      </c>
      <c r="CO72" s="1309"/>
      <c r="CP72" s="1309"/>
      <c r="CQ72" s="1309"/>
      <c r="CR72" s="1309"/>
      <c r="CS72" s="1309"/>
      <c r="CT72" s="1309"/>
      <c r="CU72" s="1309"/>
      <c r="CV72" s="1309" t="s">
        <v>551</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601</v>
      </c>
      <c r="AO73" s="1312"/>
      <c r="AP73" s="1312"/>
      <c r="AQ73" s="1312"/>
      <c r="AR73" s="1312"/>
      <c r="AS73" s="1312"/>
      <c r="AT73" s="1312"/>
      <c r="AU73" s="1312"/>
      <c r="AV73" s="1312"/>
      <c r="AW73" s="1312"/>
      <c r="AX73" s="1312"/>
      <c r="AY73" s="1312"/>
      <c r="AZ73" s="1312"/>
      <c r="BA73" s="1312"/>
      <c r="BB73" s="1312" t="s">
        <v>602</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606</v>
      </c>
      <c r="BC75" s="1312"/>
      <c r="BD75" s="1312"/>
      <c r="BE75" s="1312"/>
      <c r="BF75" s="1312"/>
      <c r="BG75" s="1312"/>
      <c r="BH75" s="1312"/>
      <c r="BI75" s="1312"/>
      <c r="BJ75" s="1312"/>
      <c r="BK75" s="1312"/>
      <c r="BL75" s="1312"/>
      <c r="BM75" s="1312"/>
      <c r="BN75" s="1312"/>
      <c r="BO75" s="1312"/>
      <c r="BP75" s="1310">
        <v>6.8</v>
      </c>
      <c r="BQ75" s="1310"/>
      <c r="BR75" s="1310"/>
      <c r="BS75" s="1310"/>
      <c r="BT75" s="1310"/>
      <c r="BU75" s="1310"/>
      <c r="BV75" s="1310"/>
      <c r="BW75" s="1310"/>
      <c r="BX75" s="1310">
        <v>6.6</v>
      </c>
      <c r="BY75" s="1310"/>
      <c r="BZ75" s="1310"/>
      <c r="CA75" s="1310"/>
      <c r="CB75" s="1310"/>
      <c r="CC75" s="1310"/>
      <c r="CD75" s="1310"/>
      <c r="CE75" s="1310"/>
      <c r="CF75" s="1310">
        <v>7</v>
      </c>
      <c r="CG75" s="1310"/>
      <c r="CH75" s="1310"/>
      <c r="CI75" s="1310"/>
      <c r="CJ75" s="1310"/>
      <c r="CK75" s="1310"/>
      <c r="CL75" s="1310"/>
      <c r="CM75" s="1310"/>
      <c r="CN75" s="1310">
        <v>7</v>
      </c>
      <c r="CO75" s="1310"/>
      <c r="CP75" s="1310"/>
      <c r="CQ75" s="1310"/>
      <c r="CR75" s="1310"/>
      <c r="CS75" s="1310"/>
      <c r="CT75" s="1310"/>
      <c r="CU75" s="1310"/>
      <c r="CV75" s="1310">
        <v>6.7</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604</v>
      </c>
      <c r="AO77" s="1309"/>
      <c r="AP77" s="1309"/>
      <c r="AQ77" s="1309"/>
      <c r="AR77" s="1309"/>
      <c r="AS77" s="1309"/>
      <c r="AT77" s="1309"/>
      <c r="AU77" s="1309"/>
      <c r="AV77" s="1309"/>
      <c r="AW77" s="1309"/>
      <c r="AX77" s="1309"/>
      <c r="AY77" s="1309"/>
      <c r="AZ77" s="1309"/>
      <c r="BA77" s="1309"/>
      <c r="BB77" s="1312" t="s">
        <v>602</v>
      </c>
      <c r="BC77" s="1312"/>
      <c r="BD77" s="1312"/>
      <c r="BE77" s="1312"/>
      <c r="BF77" s="1312"/>
      <c r="BG77" s="1312"/>
      <c r="BH77" s="1312"/>
      <c r="BI77" s="1312"/>
      <c r="BJ77" s="1312"/>
      <c r="BK77" s="1312"/>
      <c r="BL77" s="1312"/>
      <c r="BM77" s="1312"/>
      <c r="BN77" s="1312"/>
      <c r="BO77" s="1312"/>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606</v>
      </c>
      <c r="BC79" s="1312"/>
      <c r="BD79" s="1312"/>
      <c r="BE79" s="1312"/>
      <c r="BF79" s="1312"/>
      <c r="BG79" s="1312"/>
      <c r="BH79" s="1312"/>
      <c r="BI79" s="1312"/>
      <c r="BJ79" s="1312"/>
      <c r="BK79" s="1312"/>
      <c r="BL79" s="1312"/>
      <c r="BM79" s="1312"/>
      <c r="BN79" s="1312"/>
      <c r="BO79" s="1312"/>
      <c r="BP79" s="1310">
        <v>6.9</v>
      </c>
      <c r="BQ79" s="1310"/>
      <c r="BR79" s="1310"/>
      <c r="BS79" s="1310"/>
      <c r="BT79" s="1310"/>
      <c r="BU79" s="1310"/>
      <c r="BV79" s="1310"/>
      <c r="BW79" s="1310"/>
      <c r="BX79" s="1310">
        <v>7.2</v>
      </c>
      <c r="BY79" s="1310"/>
      <c r="BZ79" s="1310"/>
      <c r="CA79" s="1310"/>
      <c r="CB79" s="1310"/>
      <c r="CC79" s="1310"/>
      <c r="CD79" s="1310"/>
      <c r="CE79" s="1310"/>
      <c r="CF79" s="1310">
        <v>6</v>
      </c>
      <c r="CG79" s="1310"/>
      <c r="CH79" s="1310"/>
      <c r="CI79" s="1310"/>
      <c r="CJ79" s="1310"/>
      <c r="CK79" s="1310"/>
      <c r="CL79" s="1310"/>
      <c r="CM79" s="1310"/>
      <c r="CN79" s="1310">
        <v>5.6</v>
      </c>
      <c r="CO79" s="1310"/>
      <c r="CP79" s="1310"/>
      <c r="CQ79" s="1310"/>
      <c r="CR79" s="1310"/>
      <c r="CS79" s="1310"/>
      <c r="CT79" s="1310"/>
      <c r="CU79" s="1310"/>
      <c r="CV79" s="1310">
        <v>5.3</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wtdZXBaYslQ22Ifb6HPXDpPOY8Dy1t70xxxz/SLdWk6lLo0/INoIU79fpvsoUrsDhKsAXqyJBRdT+0pVlVfOQ==" saltValue="uw8eODYbK508jFb3UTtc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xVKCrXbp2O7XFZkpzXvoemGsm6E0+lDYjRU3XHB2bvBdQl/Izxg8sDg0WK2eVtUr+hW9s1Qr/kwFyWiHZmD+A==" saltValue="Wkar5SAFmdaaj1ywQ+QR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FUS1D26codL05LwVb3e5N2K9HzIZ3PCu0C1UVwvgtgurd9h0sE8Zjr8wRe/8mn79LeGX8QG2+toWL3Atf4cUg==" saltValue="DjBqI9mDpfhctnHWTtL0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61691</v>
      </c>
      <c r="E3" s="161"/>
      <c r="F3" s="162">
        <v>272886</v>
      </c>
      <c r="G3" s="163"/>
      <c r="H3" s="164"/>
    </row>
    <row r="4" spans="1:8" x14ac:dyDescent="0.15">
      <c r="A4" s="165"/>
      <c r="B4" s="166"/>
      <c r="C4" s="167"/>
      <c r="D4" s="168">
        <v>14449</v>
      </c>
      <c r="E4" s="169"/>
      <c r="F4" s="170">
        <v>125724</v>
      </c>
      <c r="G4" s="171"/>
      <c r="H4" s="172"/>
    </row>
    <row r="5" spans="1:8" x14ac:dyDescent="0.15">
      <c r="A5" s="153" t="s">
        <v>539</v>
      </c>
      <c r="B5" s="158"/>
      <c r="C5" s="159"/>
      <c r="D5" s="160">
        <v>102499</v>
      </c>
      <c r="E5" s="161"/>
      <c r="F5" s="162">
        <v>245039</v>
      </c>
      <c r="G5" s="163"/>
      <c r="H5" s="164"/>
    </row>
    <row r="6" spans="1:8" x14ac:dyDescent="0.15">
      <c r="A6" s="165"/>
      <c r="B6" s="166"/>
      <c r="C6" s="167"/>
      <c r="D6" s="168">
        <v>15652</v>
      </c>
      <c r="E6" s="169"/>
      <c r="F6" s="170">
        <v>108922</v>
      </c>
      <c r="G6" s="171"/>
      <c r="H6" s="172"/>
    </row>
    <row r="7" spans="1:8" x14ac:dyDescent="0.15">
      <c r="A7" s="153" t="s">
        <v>540</v>
      </c>
      <c r="B7" s="158"/>
      <c r="C7" s="159"/>
      <c r="D7" s="160">
        <v>119203</v>
      </c>
      <c r="E7" s="161"/>
      <c r="F7" s="162">
        <v>237994</v>
      </c>
      <c r="G7" s="163"/>
      <c r="H7" s="164"/>
    </row>
    <row r="8" spans="1:8" x14ac:dyDescent="0.15">
      <c r="A8" s="165"/>
      <c r="B8" s="166"/>
      <c r="C8" s="167"/>
      <c r="D8" s="168">
        <v>38893</v>
      </c>
      <c r="E8" s="169"/>
      <c r="F8" s="170">
        <v>110361</v>
      </c>
      <c r="G8" s="171"/>
      <c r="H8" s="172"/>
    </row>
    <row r="9" spans="1:8" x14ac:dyDescent="0.15">
      <c r="A9" s="153" t="s">
        <v>541</v>
      </c>
      <c r="B9" s="158"/>
      <c r="C9" s="159"/>
      <c r="D9" s="160">
        <v>135637</v>
      </c>
      <c r="E9" s="161"/>
      <c r="F9" s="162">
        <v>267911</v>
      </c>
      <c r="G9" s="163"/>
      <c r="H9" s="164"/>
    </row>
    <row r="10" spans="1:8" x14ac:dyDescent="0.15">
      <c r="A10" s="165"/>
      <c r="B10" s="166"/>
      <c r="C10" s="167"/>
      <c r="D10" s="168">
        <v>38402</v>
      </c>
      <c r="E10" s="169"/>
      <c r="F10" s="170">
        <v>106425</v>
      </c>
      <c r="G10" s="171"/>
      <c r="H10" s="172"/>
    </row>
    <row r="11" spans="1:8" x14ac:dyDescent="0.15">
      <c r="A11" s="153" t="s">
        <v>542</v>
      </c>
      <c r="B11" s="158"/>
      <c r="C11" s="159"/>
      <c r="D11" s="160">
        <v>29202</v>
      </c>
      <c r="E11" s="161"/>
      <c r="F11" s="162">
        <v>228215</v>
      </c>
      <c r="G11" s="163"/>
      <c r="H11" s="164"/>
    </row>
    <row r="12" spans="1:8" x14ac:dyDescent="0.15">
      <c r="A12" s="165"/>
      <c r="B12" s="166"/>
      <c r="C12" s="173"/>
      <c r="D12" s="168">
        <v>22300</v>
      </c>
      <c r="E12" s="169"/>
      <c r="F12" s="170">
        <v>117571</v>
      </c>
      <c r="G12" s="171"/>
      <c r="H12" s="172"/>
    </row>
    <row r="13" spans="1:8" x14ac:dyDescent="0.15">
      <c r="A13" s="153"/>
      <c r="B13" s="158"/>
      <c r="C13" s="174"/>
      <c r="D13" s="175">
        <v>89646</v>
      </c>
      <c r="E13" s="176"/>
      <c r="F13" s="177">
        <v>250409</v>
      </c>
      <c r="G13" s="178"/>
      <c r="H13" s="164"/>
    </row>
    <row r="14" spans="1:8" x14ac:dyDescent="0.15">
      <c r="A14" s="165"/>
      <c r="B14" s="166"/>
      <c r="C14" s="167"/>
      <c r="D14" s="168">
        <v>25939</v>
      </c>
      <c r="E14" s="169"/>
      <c r="F14" s="170">
        <v>113801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13.59</v>
      </c>
      <c r="C19" s="179">
        <f>ROUND(VALUE(SUBSTITUTE(実質収支比率等に係る経年分析!G$48,"▲","-")),2)</f>
        <v>16.48</v>
      </c>
      <c r="D19" s="179">
        <f>ROUND(VALUE(SUBSTITUTE(実質収支比率等に係る経年分析!H$48,"▲","-")),2)</f>
        <v>19.59</v>
      </c>
      <c r="E19" s="179">
        <f>ROUND(VALUE(SUBSTITUTE(実質収支比率等に係る経年分析!I$48,"▲","-")),2)</f>
        <v>15.59</v>
      </c>
      <c r="F19" s="179">
        <f>ROUND(VALUE(SUBSTITUTE(実質収支比率等に係る経年分析!J$48,"▲","-")),2)</f>
        <v>8.09</v>
      </c>
    </row>
    <row r="20" spans="1:11" x14ac:dyDescent="0.15">
      <c r="A20" s="179" t="s">
        <v>55</v>
      </c>
      <c r="B20" s="179">
        <f>ROUND(VALUE(SUBSTITUTE(実質収支比率等に係る経年分析!F$47,"▲","-")),2)</f>
        <v>52.45</v>
      </c>
      <c r="C20" s="179">
        <f>ROUND(VALUE(SUBSTITUTE(実質収支比率等に係る経年分析!G$47,"▲","-")),2)</f>
        <v>50.58</v>
      </c>
      <c r="D20" s="179">
        <f>ROUND(VALUE(SUBSTITUTE(実質収支比率等に係る経年分析!H$47,"▲","-")),2)</f>
        <v>51.31</v>
      </c>
      <c r="E20" s="179">
        <f>ROUND(VALUE(SUBSTITUTE(実質収支比率等に係る経年分析!I$47,"▲","-")),2)</f>
        <v>48.89</v>
      </c>
      <c r="F20" s="179">
        <f>ROUND(VALUE(SUBSTITUTE(実質収支比率等に係る経年分析!J$47,"▲","-")),2)</f>
        <v>49.03</v>
      </c>
    </row>
    <row r="21" spans="1:11" x14ac:dyDescent="0.15">
      <c r="A21" s="179" t="s">
        <v>56</v>
      </c>
      <c r="B21" s="179">
        <f>IF(ISNUMBER(VALUE(SUBSTITUTE(実質収支比率等に係る経年分析!F$49,"▲","-"))),ROUND(VALUE(SUBSTITUTE(実質収支比率等に係る経年分析!F$49,"▲","-")),2),NA())</f>
        <v>0.45</v>
      </c>
      <c r="C21" s="179">
        <f>IF(ISNUMBER(VALUE(SUBSTITUTE(実質収支比率等に係る経年分析!G$49,"▲","-"))),ROUND(VALUE(SUBSTITUTE(実質収支比率等に係る経年分析!G$49,"▲","-")),2),NA())</f>
        <v>3.67</v>
      </c>
      <c r="D21" s="179">
        <f>IF(ISNUMBER(VALUE(SUBSTITUTE(実質収支比率等に係る経年分析!H$49,"▲","-"))),ROUND(VALUE(SUBSTITUTE(実質収支比率等に係る経年分析!H$49,"▲","-")),2),NA())</f>
        <v>3.2</v>
      </c>
      <c r="E21" s="179">
        <f>IF(ISNUMBER(VALUE(SUBSTITUTE(実質収支比率等に係る経年分析!I$49,"▲","-"))),ROUND(VALUE(SUBSTITUTE(実質収支比率等に係る経年分析!I$49,"▲","-")),2),NA())</f>
        <v>-7.74</v>
      </c>
      <c r="F21" s="179">
        <f>IF(ISNUMBER(VALUE(SUBSTITUTE(実質収支比率等に係る経年分析!J$49,"▲","-"))),ROUND(VALUE(SUBSTITUTE(実質収支比率等に係る経年分析!J$49,"▲","-")),2),NA())</f>
        <v>-7.26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青木村簡易水道建設特別会計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0.48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青木村後期高齢者医療特別会計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青木村別荘事業特別会計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青木村介護保険特別会計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0.57999999999999996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x14ac:dyDescent="0.15">
      <c r="A33" s="180" t="str">
        <f>IF(連結実質赤字比率に係る赤字・黒字の構成分析!C$37="",NA(),連結実質赤字比率に係る赤字・黒字の構成分析!C$37)</f>
        <v>青木村特定環境保全公共下水道事業特別会計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0.33</v>
      </c>
    </row>
    <row r="34" spans="1:16" x14ac:dyDescent="0.15">
      <c r="A34" s="180" t="str">
        <f>IF(連結実質赤字比率に係る赤字・黒字の構成分析!C$36="",NA(),連結実質赤字比率に係る赤字・黒字の構成分析!C$36)</f>
        <v>青木村簡易水道特別会計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0.44</v>
      </c>
    </row>
    <row r="35" spans="1:16" x14ac:dyDescent="0.15">
      <c r="A35" s="180" t="str">
        <f>IF(連結実質赤字比率に係る赤字・黒字の構成分析!C$35="",NA(),連結実質赤字比率に係る赤字・黒字の構成分析!C$35)</f>
        <v>青木村国民健康保険特別会計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2.2200000000000002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2.2999999999999998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16.309999999999999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19.36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15.32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7.96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341</v>
      </c>
      <c r="E42" s="181"/>
      <c r="F42" s="181"/>
      <c r="G42" s="181">
        <f>'実質公債費比率（分子）の構造'!L$52</f>
        <v>343</v>
      </c>
      <c r="H42" s="181"/>
      <c r="I42" s="181"/>
      <c r="J42" s="181">
        <f>'実質公債費比率（分子）の構造'!M$52</f>
        <v>332</v>
      </c>
      <c r="K42" s="181"/>
      <c r="L42" s="181"/>
      <c r="M42" s="181">
        <f>'実質公債費比率（分子）の構造'!N$52</f>
        <v>326</v>
      </c>
      <c r="N42" s="181"/>
      <c r="O42" s="181"/>
      <c r="P42" s="181">
        <f>'実質公債費比率（分子）の構造'!O$52</f>
        <v>324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v>
      </c>
      <c r="C45" s="181"/>
      <c r="D45" s="181"/>
      <c r="E45" s="181">
        <f>'実質公債費比率（分子）の構造'!L$49</f>
        <v>3</v>
      </c>
      <c r="F45" s="181"/>
      <c r="G45" s="181"/>
      <c r="H45" s="181">
        <f>'実質公債費比率（分子）の構造'!M$49</f>
        <v>6</v>
      </c>
      <c r="I45" s="181"/>
      <c r="J45" s="181"/>
      <c r="K45" s="181">
        <f>'実質公債費比率（分子）の構造'!N$49</f>
        <v>10</v>
      </c>
      <c r="L45" s="181"/>
      <c r="M45" s="181"/>
      <c r="N45" s="181">
        <f>'実質公債費比率（分子）の構造'!O$49</f>
        <v>10</v>
      </c>
      <c r="O45" s="181"/>
      <c r="P45" s="181"/>
    </row>
    <row r="46" spans="1:16" x14ac:dyDescent="0.15">
      <c r="A46" s="181" t="s">
        <v>67</v>
      </c>
      <c r="B46" s="181">
        <f>'実質公債費比率（分子）の構造'!K$48</f>
        <v>225</v>
      </c>
      <c r="C46" s="181"/>
      <c r="D46" s="181"/>
      <c r="E46" s="181">
        <f>'実質公債費比率（分子）の構造'!L$48</f>
        <v>232</v>
      </c>
      <c r="F46" s="181"/>
      <c r="G46" s="181"/>
      <c r="H46" s="181">
        <f>'実質公債費比率（分子）の構造'!M$48</f>
        <v>227</v>
      </c>
      <c r="I46" s="181"/>
      <c r="J46" s="181"/>
      <c r="K46" s="181">
        <f>'実質公債費比率（分子）の構造'!N$48</f>
        <v>213</v>
      </c>
      <c r="L46" s="181"/>
      <c r="M46" s="181"/>
      <c r="N46" s="181">
        <f>'実質公債費比率（分子）の構造'!O$48</f>
        <v>206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220</v>
      </c>
      <c r="C49" s="181"/>
      <c r="D49" s="181"/>
      <c r="E49" s="181">
        <f>'実質公債費比率（分子）の構造'!L$45</f>
        <v>230</v>
      </c>
      <c r="F49" s="181"/>
      <c r="G49" s="181"/>
      <c r="H49" s="181">
        <f>'実質公債費比率（分子）の構造'!M$45</f>
        <v>215</v>
      </c>
      <c r="I49" s="181"/>
      <c r="J49" s="181"/>
      <c r="K49" s="181">
        <f>'実質公債費比率（分子）の構造'!N$45</f>
        <v>212</v>
      </c>
      <c r="L49" s="181"/>
      <c r="M49" s="181"/>
      <c r="N49" s="181">
        <f>'実質公債費比率（分子）の構造'!O$45</f>
        <v>213</v>
      </c>
      <c r="O49" s="181"/>
      <c r="P49" s="181"/>
    </row>
    <row r="50" spans="1:16" x14ac:dyDescent="0.15">
      <c r="A50" s="181" t="s">
        <v>71</v>
      </c>
      <c r="B50" s="181" t="e">
        <f>NA()</f>
        <v>#N/A</v>
      </c>
      <c r="C50" s="181">
        <f>IF(ISNUMBER('実質公債費比率（分子）の構造'!K$53),'実質公債費比率（分子）の構造'!K$53,NA())</f>
        <v>106</v>
      </c>
      <c r="D50" s="181" t="e">
        <f>NA()</f>
        <v>#N/A</v>
      </c>
      <c r="E50" s="181" t="e">
        <f>NA()</f>
        <v>#N/A</v>
      </c>
      <c r="F50" s="181">
        <f>IF(ISNUMBER('実質公債費比率（分子）の構造'!L$53),'実質公債費比率（分子）の構造'!L$53,NA())</f>
        <v>122</v>
      </c>
      <c r="G50" s="181" t="e">
        <f>NA()</f>
        <v>#N/A</v>
      </c>
      <c r="H50" s="181" t="e">
        <f>NA()</f>
        <v>#N/A</v>
      </c>
      <c r="I50" s="181">
        <f>IF(ISNUMBER('実質公債費比率（分子）の構造'!M$53),'実質公債費比率（分子）の構造'!M$53,NA())</f>
        <v>116</v>
      </c>
      <c r="J50" s="181" t="e">
        <f>NA()</f>
        <v>#N/A</v>
      </c>
      <c r="K50" s="181" t="e">
        <f>NA()</f>
        <v>#N/A</v>
      </c>
      <c r="L50" s="181">
        <f>IF(ISNUMBER('実質公債費比率（分子）の構造'!N$53),'実質公債費比率（分子）の構造'!N$53,NA())</f>
        <v>109</v>
      </c>
      <c r="M50" s="181" t="e">
        <f>NA()</f>
        <v>#N/A</v>
      </c>
      <c r="N50" s="181" t="e">
        <f>NA()</f>
        <v>#N/A</v>
      </c>
      <c r="O50" s="181">
        <f>IF(ISNUMBER('実質公債費比率（分子）の構造'!O$53),'実質公債費比率（分子）の構造'!O$53,NA())</f>
        <v>105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3290</v>
      </c>
      <c r="E56" s="180"/>
      <c r="F56" s="180"/>
      <c r="G56" s="180">
        <f>'将来負担比率（分子）の構造'!J$52</f>
        <v>3143</v>
      </c>
      <c r="H56" s="180"/>
      <c r="I56" s="180"/>
      <c r="J56" s="180">
        <f>'将来負担比率（分子）の構造'!K$52</f>
        <v>2942</v>
      </c>
      <c r="K56" s="180"/>
      <c r="L56" s="180"/>
      <c r="M56" s="180">
        <f>'将来負担比率（分子）の構造'!L$52</f>
        <v>2872</v>
      </c>
      <c r="N56" s="180"/>
      <c r="O56" s="180"/>
      <c r="P56" s="180">
        <f>'将来負担比率（分子）の構造'!M$52</f>
        <v>2693</v>
      </c>
    </row>
    <row r="57" spans="1:16" x14ac:dyDescent="0.15">
      <c r="A57" s="180" t="s">
        <v>42</v>
      </c>
      <c r="B57" s="180"/>
      <c r="C57" s="180"/>
      <c r="D57" s="180">
        <f>'将来負担比率（分子）の構造'!I$51</f>
        <v>20</v>
      </c>
      <c r="E57" s="180"/>
      <c r="F57" s="180"/>
      <c r="G57" s="180">
        <f>'将来負担比率（分子）の構造'!J$51</f>
        <v>14</v>
      </c>
      <c r="H57" s="180"/>
      <c r="I57" s="180"/>
      <c r="J57" s="180">
        <f>'将来負担比率（分子）の構造'!K$51</f>
        <v>11</v>
      </c>
      <c r="K57" s="180"/>
      <c r="L57" s="180"/>
      <c r="M57" s="180">
        <f>'将来負担比率（分子）の構造'!L$51</f>
        <v>9</v>
      </c>
      <c r="N57" s="180"/>
      <c r="O57" s="180"/>
      <c r="P57" s="180">
        <f>'将来負担比率（分子）の構造'!M$51</f>
        <v>7</v>
      </c>
    </row>
    <row r="58" spans="1:16" x14ac:dyDescent="0.15">
      <c r="A58" s="180" t="s">
        <v>41</v>
      </c>
      <c r="B58" s="180"/>
      <c r="C58" s="180"/>
      <c r="D58" s="180">
        <f>'将来負担比率（分子）の構造'!I$50</f>
        <v>1739</v>
      </c>
      <c r="E58" s="180"/>
      <c r="F58" s="180"/>
      <c r="G58" s="180">
        <f>'将来負担比率（分子）の構造'!J$50</f>
        <v>1930</v>
      </c>
      <c r="H58" s="180"/>
      <c r="I58" s="180"/>
      <c r="J58" s="180">
        <f>'将来負担比率（分子）の構造'!K$50</f>
        <v>2098</v>
      </c>
      <c r="K58" s="180"/>
      <c r="L58" s="180"/>
      <c r="M58" s="180">
        <f>'将来負担比率（分子）の構造'!L$50</f>
        <v>1973</v>
      </c>
      <c r="N58" s="180"/>
      <c r="O58" s="180"/>
      <c r="P58" s="180">
        <f>'将来負担比率（分子）の構造'!M$50</f>
        <v>1983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486</v>
      </c>
      <c r="C62" s="180"/>
      <c r="D62" s="180"/>
      <c r="E62" s="180">
        <f>'将来負担比率（分子）の構造'!J$45</f>
        <v>433</v>
      </c>
      <c r="F62" s="180"/>
      <c r="G62" s="180"/>
      <c r="H62" s="180">
        <f>'将来負担比率（分子）の構造'!K$45</f>
        <v>442</v>
      </c>
      <c r="I62" s="180"/>
      <c r="J62" s="180"/>
      <c r="K62" s="180">
        <f>'将来負担比率（分子）の構造'!L$45</f>
        <v>439</v>
      </c>
      <c r="L62" s="180"/>
      <c r="M62" s="180"/>
      <c r="N62" s="180">
        <f>'将来負担比率（分子）の構造'!M$45</f>
        <v>406</v>
      </c>
      <c r="O62" s="180"/>
      <c r="P62" s="180"/>
    </row>
    <row r="63" spans="1:16" x14ac:dyDescent="0.15">
      <c r="A63" s="180" t="s">
        <v>34</v>
      </c>
      <c r="B63" s="180">
        <f>'将来負担比率（分子）の構造'!I$44</f>
        <v>54</v>
      </c>
      <c r="C63" s="180"/>
      <c r="D63" s="180"/>
      <c r="E63" s="180">
        <f>'将来負担比率（分子）の構造'!J$44</f>
        <v>71</v>
      </c>
      <c r="F63" s="180"/>
      <c r="G63" s="180"/>
      <c r="H63" s="180">
        <f>'将来負担比率（分子）の構造'!K$44</f>
        <v>72</v>
      </c>
      <c r="I63" s="180"/>
      <c r="J63" s="180"/>
      <c r="K63" s="180">
        <f>'将来負担比率（分子）の構造'!L$44</f>
        <v>65</v>
      </c>
      <c r="L63" s="180"/>
      <c r="M63" s="180"/>
      <c r="N63" s="180">
        <f>'将来負担比率（分子）の構造'!M$44</f>
        <v>58</v>
      </c>
      <c r="O63" s="180"/>
      <c r="P63" s="180"/>
    </row>
    <row r="64" spans="1:16" x14ac:dyDescent="0.15">
      <c r="A64" s="180" t="s">
        <v>33</v>
      </c>
      <c r="B64" s="180">
        <f>'将来負担比率（分子）の構造'!I$43</f>
        <v>2340</v>
      </c>
      <c r="C64" s="180"/>
      <c r="D64" s="180"/>
      <c r="E64" s="180">
        <f>'将来負担比率（分子）の構造'!J$43</f>
        <v>2237</v>
      </c>
      <c r="F64" s="180"/>
      <c r="G64" s="180"/>
      <c r="H64" s="180">
        <f>'将来負担比率（分子）の構造'!K$43</f>
        <v>2025</v>
      </c>
      <c r="I64" s="180"/>
      <c r="J64" s="180"/>
      <c r="K64" s="180">
        <f>'将来負担比率（分子）の構造'!L$43</f>
        <v>1887</v>
      </c>
      <c r="L64" s="180"/>
      <c r="M64" s="180"/>
      <c r="N64" s="180">
        <f>'将来負担比率（分子）の構造'!M$43</f>
        <v>1699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1995</v>
      </c>
      <c r="C66" s="180"/>
      <c r="D66" s="180"/>
      <c r="E66" s="180">
        <f>'将来負担比率（分子）の構造'!J$41</f>
        <v>1901</v>
      </c>
      <c r="F66" s="180"/>
      <c r="G66" s="180"/>
      <c r="H66" s="180">
        <f>'将来負担比率（分子）の構造'!K$41</f>
        <v>1968</v>
      </c>
      <c r="I66" s="180"/>
      <c r="J66" s="180"/>
      <c r="K66" s="180">
        <f>'将来負担比率（分子）の構造'!L$41</f>
        <v>1968</v>
      </c>
      <c r="L66" s="180"/>
      <c r="M66" s="180"/>
      <c r="N66" s="180">
        <f>'将来負担比率（分子）の構造'!M$41</f>
        <v>1853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1014</v>
      </c>
      <c r="C72" s="184">
        <f>基金残高に係る経年分析!G55</f>
        <v>948</v>
      </c>
      <c r="D72" s="184">
        <f>基金残高に係る経年分析!H55</f>
        <v>952</v>
      </c>
    </row>
    <row r="73" spans="1:16" x14ac:dyDescent="0.15">
      <c r="A73" s="183" t="s">
        <v>78</v>
      </c>
      <c r="B73" s="184">
        <f>基金残高に係る経年分析!F56</f>
        <v>25</v>
      </c>
      <c r="C73" s="184">
        <f>基金残高に係る経年分析!G56</f>
        <v>25</v>
      </c>
      <c r="D73" s="184">
        <f>基金残高に係る経年分析!H56</f>
        <v>25</v>
      </c>
    </row>
    <row r="74" spans="1:16" x14ac:dyDescent="0.15">
      <c r="A74" s="183" t="s">
        <v>79</v>
      </c>
      <c r="B74" s="184">
        <f>基金残高に係る経年分析!F57</f>
        <v>744</v>
      </c>
      <c r="C74" s="184">
        <f>基金残高に係る経年分析!G57</f>
        <v>679</v>
      </c>
      <c r="D74" s="184">
        <f>基金残高に係る経年分析!H57</f>
        <v>698</v>
      </c>
    </row>
  </sheetData>
  <sheetProtection algorithmName="SHA-512" hashValue="BRrWtd3WSKFJb8KlQG+bpzr0La7BxMiJ7ONjZaE8QJrSi/kzJt7dt5tQ2oTXoE8O3In/CZav8QpcOj5YabyHTQ==" saltValue="wuA6gjMupGuulEVta24C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412046</v>
      </c>
      <c r="S5" s="669"/>
      <c r="T5" s="669"/>
      <c r="U5" s="669"/>
      <c r="V5" s="669"/>
      <c r="W5" s="669"/>
      <c r="X5" s="669"/>
      <c r="Y5" s="670"/>
      <c r="Z5" s="671">
        <v>14</v>
      </c>
      <c r="AA5" s="671"/>
      <c r="AB5" s="671"/>
      <c r="AC5" s="671"/>
      <c r="AD5" s="672">
        <v>412046</v>
      </c>
      <c r="AE5" s="672"/>
      <c r="AF5" s="672"/>
      <c r="AG5" s="672"/>
      <c r="AH5" s="672"/>
      <c r="AI5" s="672"/>
      <c r="AJ5" s="672"/>
      <c r="AK5" s="672"/>
      <c r="AL5" s="673">
        <v>21.7</v>
      </c>
      <c r="AM5" s="674"/>
      <c r="AN5" s="674"/>
      <c r="AO5" s="675"/>
      <c r="AP5" s="665" t="s">
        <v>226</v>
      </c>
      <c r="AQ5" s="666"/>
      <c r="AR5" s="666"/>
      <c r="AS5" s="666"/>
      <c r="AT5" s="666"/>
      <c r="AU5" s="666"/>
      <c r="AV5" s="666"/>
      <c r="AW5" s="666"/>
      <c r="AX5" s="666"/>
      <c r="AY5" s="666"/>
      <c r="AZ5" s="666"/>
      <c r="BA5" s="666"/>
      <c r="BB5" s="666"/>
      <c r="BC5" s="666"/>
      <c r="BD5" s="666"/>
      <c r="BE5" s="666"/>
      <c r="BF5" s="667"/>
      <c r="BG5" s="679">
        <v>410156</v>
      </c>
      <c r="BH5" s="680"/>
      <c r="BI5" s="680"/>
      <c r="BJ5" s="680"/>
      <c r="BK5" s="680"/>
      <c r="BL5" s="680"/>
      <c r="BM5" s="680"/>
      <c r="BN5" s="681"/>
      <c r="BO5" s="682">
        <v>99.5</v>
      </c>
      <c r="BP5" s="682"/>
      <c r="BQ5" s="682"/>
      <c r="BR5" s="682"/>
      <c r="BS5" s="683" t="s">
        <v>145</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29526</v>
      </c>
      <c r="S6" s="680"/>
      <c r="T6" s="680"/>
      <c r="U6" s="680"/>
      <c r="V6" s="680"/>
      <c r="W6" s="680"/>
      <c r="X6" s="680"/>
      <c r="Y6" s="681"/>
      <c r="Z6" s="682">
        <v>1</v>
      </c>
      <c r="AA6" s="682"/>
      <c r="AB6" s="682"/>
      <c r="AC6" s="682"/>
      <c r="AD6" s="683">
        <v>29526</v>
      </c>
      <c r="AE6" s="683"/>
      <c r="AF6" s="683"/>
      <c r="AG6" s="683"/>
      <c r="AH6" s="683"/>
      <c r="AI6" s="683"/>
      <c r="AJ6" s="683"/>
      <c r="AK6" s="683"/>
      <c r="AL6" s="684">
        <v>1.6</v>
      </c>
      <c r="AM6" s="685"/>
      <c r="AN6" s="685"/>
      <c r="AO6" s="686"/>
      <c r="AP6" s="676" t="s">
        <v>231</v>
      </c>
      <c r="AQ6" s="677"/>
      <c r="AR6" s="677"/>
      <c r="AS6" s="677"/>
      <c r="AT6" s="677"/>
      <c r="AU6" s="677"/>
      <c r="AV6" s="677"/>
      <c r="AW6" s="677"/>
      <c r="AX6" s="677"/>
      <c r="AY6" s="677"/>
      <c r="AZ6" s="677"/>
      <c r="BA6" s="677"/>
      <c r="BB6" s="677"/>
      <c r="BC6" s="677"/>
      <c r="BD6" s="677"/>
      <c r="BE6" s="677"/>
      <c r="BF6" s="678"/>
      <c r="BG6" s="679">
        <v>410156</v>
      </c>
      <c r="BH6" s="680"/>
      <c r="BI6" s="680"/>
      <c r="BJ6" s="680"/>
      <c r="BK6" s="680"/>
      <c r="BL6" s="680"/>
      <c r="BM6" s="680"/>
      <c r="BN6" s="681"/>
      <c r="BO6" s="682">
        <v>99.5</v>
      </c>
      <c r="BP6" s="682"/>
      <c r="BQ6" s="682"/>
      <c r="BR6" s="682"/>
      <c r="BS6" s="683" t="s">
        <v>144</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39795</v>
      </c>
      <c r="CS6" s="680"/>
      <c r="CT6" s="680"/>
      <c r="CU6" s="680"/>
      <c r="CV6" s="680"/>
      <c r="CW6" s="680"/>
      <c r="CX6" s="680"/>
      <c r="CY6" s="681"/>
      <c r="CZ6" s="673">
        <v>1.5</v>
      </c>
      <c r="DA6" s="674"/>
      <c r="DB6" s="674"/>
      <c r="DC6" s="693"/>
      <c r="DD6" s="688" t="s">
        <v>145</v>
      </c>
      <c r="DE6" s="680"/>
      <c r="DF6" s="680"/>
      <c r="DG6" s="680"/>
      <c r="DH6" s="680"/>
      <c r="DI6" s="680"/>
      <c r="DJ6" s="680"/>
      <c r="DK6" s="680"/>
      <c r="DL6" s="680"/>
      <c r="DM6" s="680"/>
      <c r="DN6" s="680"/>
      <c r="DO6" s="680"/>
      <c r="DP6" s="681"/>
      <c r="DQ6" s="688">
        <v>39795</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856</v>
      </c>
      <c r="S7" s="680"/>
      <c r="T7" s="680"/>
      <c r="U7" s="680"/>
      <c r="V7" s="680"/>
      <c r="W7" s="680"/>
      <c r="X7" s="680"/>
      <c r="Y7" s="681"/>
      <c r="Z7" s="682">
        <v>0</v>
      </c>
      <c r="AA7" s="682"/>
      <c r="AB7" s="682"/>
      <c r="AC7" s="682"/>
      <c r="AD7" s="683">
        <v>856</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186023</v>
      </c>
      <c r="BH7" s="680"/>
      <c r="BI7" s="680"/>
      <c r="BJ7" s="680"/>
      <c r="BK7" s="680"/>
      <c r="BL7" s="680"/>
      <c r="BM7" s="680"/>
      <c r="BN7" s="681"/>
      <c r="BO7" s="682">
        <v>45.1</v>
      </c>
      <c r="BP7" s="682"/>
      <c r="BQ7" s="682"/>
      <c r="BR7" s="682"/>
      <c r="BS7" s="683" t="s">
        <v>145</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570588</v>
      </c>
      <c r="CS7" s="680"/>
      <c r="CT7" s="680"/>
      <c r="CU7" s="680"/>
      <c r="CV7" s="680"/>
      <c r="CW7" s="680"/>
      <c r="CX7" s="680"/>
      <c r="CY7" s="681"/>
      <c r="CZ7" s="682">
        <v>21</v>
      </c>
      <c r="DA7" s="682"/>
      <c r="DB7" s="682"/>
      <c r="DC7" s="682"/>
      <c r="DD7" s="688">
        <v>31283</v>
      </c>
      <c r="DE7" s="680"/>
      <c r="DF7" s="680"/>
      <c r="DG7" s="680"/>
      <c r="DH7" s="680"/>
      <c r="DI7" s="680"/>
      <c r="DJ7" s="680"/>
      <c r="DK7" s="680"/>
      <c r="DL7" s="680"/>
      <c r="DM7" s="680"/>
      <c r="DN7" s="680"/>
      <c r="DO7" s="680"/>
      <c r="DP7" s="681"/>
      <c r="DQ7" s="688">
        <v>435390</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1455</v>
      </c>
      <c r="S8" s="680"/>
      <c r="T8" s="680"/>
      <c r="U8" s="680"/>
      <c r="V8" s="680"/>
      <c r="W8" s="680"/>
      <c r="X8" s="680"/>
      <c r="Y8" s="681"/>
      <c r="Z8" s="682">
        <v>0</v>
      </c>
      <c r="AA8" s="682"/>
      <c r="AB8" s="682"/>
      <c r="AC8" s="682"/>
      <c r="AD8" s="683">
        <v>1455</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7948</v>
      </c>
      <c r="BH8" s="680"/>
      <c r="BI8" s="680"/>
      <c r="BJ8" s="680"/>
      <c r="BK8" s="680"/>
      <c r="BL8" s="680"/>
      <c r="BM8" s="680"/>
      <c r="BN8" s="681"/>
      <c r="BO8" s="682">
        <v>1.9</v>
      </c>
      <c r="BP8" s="682"/>
      <c r="BQ8" s="682"/>
      <c r="BR8" s="682"/>
      <c r="BS8" s="688" t="s">
        <v>145</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705298</v>
      </c>
      <c r="CS8" s="680"/>
      <c r="CT8" s="680"/>
      <c r="CU8" s="680"/>
      <c r="CV8" s="680"/>
      <c r="CW8" s="680"/>
      <c r="CX8" s="680"/>
      <c r="CY8" s="681"/>
      <c r="CZ8" s="682">
        <v>26</v>
      </c>
      <c r="DA8" s="682"/>
      <c r="DB8" s="682"/>
      <c r="DC8" s="682"/>
      <c r="DD8" s="688">
        <v>40495</v>
      </c>
      <c r="DE8" s="680"/>
      <c r="DF8" s="680"/>
      <c r="DG8" s="680"/>
      <c r="DH8" s="680"/>
      <c r="DI8" s="680"/>
      <c r="DJ8" s="680"/>
      <c r="DK8" s="680"/>
      <c r="DL8" s="680"/>
      <c r="DM8" s="680"/>
      <c r="DN8" s="680"/>
      <c r="DO8" s="680"/>
      <c r="DP8" s="681"/>
      <c r="DQ8" s="688">
        <v>509352</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1222</v>
      </c>
      <c r="S9" s="680"/>
      <c r="T9" s="680"/>
      <c r="U9" s="680"/>
      <c r="V9" s="680"/>
      <c r="W9" s="680"/>
      <c r="X9" s="680"/>
      <c r="Y9" s="681"/>
      <c r="Z9" s="682">
        <v>0</v>
      </c>
      <c r="AA9" s="682"/>
      <c r="AB9" s="682"/>
      <c r="AC9" s="682"/>
      <c r="AD9" s="683">
        <v>1222</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163230</v>
      </c>
      <c r="BH9" s="680"/>
      <c r="BI9" s="680"/>
      <c r="BJ9" s="680"/>
      <c r="BK9" s="680"/>
      <c r="BL9" s="680"/>
      <c r="BM9" s="680"/>
      <c r="BN9" s="681"/>
      <c r="BO9" s="682">
        <v>39.6</v>
      </c>
      <c r="BP9" s="682"/>
      <c r="BQ9" s="682"/>
      <c r="BR9" s="682"/>
      <c r="BS9" s="688" t="s">
        <v>145</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223854</v>
      </c>
      <c r="CS9" s="680"/>
      <c r="CT9" s="680"/>
      <c r="CU9" s="680"/>
      <c r="CV9" s="680"/>
      <c r="CW9" s="680"/>
      <c r="CX9" s="680"/>
      <c r="CY9" s="681"/>
      <c r="CZ9" s="682">
        <v>8.3000000000000007</v>
      </c>
      <c r="DA9" s="682"/>
      <c r="DB9" s="682"/>
      <c r="DC9" s="682"/>
      <c r="DD9" s="688">
        <v>466</v>
      </c>
      <c r="DE9" s="680"/>
      <c r="DF9" s="680"/>
      <c r="DG9" s="680"/>
      <c r="DH9" s="680"/>
      <c r="DI9" s="680"/>
      <c r="DJ9" s="680"/>
      <c r="DK9" s="680"/>
      <c r="DL9" s="680"/>
      <c r="DM9" s="680"/>
      <c r="DN9" s="680"/>
      <c r="DO9" s="680"/>
      <c r="DP9" s="681"/>
      <c r="DQ9" s="688">
        <v>189100</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144</v>
      </c>
      <c r="S10" s="680"/>
      <c r="T10" s="680"/>
      <c r="U10" s="680"/>
      <c r="V10" s="680"/>
      <c r="W10" s="680"/>
      <c r="X10" s="680"/>
      <c r="Y10" s="681"/>
      <c r="Z10" s="682" t="s">
        <v>145</v>
      </c>
      <c r="AA10" s="682"/>
      <c r="AB10" s="682"/>
      <c r="AC10" s="682"/>
      <c r="AD10" s="683" t="s">
        <v>145</v>
      </c>
      <c r="AE10" s="683"/>
      <c r="AF10" s="683"/>
      <c r="AG10" s="683"/>
      <c r="AH10" s="683"/>
      <c r="AI10" s="683"/>
      <c r="AJ10" s="683"/>
      <c r="AK10" s="683"/>
      <c r="AL10" s="684" t="s">
        <v>145</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6645</v>
      </c>
      <c r="BH10" s="680"/>
      <c r="BI10" s="680"/>
      <c r="BJ10" s="680"/>
      <c r="BK10" s="680"/>
      <c r="BL10" s="680"/>
      <c r="BM10" s="680"/>
      <c r="BN10" s="681"/>
      <c r="BO10" s="682">
        <v>1.6</v>
      </c>
      <c r="BP10" s="682"/>
      <c r="BQ10" s="682"/>
      <c r="BR10" s="682"/>
      <c r="BS10" s="688" t="s">
        <v>145</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145</v>
      </c>
      <c r="CS10" s="680"/>
      <c r="CT10" s="680"/>
      <c r="CU10" s="680"/>
      <c r="CV10" s="680"/>
      <c r="CW10" s="680"/>
      <c r="CX10" s="680"/>
      <c r="CY10" s="681"/>
      <c r="CZ10" s="682" t="s">
        <v>145</v>
      </c>
      <c r="DA10" s="682"/>
      <c r="DB10" s="682"/>
      <c r="DC10" s="682"/>
      <c r="DD10" s="688" t="s">
        <v>145</v>
      </c>
      <c r="DE10" s="680"/>
      <c r="DF10" s="680"/>
      <c r="DG10" s="680"/>
      <c r="DH10" s="680"/>
      <c r="DI10" s="680"/>
      <c r="DJ10" s="680"/>
      <c r="DK10" s="680"/>
      <c r="DL10" s="680"/>
      <c r="DM10" s="680"/>
      <c r="DN10" s="680"/>
      <c r="DO10" s="680"/>
      <c r="DP10" s="681"/>
      <c r="DQ10" s="688" t="s">
        <v>145</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145</v>
      </c>
      <c r="S11" s="680"/>
      <c r="T11" s="680"/>
      <c r="U11" s="680"/>
      <c r="V11" s="680"/>
      <c r="W11" s="680"/>
      <c r="X11" s="680"/>
      <c r="Y11" s="681"/>
      <c r="Z11" s="682" t="s">
        <v>145</v>
      </c>
      <c r="AA11" s="682"/>
      <c r="AB11" s="682"/>
      <c r="AC11" s="682"/>
      <c r="AD11" s="683" t="s">
        <v>145</v>
      </c>
      <c r="AE11" s="683"/>
      <c r="AF11" s="683"/>
      <c r="AG11" s="683"/>
      <c r="AH11" s="683"/>
      <c r="AI11" s="683"/>
      <c r="AJ11" s="683"/>
      <c r="AK11" s="683"/>
      <c r="AL11" s="684" t="s">
        <v>145</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8200</v>
      </c>
      <c r="BH11" s="680"/>
      <c r="BI11" s="680"/>
      <c r="BJ11" s="680"/>
      <c r="BK11" s="680"/>
      <c r="BL11" s="680"/>
      <c r="BM11" s="680"/>
      <c r="BN11" s="681"/>
      <c r="BO11" s="682">
        <v>2</v>
      </c>
      <c r="BP11" s="682"/>
      <c r="BQ11" s="682"/>
      <c r="BR11" s="682"/>
      <c r="BS11" s="688" t="s">
        <v>145</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174982</v>
      </c>
      <c r="CS11" s="680"/>
      <c r="CT11" s="680"/>
      <c r="CU11" s="680"/>
      <c r="CV11" s="680"/>
      <c r="CW11" s="680"/>
      <c r="CX11" s="680"/>
      <c r="CY11" s="681"/>
      <c r="CZ11" s="682">
        <v>6.5</v>
      </c>
      <c r="DA11" s="682"/>
      <c r="DB11" s="682"/>
      <c r="DC11" s="682"/>
      <c r="DD11" s="688">
        <v>5332</v>
      </c>
      <c r="DE11" s="680"/>
      <c r="DF11" s="680"/>
      <c r="DG11" s="680"/>
      <c r="DH11" s="680"/>
      <c r="DI11" s="680"/>
      <c r="DJ11" s="680"/>
      <c r="DK11" s="680"/>
      <c r="DL11" s="680"/>
      <c r="DM11" s="680"/>
      <c r="DN11" s="680"/>
      <c r="DO11" s="680"/>
      <c r="DP11" s="681"/>
      <c r="DQ11" s="688">
        <v>109292</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75808</v>
      </c>
      <c r="S12" s="680"/>
      <c r="T12" s="680"/>
      <c r="U12" s="680"/>
      <c r="V12" s="680"/>
      <c r="W12" s="680"/>
      <c r="X12" s="680"/>
      <c r="Y12" s="681"/>
      <c r="Z12" s="682">
        <v>2.6</v>
      </c>
      <c r="AA12" s="682"/>
      <c r="AB12" s="682"/>
      <c r="AC12" s="682"/>
      <c r="AD12" s="683">
        <v>75808</v>
      </c>
      <c r="AE12" s="683"/>
      <c r="AF12" s="683"/>
      <c r="AG12" s="683"/>
      <c r="AH12" s="683"/>
      <c r="AI12" s="683"/>
      <c r="AJ12" s="683"/>
      <c r="AK12" s="683"/>
      <c r="AL12" s="684">
        <v>4</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183667</v>
      </c>
      <c r="BH12" s="680"/>
      <c r="BI12" s="680"/>
      <c r="BJ12" s="680"/>
      <c r="BK12" s="680"/>
      <c r="BL12" s="680"/>
      <c r="BM12" s="680"/>
      <c r="BN12" s="681"/>
      <c r="BO12" s="682">
        <v>44.6</v>
      </c>
      <c r="BP12" s="682"/>
      <c r="BQ12" s="682"/>
      <c r="BR12" s="682"/>
      <c r="BS12" s="688" t="s">
        <v>144</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111541</v>
      </c>
      <c r="CS12" s="680"/>
      <c r="CT12" s="680"/>
      <c r="CU12" s="680"/>
      <c r="CV12" s="680"/>
      <c r="CW12" s="680"/>
      <c r="CX12" s="680"/>
      <c r="CY12" s="681"/>
      <c r="CZ12" s="682">
        <v>4.0999999999999996</v>
      </c>
      <c r="DA12" s="682"/>
      <c r="DB12" s="682"/>
      <c r="DC12" s="682"/>
      <c r="DD12" s="688">
        <v>5893</v>
      </c>
      <c r="DE12" s="680"/>
      <c r="DF12" s="680"/>
      <c r="DG12" s="680"/>
      <c r="DH12" s="680"/>
      <c r="DI12" s="680"/>
      <c r="DJ12" s="680"/>
      <c r="DK12" s="680"/>
      <c r="DL12" s="680"/>
      <c r="DM12" s="680"/>
      <c r="DN12" s="680"/>
      <c r="DO12" s="680"/>
      <c r="DP12" s="681"/>
      <c r="DQ12" s="688">
        <v>89183</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145</v>
      </c>
      <c r="S13" s="680"/>
      <c r="T13" s="680"/>
      <c r="U13" s="680"/>
      <c r="V13" s="680"/>
      <c r="W13" s="680"/>
      <c r="X13" s="680"/>
      <c r="Y13" s="681"/>
      <c r="Z13" s="682" t="s">
        <v>145</v>
      </c>
      <c r="AA13" s="682"/>
      <c r="AB13" s="682"/>
      <c r="AC13" s="682"/>
      <c r="AD13" s="683" t="s">
        <v>145</v>
      </c>
      <c r="AE13" s="683"/>
      <c r="AF13" s="683"/>
      <c r="AG13" s="683"/>
      <c r="AH13" s="683"/>
      <c r="AI13" s="683"/>
      <c r="AJ13" s="683"/>
      <c r="AK13" s="683"/>
      <c r="AL13" s="684" t="s">
        <v>145</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182203</v>
      </c>
      <c r="BH13" s="680"/>
      <c r="BI13" s="680"/>
      <c r="BJ13" s="680"/>
      <c r="BK13" s="680"/>
      <c r="BL13" s="680"/>
      <c r="BM13" s="680"/>
      <c r="BN13" s="681"/>
      <c r="BO13" s="682">
        <v>44.2</v>
      </c>
      <c r="BP13" s="682"/>
      <c r="BQ13" s="682"/>
      <c r="BR13" s="682"/>
      <c r="BS13" s="688" t="s">
        <v>145</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315725</v>
      </c>
      <c r="CS13" s="680"/>
      <c r="CT13" s="680"/>
      <c r="CU13" s="680"/>
      <c r="CV13" s="680"/>
      <c r="CW13" s="680"/>
      <c r="CX13" s="680"/>
      <c r="CY13" s="681"/>
      <c r="CZ13" s="682">
        <v>11.6</v>
      </c>
      <c r="DA13" s="682"/>
      <c r="DB13" s="682"/>
      <c r="DC13" s="682"/>
      <c r="DD13" s="688">
        <v>18807</v>
      </c>
      <c r="DE13" s="680"/>
      <c r="DF13" s="680"/>
      <c r="DG13" s="680"/>
      <c r="DH13" s="680"/>
      <c r="DI13" s="680"/>
      <c r="DJ13" s="680"/>
      <c r="DK13" s="680"/>
      <c r="DL13" s="680"/>
      <c r="DM13" s="680"/>
      <c r="DN13" s="680"/>
      <c r="DO13" s="680"/>
      <c r="DP13" s="681"/>
      <c r="DQ13" s="688">
        <v>307863</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145</v>
      </c>
      <c r="S14" s="680"/>
      <c r="T14" s="680"/>
      <c r="U14" s="680"/>
      <c r="V14" s="680"/>
      <c r="W14" s="680"/>
      <c r="X14" s="680"/>
      <c r="Y14" s="681"/>
      <c r="Z14" s="682" t="s">
        <v>145</v>
      </c>
      <c r="AA14" s="682"/>
      <c r="AB14" s="682"/>
      <c r="AC14" s="682"/>
      <c r="AD14" s="683" t="s">
        <v>145</v>
      </c>
      <c r="AE14" s="683"/>
      <c r="AF14" s="683"/>
      <c r="AG14" s="683"/>
      <c r="AH14" s="683"/>
      <c r="AI14" s="683"/>
      <c r="AJ14" s="683"/>
      <c r="AK14" s="683"/>
      <c r="AL14" s="684" t="s">
        <v>144</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18199</v>
      </c>
      <c r="BH14" s="680"/>
      <c r="BI14" s="680"/>
      <c r="BJ14" s="680"/>
      <c r="BK14" s="680"/>
      <c r="BL14" s="680"/>
      <c r="BM14" s="680"/>
      <c r="BN14" s="681"/>
      <c r="BO14" s="682">
        <v>4.4000000000000004</v>
      </c>
      <c r="BP14" s="682"/>
      <c r="BQ14" s="682"/>
      <c r="BR14" s="682"/>
      <c r="BS14" s="688" t="s">
        <v>145</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120061</v>
      </c>
      <c r="CS14" s="680"/>
      <c r="CT14" s="680"/>
      <c r="CU14" s="680"/>
      <c r="CV14" s="680"/>
      <c r="CW14" s="680"/>
      <c r="CX14" s="680"/>
      <c r="CY14" s="681"/>
      <c r="CZ14" s="682">
        <v>4.4000000000000004</v>
      </c>
      <c r="DA14" s="682"/>
      <c r="DB14" s="682"/>
      <c r="DC14" s="682"/>
      <c r="DD14" s="688">
        <v>4557</v>
      </c>
      <c r="DE14" s="680"/>
      <c r="DF14" s="680"/>
      <c r="DG14" s="680"/>
      <c r="DH14" s="680"/>
      <c r="DI14" s="680"/>
      <c r="DJ14" s="680"/>
      <c r="DK14" s="680"/>
      <c r="DL14" s="680"/>
      <c r="DM14" s="680"/>
      <c r="DN14" s="680"/>
      <c r="DO14" s="680"/>
      <c r="DP14" s="681"/>
      <c r="DQ14" s="688">
        <v>109180</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6975</v>
      </c>
      <c r="S15" s="680"/>
      <c r="T15" s="680"/>
      <c r="U15" s="680"/>
      <c r="V15" s="680"/>
      <c r="W15" s="680"/>
      <c r="X15" s="680"/>
      <c r="Y15" s="681"/>
      <c r="Z15" s="682">
        <v>0.2</v>
      </c>
      <c r="AA15" s="682"/>
      <c r="AB15" s="682"/>
      <c r="AC15" s="682"/>
      <c r="AD15" s="683">
        <v>6975</v>
      </c>
      <c r="AE15" s="683"/>
      <c r="AF15" s="683"/>
      <c r="AG15" s="683"/>
      <c r="AH15" s="683"/>
      <c r="AI15" s="683"/>
      <c r="AJ15" s="683"/>
      <c r="AK15" s="683"/>
      <c r="AL15" s="684">
        <v>0.4</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22267</v>
      </c>
      <c r="BH15" s="680"/>
      <c r="BI15" s="680"/>
      <c r="BJ15" s="680"/>
      <c r="BK15" s="680"/>
      <c r="BL15" s="680"/>
      <c r="BM15" s="680"/>
      <c r="BN15" s="681"/>
      <c r="BO15" s="682">
        <v>5.4</v>
      </c>
      <c r="BP15" s="682"/>
      <c r="BQ15" s="682"/>
      <c r="BR15" s="682"/>
      <c r="BS15" s="688" t="s">
        <v>145</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237210</v>
      </c>
      <c r="CS15" s="680"/>
      <c r="CT15" s="680"/>
      <c r="CU15" s="680"/>
      <c r="CV15" s="680"/>
      <c r="CW15" s="680"/>
      <c r="CX15" s="680"/>
      <c r="CY15" s="681"/>
      <c r="CZ15" s="682">
        <v>8.6999999999999993</v>
      </c>
      <c r="DA15" s="682"/>
      <c r="DB15" s="682"/>
      <c r="DC15" s="682"/>
      <c r="DD15" s="688">
        <v>21597</v>
      </c>
      <c r="DE15" s="680"/>
      <c r="DF15" s="680"/>
      <c r="DG15" s="680"/>
      <c r="DH15" s="680"/>
      <c r="DI15" s="680"/>
      <c r="DJ15" s="680"/>
      <c r="DK15" s="680"/>
      <c r="DL15" s="680"/>
      <c r="DM15" s="680"/>
      <c r="DN15" s="680"/>
      <c r="DO15" s="680"/>
      <c r="DP15" s="681"/>
      <c r="DQ15" s="688">
        <v>231336</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145</v>
      </c>
      <c r="S16" s="680"/>
      <c r="T16" s="680"/>
      <c r="U16" s="680"/>
      <c r="V16" s="680"/>
      <c r="W16" s="680"/>
      <c r="X16" s="680"/>
      <c r="Y16" s="681"/>
      <c r="Z16" s="682" t="s">
        <v>145</v>
      </c>
      <c r="AA16" s="682"/>
      <c r="AB16" s="682"/>
      <c r="AC16" s="682"/>
      <c r="AD16" s="683" t="s">
        <v>145</v>
      </c>
      <c r="AE16" s="683"/>
      <c r="AF16" s="683"/>
      <c r="AG16" s="683"/>
      <c r="AH16" s="683"/>
      <c r="AI16" s="683"/>
      <c r="AJ16" s="683"/>
      <c r="AK16" s="683"/>
      <c r="AL16" s="684" t="s">
        <v>145</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145</v>
      </c>
      <c r="BH16" s="680"/>
      <c r="BI16" s="680"/>
      <c r="BJ16" s="680"/>
      <c r="BK16" s="680"/>
      <c r="BL16" s="680"/>
      <c r="BM16" s="680"/>
      <c r="BN16" s="681"/>
      <c r="BO16" s="682" t="s">
        <v>145</v>
      </c>
      <c r="BP16" s="682"/>
      <c r="BQ16" s="682"/>
      <c r="BR16" s="682"/>
      <c r="BS16" s="688" t="s">
        <v>145</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145</v>
      </c>
      <c r="CS16" s="680"/>
      <c r="CT16" s="680"/>
      <c r="CU16" s="680"/>
      <c r="CV16" s="680"/>
      <c r="CW16" s="680"/>
      <c r="CX16" s="680"/>
      <c r="CY16" s="681"/>
      <c r="CZ16" s="682" t="s">
        <v>145</v>
      </c>
      <c r="DA16" s="682"/>
      <c r="DB16" s="682"/>
      <c r="DC16" s="682"/>
      <c r="DD16" s="688" t="s">
        <v>145</v>
      </c>
      <c r="DE16" s="680"/>
      <c r="DF16" s="680"/>
      <c r="DG16" s="680"/>
      <c r="DH16" s="680"/>
      <c r="DI16" s="680"/>
      <c r="DJ16" s="680"/>
      <c r="DK16" s="680"/>
      <c r="DL16" s="680"/>
      <c r="DM16" s="680"/>
      <c r="DN16" s="680"/>
      <c r="DO16" s="680"/>
      <c r="DP16" s="681"/>
      <c r="DQ16" s="688" t="s">
        <v>145</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1886</v>
      </c>
      <c r="S17" s="680"/>
      <c r="T17" s="680"/>
      <c r="U17" s="680"/>
      <c r="V17" s="680"/>
      <c r="W17" s="680"/>
      <c r="X17" s="680"/>
      <c r="Y17" s="681"/>
      <c r="Z17" s="682">
        <v>0.1</v>
      </c>
      <c r="AA17" s="682"/>
      <c r="AB17" s="682"/>
      <c r="AC17" s="682"/>
      <c r="AD17" s="683">
        <v>1886</v>
      </c>
      <c r="AE17" s="683"/>
      <c r="AF17" s="683"/>
      <c r="AG17" s="683"/>
      <c r="AH17" s="683"/>
      <c r="AI17" s="683"/>
      <c r="AJ17" s="683"/>
      <c r="AK17" s="683"/>
      <c r="AL17" s="684">
        <v>0.1</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145</v>
      </c>
      <c r="BH17" s="680"/>
      <c r="BI17" s="680"/>
      <c r="BJ17" s="680"/>
      <c r="BK17" s="680"/>
      <c r="BL17" s="680"/>
      <c r="BM17" s="680"/>
      <c r="BN17" s="681"/>
      <c r="BO17" s="682" t="s">
        <v>145</v>
      </c>
      <c r="BP17" s="682"/>
      <c r="BQ17" s="682"/>
      <c r="BR17" s="682"/>
      <c r="BS17" s="688" t="s">
        <v>145</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212912</v>
      </c>
      <c r="CS17" s="680"/>
      <c r="CT17" s="680"/>
      <c r="CU17" s="680"/>
      <c r="CV17" s="680"/>
      <c r="CW17" s="680"/>
      <c r="CX17" s="680"/>
      <c r="CY17" s="681"/>
      <c r="CZ17" s="682">
        <v>7.9</v>
      </c>
      <c r="DA17" s="682"/>
      <c r="DB17" s="682"/>
      <c r="DC17" s="682"/>
      <c r="DD17" s="688" t="s">
        <v>145</v>
      </c>
      <c r="DE17" s="680"/>
      <c r="DF17" s="680"/>
      <c r="DG17" s="680"/>
      <c r="DH17" s="680"/>
      <c r="DI17" s="680"/>
      <c r="DJ17" s="680"/>
      <c r="DK17" s="680"/>
      <c r="DL17" s="680"/>
      <c r="DM17" s="680"/>
      <c r="DN17" s="680"/>
      <c r="DO17" s="680"/>
      <c r="DP17" s="681"/>
      <c r="DQ17" s="688">
        <v>211056</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1483072</v>
      </c>
      <c r="S18" s="680"/>
      <c r="T18" s="680"/>
      <c r="U18" s="680"/>
      <c r="V18" s="680"/>
      <c r="W18" s="680"/>
      <c r="X18" s="680"/>
      <c r="Y18" s="681"/>
      <c r="Z18" s="682">
        <v>50.3</v>
      </c>
      <c r="AA18" s="682"/>
      <c r="AB18" s="682"/>
      <c r="AC18" s="682"/>
      <c r="AD18" s="683">
        <v>1335988</v>
      </c>
      <c r="AE18" s="683"/>
      <c r="AF18" s="683"/>
      <c r="AG18" s="683"/>
      <c r="AH18" s="683"/>
      <c r="AI18" s="683"/>
      <c r="AJ18" s="683"/>
      <c r="AK18" s="683"/>
      <c r="AL18" s="684">
        <v>70.400000000000006</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145</v>
      </c>
      <c r="BH18" s="680"/>
      <c r="BI18" s="680"/>
      <c r="BJ18" s="680"/>
      <c r="BK18" s="680"/>
      <c r="BL18" s="680"/>
      <c r="BM18" s="680"/>
      <c r="BN18" s="681"/>
      <c r="BO18" s="682" t="s">
        <v>145</v>
      </c>
      <c r="BP18" s="682"/>
      <c r="BQ18" s="682"/>
      <c r="BR18" s="682"/>
      <c r="BS18" s="688" t="s">
        <v>145</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144</v>
      </c>
      <c r="CS18" s="680"/>
      <c r="CT18" s="680"/>
      <c r="CU18" s="680"/>
      <c r="CV18" s="680"/>
      <c r="CW18" s="680"/>
      <c r="CX18" s="680"/>
      <c r="CY18" s="681"/>
      <c r="CZ18" s="682" t="s">
        <v>145</v>
      </c>
      <c r="DA18" s="682"/>
      <c r="DB18" s="682"/>
      <c r="DC18" s="682"/>
      <c r="DD18" s="688" t="s">
        <v>145</v>
      </c>
      <c r="DE18" s="680"/>
      <c r="DF18" s="680"/>
      <c r="DG18" s="680"/>
      <c r="DH18" s="680"/>
      <c r="DI18" s="680"/>
      <c r="DJ18" s="680"/>
      <c r="DK18" s="680"/>
      <c r="DL18" s="680"/>
      <c r="DM18" s="680"/>
      <c r="DN18" s="680"/>
      <c r="DO18" s="680"/>
      <c r="DP18" s="681"/>
      <c r="DQ18" s="688" t="s">
        <v>145</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1335988</v>
      </c>
      <c r="S19" s="680"/>
      <c r="T19" s="680"/>
      <c r="U19" s="680"/>
      <c r="V19" s="680"/>
      <c r="W19" s="680"/>
      <c r="X19" s="680"/>
      <c r="Y19" s="681"/>
      <c r="Z19" s="682">
        <v>45.3</v>
      </c>
      <c r="AA19" s="682"/>
      <c r="AB19" s="682"/>
      <c r="AC19" s="682"/>
      <c r="AD19" s="683">
        <v>1335988</v>
      </c>
      <c r="AE19" s="683"/>
      <c r="AF19" s="683"/>
      <c r="AG19" s="683"/>
      <c r="AH19" s="683"/>
      <c r="AI19" s="683"/>
      <c r="AJ19" s="683"/>
      <c r="AK19" s="683"/>
      <c r="AL19" s="684">
        <v>70.400000000000006</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1890</v>
      </c>
      <c r="BH19" s="680"/>
      <c r="BI19" s="680"/>
      <c r="BJ19" s="680"/>
      <c r="BK19" s="680"/>
      <c r="BL19" s="680"/>
      <c r="BM19" s="680"/>
      <c r="BN19" s="681"/>
      <c r="BO19" s="682">
        <v>0.5</v>
      </c>
      <c r="BP19" s="682"/>
      <c r="BQ19" s="682"/>
      <c r="BR19" s="682"/>
      <c r="BS19" s="688" t="s">
        <v>145</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145</v>
      </c>
      <c r="CS19" s="680"/>
      <c r="CT19" s="680"/>
      <c r="CU19" s="680"/>
      <c r="CV19" s="680"/>
      <c r="CW19" s="680"/>
      <c r="CX19" s="680"/>
      <c r="CY19" s="681"/>
      <c r="CZ19" s="682" t="s">
        <v>145</v>
      </c>
      <c r="DA19" s="682"/>
      <c r="DB19" s="682"/>
      <c r="DC19" s="682"/>
      <c r="DD19" s="688" t="s">
        <v>145</v>
      </c>
      <c r="DE19" s="680"/>
      <c r="DF19" s="680"/>
      <c r="DG19" s="680"/>
      <c r="DH19" s="680"/>
      <c r="DI19" s="680"/>
      <c r="DJ19" s="680"/>
      <c r="DK19" s="680"/>
      <c r="DL19" s="680"/>
      <c r="DM19" s="680"/>
      <c r="DN19" s="680"/>
      <c r="DO19" s="680"/>
      <c r="DP19" s="681"/>
      <c r="DQ19" s="688" t="s">
        <v>145</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147063</v>
      </c>
      <c r="S20" s="680"/>
      <c r="T20" s="680"/>
      <c r="U20" s="680"/>
      <c r="V20" s="680"/>
      <c r="W20" s="680"/>
      <c r="X20" s="680"/>
      <c r="Y20" s="681"/>
      <c r="Z20" s="682">
        <v>5</v>
      </c>
      <c r="AA20" s="682"/>
      <c r="AB20" s="682"/>
      <c r="AC20" s="682"/>
      <c r="AD20" s="683" t="s">
        <v>145</v>
      </c>
      <c r="AE20" s="683"/>
      <c r="AF20" s="683"/>
      <c r="AG20" s="683"/>
      <c r="AH20" s="683"/>
      <c r="AI20" s="683"/>
      <c r="AJ20" s="683"/>
      <c r="AK20" s="683"/>
      <c r="AL20" s="684" t="s">
        <v>145</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1890</v>
      </c>
      <c r="BH20" s="680"/>
      <c r="BI20" s="680"/>
      <c r="BJ20" s="680"/>
      <c r="BK20" s="680"/>
      <c r="BL20" s="680"/>
      <c r="BM20" s="680"/>
      <c r="BN20" s="681"/>
      <c r="BO20" s="682">
        <v>0.5</v>
      </c>
      <c r="BP20" s="682"/>
      <c r="BQ20" s="682"/>
      <c r="BR20" s="682"/>
      <c r="BS20" s="688" t="s">
        <v>145</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2711966</v>
      </c>
      <c r="CS20" s="680"/>
      <c r="CT20" s="680"/>
      <c r="CU20" s="680"/>
      <c r="CV20" s="680"/>
      <c r="CW20" s="680"/>
      <c r="CX20" s="680"/>
      <c r="CY20" s="681"/>
      <c r="CZ20" s="682">
        <v>100</v>
      </c>
      <c r="DA20" s="682"/>
      <c r="DB20" s="682"/>
      <c r="DC20" s="682"/>
      <c r="DD20" s="688">
        <v>128430</v>
      </c>
      <c r="DE20" s="680"/>
      <c r="DF20" s="680"/>
      <c r="DG20" s="680"/>
      <c r="DH20" s="680"/>
      <c r="DI20" s="680"/>
      <c r="DJ20" s="680"/>
      <c r="DK20" s="680"/>
      <c r="DL20" s="680"/>
      <c r="DM20" s="680"/>
      <c r="DN20" s="680"/>
      <c r="DO20" s="680"/>
      <c r="DP20" s="681"/>
      <c r="DQ20" s="688">
        <v>2231547</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v>21</v>
      </c>
      <c r="S21" s="680"/>
      <c r="T21" s="680"/>
      <c r="U21" s="680"/>
      <c r="V21" s="680"/>
      <c r="W21" s="680"/>
      <c r="X21" s="680"/>
      <c r="Y21" s="681"/>
      <c r="Z21" s="682">
        <v>0</v>
      </c>
      <c r="AA21" s="682"/>
      <c r="AB21" s="682"/>
      <c r="AC21" s="682"/>
      <c r="AD21" s="683" t="s">
        <v>145</v>
      </c>
      <c r="AE21" s="683"/>
      <c r="AF21" s="683"/>
      <c r="AG21" s="683"/>
      <c r="AH21" s="683"/>
      <c r="AI21" s="683"/>
      <c r="AJ21" s="683"/>
      <c r="AK21" s="683"/>
      <c r="AL21" s="684" t="s">
        <v>145</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1890</v>
      </c>
      <c r="BH21" s="680"/>
      <c r="BI21" s="680"/>
      <c r="BJ21" s="680"/>
      <c r="BK21" s="680"/>
      <c r="BL21" s="680"/>
      <c r="BM21" s="680"/>
      <c r="BN21" s="681"/>
      <c r="BO21" s="682">
        <v>0.5</v>
      </c>
      <c r="BP21" s="682"/>
      <c r="BQ21" s="682"/>
      <c r="BR21" s="682"/>
      <c r="BS21" s="688" t="s">
        <v>145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2012846</v>
      </c>
      <c r="S22" s="680"/>
      <c r="T22" s="680"/>
      <c r="U22" s="680"/>
      <c r="V22" s="680"/>
      <c r="W22" s="680"/>
      <c r="X22" s="680"/>
      <c r="Y22" s="681"/>
      <c r="Z22" s="682">
        <v>68.3</v>
      </c>
      <c r="AA22" s="682"/>
      <c r="AB22" s="682"/>
      <c r="AC22" s="682"/>
      <c r="AD22" s="683">
        <v>1865762</v>
      </c>
      <c r="AE22" s="683"/>
      <c r="AF22" s="683"/>
      <c r="AG22" s="683"/>
      <c r="AH22" s="683"/>
      <c r="AI22" s="683"/>
      <c r="AJ22" s="683"/>
      <c r="AK22" s="683"/>
      <c r="AL22" s="684">
        <v>98.3</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145</v>
      </c>
      <c r="BH22" s="680"/>
      <c r="BI22" s="680"/>
      <c r="BJ22" s="680"/>
      <c r="BK22" s="680"/>
      <c r="BL22" s="680"/>
      <c r="BM22" s="680"/>
      <c r="BN22" s="681"/>
      <c r="BO22" s="682" t="s">
        <v>145</v>
      </c>
      <c r="BP22" s="682"/>
      <c r="BQ22" s="682"/>
      <c r="BR22" s="682"/>
      <c r="BS22" s="688" t="s">
        <v>145</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485</v>
      </c>
      <c r="S23" s="680"/>
      <c r="T23" s="680"/>
      <c r="U23" s="680"/>
      <c r="V23" s="680"/>
      <c r="W23" s="680"/>
      <c r="X23" s="680"/>
      <c r="Y23" s="681"/>
      <c r="Z23" s="682">
        <v>0</v>
      </c>
      <c r="AA23" s="682"/>
      <c r="AB23" s="682"/>
      <c r="AC23" s="682"/>
      <c r="AD23" s="683">
        <v>485</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145</v>
      </c>
      <c r="BH23" s="680"/>
      <c r="BI23" s="680"/>
      <c r="BJ23" s="680"/>
      <c r="BK23" s="680"/>
      <c r="BL23" s="680"/>
      <c r="BM23" s="680"/>
      <c r="BN23" s="681"/>
      <c r="BO23" s="682" t="s">
        <v>145</v>
      </c>
      <c r="BP23" s="682"/>
      <c r="BQ23" s="682"/>
      <c r="BR23" s="682"/>
      <c r="BS23" s="688" t="s">
        <v>145</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4613</v>
      </c>
      <c r="S24" s="680"/>
      <c r="T24" s="680"/>
      <c r="U24" s="680"/>
      <c r="V24" s="680"/>
      <c r="W24" s="680"/>
      <c r="X24" s="680"/>
      <c r="Y24" s="681"/>
      <c r="Z24" s="682">
        <v>0.2</v>
      </c>
      <c r="AA24" s="682"/>
      <c r="AB24" s="682"/>
      <c r="AC24" s="682"/>
      <c r="AD24" s="683" t="s">
        <v>145</v>
      </c>
      <c r="AE24" s="683"/>
      <c r="AF24" s="683"/>
      <c r="AG24" s="683"/>
      <c r="AH24" s="683"/>
      <c r="AI24" s="683"/>
      <c r="AJ24" s="683"/>
      <c r="AK24" s="683"/>
      <c r="AL24" s="684" t="s">
        <v>145</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145</v>
      </c>
      <c r="BH24" s="680"/>
      <c r="BI24" s="680"/>
      <c r="BJ24" s="680"/>
      <c r="BK24" s="680"/>
      <c r="BL24" s="680"/>
      <c r="BM24" s="680"/>
      <c r="BN24" s="681"/>
      <c r="BO24" s="682" t="s">
        <v>145</v>
      </c>
      <c r="BP24" s="682"/>
      <c r="BQ24" s="682"/>
      <c r="BR24" s="682"/>
      <c r="BS24" s="688" t="s">
        <v>145</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995234</v>
      </c>
      <c r="CS24" s="669"/>
      <c r="CT24" s="669"/>
      <c r="CU24" s="669"/>
      <c r="CV24" s="669"/>
      <c r="CW24" s="669"/>
      <c r="CX24" s="669"/>
      <c r="CY24" s="670"/>
      <c r="CZ24" s="673">
        <v>36.700000000000003</v>
      </c>
      <c r="DA24" s="674"/>
      <c r="DB24" s="674"/>
      <c r="DC24" s="693"/>
      <c r="DD24" s="712">
        <v>802539</v>
      </c>
      <c r="DE24" s="669"/>
      <c r="DF24" s="669"/>
      <c r="DG24" s="669"/>
      <c r="DH24" s="669"/>
      <c r="DI24" s="669"/>
      <c r="DJ24" s="669"/>
      <c r="DK24" s="670"/>
      <c r="DL24" s="712">
        <v>755462</v>
      </c>
      <c r="DM24" s="669"/>
      <c r="DN24" s="669"/>
      <c r="DO24" s="669"/>
      <c r="DP24" s="669"/>
      <c r="DQ24" s="669"/>
      <c r="DR24" s="669"/>
      <c r="DS24" s="669"/>
      <c r="DT24" s="669"/>
      <c r="DU24" s="669"/>
      <c r="DV24" s="670"/>
      <c r="DW24" s="673">
        <v>38.200000000000003</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95951</v>
      </c>
      <c r="S25" s="680"/>
      <c r="T25" s="680"/>
      <c r="U25" s="680"/>
      <c r="V25" s="680"/>
      <c r="W25" s="680"/>
      <c r="X25" s="680"/>
      <c r="Y25" s="681"/>
      <c r="Z25" s="682">
        <v>3.3</v>
      </c>
      <c r="AA25" s="682"/>
      <c r="AB25" s="682"/>
      <c r="AC25" s="682"/>
      <c r="AD25" s="683">
        <v>27297</v>
      </c>
      <c r="AE25" s="683"/>
      <c r="AF25" s="683"/>
      <c r="AG25" s="683"/>
      <c r="AH25" s="683"/>
      <c r="AI25" s="683"/>
      <c r="AJ25" s="683"/>
      <c r="AK25" s="683"/>
      <c r="AL25" s="684">
        <v>1.4</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145</v>
      </c>
      <c r="BH25" s="680"/>
      <c r="BI25" s="680"/>
      <c r="BJ25" s="680"/>
      <c r="BK25" s="680"/>
      <c r="BL25" s="680"/>
      <c r="BM25" s="680"/>
      <c r="BN25" s="681"/>
      <c r="BO25" s="682" t="s">
        <v>145</v>
      </c>
      <c r="BP25" s="682"/>
      <c r="BQ25" s="682"/>
      <c r="BR25" s="682"/>
      <c r="BS25" s="688" t="s">
        <v>145</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580538</v>
      </c>
      <c r="CS25" s="715"/>
      <c r="CT25" s="715"/>
      <c r="CU25" s="715"/>
      <c r="CV25" s="715"/>
      <c r="CW25" s="715"/>
      <c r="CX25" s="715"/>
      <c r="CY25" s="716"/>
      <c r="CZ25" s="684">
        <v>21.4</v>
      </c>
      <c r="DA25" s="713"/>
      <c r="DB25" s="713"/>
      <c r="DC25" s="717"/>
      <c r="DD25" s="688">
        <v>530924</v>
      </c>
      <c r="DE25" s="715"/>
      <c r="DF25" s="715"/>
      <c r="DG25" s="715"/>
      <c r="DH25" s="715"/>
      <c r="DI25" s="715"/>
      <c r="DJ25" s="715"/>
      <c r="DK25" s="716"/>
      <c r="DL25" s="688">
        <v>484117</v>
      </c>
      <c r="DM25" s="715"/>
      <c r="DN25" s="715"/>
      <c r="DO25" s="715"/>
      <c r="DP25" s="715"/>
      <c r="DQ25" s="715"/>
      <c r="DR25" s="715"/>
      <c r="DS25" s="715"/>
      <c r="DT25" s="715"/>
      <c r="DU25" s="715"/>
      <c r="DV25" s="716"/>
      <c r="DW25" s="684">
        <v>24.5</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2833</v>
      </c>
      <c r="S26" s="680"/>
      <c r="T26" s="680"/>
      <c r="U26" s="680"/>
      <c r="V26" s="680"/>
      <c r="W26" s="680"/>
      <c r="X26" s="680"/>
      <c r="Y26" s="681"/>
      <c r="Z26" s="682">
        <v>0.1</v>
      </c>
      <c r="AA26" s="682"/>
      <c r="AB26" s="682"/>
      <c r="AC26" s="682"/>
      <c r="AD26" s="683" t="s">
        <v>145</v>
      </c>
      <c r="AE26" s="683"/>
      <c r="AF26" s="683"/>
      <c r="AG26" s="683"/>
      <c r="AH26" s="683"/>
      <c r="AI26" s="683"/>
      <c r="AJ26" s="683"/>
      <c r="AK26" s="683"/>
      <c r="AL26" s="684" t="s">
        <v>145</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145</v>
      </c>
      <c r="BH26" s="680"/>
      <c r="BI26" s="680"/>
      <c r="BJ26" s="680"/>
      <c r="BK26" s="680"/>
      <c r="BL26" s="680"/>
      <c r="BM26" s="680"/>
      <c r="BN26" s="681"/>
      <c r="BO26" s="682" t="s">
        <v>145</v>
      </c>
      <c r="BP26" s="682"/>
      <c r="BQ26" s="682"/>
      <c r="BR26" s="682"/>
      <c r="BS26" s="688" t="s">
        <v>145</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379499</v>
      </c>
      <c r="CS26" s="680"/>
      <c r="CT26" s="680"/>
      <c r="CU26" s="680"/>
      <c r="CV26" s="680"/>
      <c r="CW26" s="680"/>
      <c r="CX26" s="680"/>
      <c r="CY26" s="681"/>
      <c r="CZ26" s="684">
        <v>14</v>
      </c>
      <c r="DA26" s="713"/>
      <c r="DB26" s="713"/>
      <c r="DC26" s="717"/>
      <c r="DD26" s="688">
        <v>333625</v>
      </c>
      <c r="DE26" s="680"/>
      <c r="DF26" s="680"/>
      <c r="DG26" s="680"/>
      <c r="DH26" s="680"/>
      <c r="DI26" s="680"/>
      <c r="DJ26" s="680"/>
      <c r="DK26" s="681"/>
      <c r="DL26" s="688" t="s">
        <v>145</v>
      </c>
      <c r="DM26" s="680"/>
      <c r="DN26" s="680"/>
      <c r="DO26" s="680"/>
      <c r="DP26" s="680"/>
      <c r="DQ26" s="680"/>
      <c r="DR26" s="680"/>
      <c r="DS26" s="680"/>
      <c r="DT26" s="680"/>
      <c r="DU26" s="680"/>
      <c r="DV26" s="681"/>
      <c r="DW26" s="684" t="s">
        <v>145</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153925</v>
      </c>
      <c r="S27" s="680"/>
      <c r="T27" s="680"/>
      <c r="U27" s="680"/>
      <c r="V27" s="680"/>
      <c r="W27" s="680"/>
      <c r="X27" s="680"/>
      <c r="Y27" s="681"/>
      <c r="Z27" s="682">
        <v>5.2</v>
      </c>
      <c r="AA27" s="682"/>
      <c r="AB27" s="682"/>
      <c r="AC27" s="682"/>
      <c r="AD27" s="683" t="s">
        <v>145</v>
      </c>
      <c r="AE27" s="683"/>
      <c r="AF27" s="683"/>
      <c r="AG27" s="683"/>
      <c r="AH27" s="683"/>
      <c r="AI27" s="683"/>
      <c r="AJ27" s="683"/>
      <c r="AK27" s="683"/>
      <c r="AL27" s="684" t="s">
        <v>145</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412046</v>
      </c>
      <c r="BH27" s="680"/>
      <c r="BI27" s="680"/>
      <c r="BJ27" s="680"/>
      <c r="BK27" s="680"/>
      <c r="BL27" s="680"/>
      <c r="BM27" s="680"/>
      <c r="BN27" s="681"/>
      <c r="BO27" s="682">
        <v>100</v>
      </c>
      <c r="BP27" s="682"/>
      <c r="BQ27" s="682"/>
      <c r="BR27" s="682"/>
      <c r="BS27" s="688" t="s">
        <v>145</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201784</v>
      </c>
      <c r="CS27" s="715"/>
      <c r="CT27" s="715"/>
      <c r="CU27" s="715"/>
      <c r="CV27" s="715"/>
      <c r="CW27" s="715"/>
      <c r="CX27" s="715"/>
      <c r="CY27" s="716"/>
      <c r="CZ27" s="684">
        <v>7.4</v>
      </c>
      <c r="DA27" s="713"/>
      <c r="DB27" s="713"/>
      <c r="DC27" s="717"/>
      <c r="DD27" s="688">
        <v>60559</v>
      </c>
      <c r="DE27" s="715"/>
      <c r="DF27" s="715"/>
      <c r="DG27" s="715"/>
      <c r="DH27" s="715"/>
      <c r="DI27" s="715"/>
      <c r="DJ27" s="715"/>
      <c r="DK27" s="716"/>
      <c r="DL27" s="688">
        <v>60289</v>
      </c>
      <c r="DM27" s="715"/>
      <c r="DN27" s="715"/>
      <c r="DO27" s="715"/>
      <c r="DP27" s="715"/>
      <c r="DQ27" s="715"/>
      <c r="DR27" s="715"/>
      <c r="DS27" s="715"/>
      <c r="DT27" s="715"/>
      <c r="DU27" s="715"/>
      <c r="DV27" s="716"/>
      <c r="DW27" s="684">
        <v>3.1</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145</v>
      </c>
      <c r="S28" s="680"/>
      <c r="T28" s="680"/>
      <c r="U28" s="680"/>
      <c r="V28" s="680"/>
      <c r="W28" s="680"/>
      <c r="X28" s="680"/>
      <c r="Y28" s="681"/>
      <c r="Z28" s="682" t="s">
        <v>145</v>
      </c>
      <c r="AA28" s="682"/>
      <c r="AB28" s="682"/>
      <c r="AC28" s="682"/>
      <c r="AD28" s="683" t="s">
        <v>144</v>
      </c>
      <c r="AE28" s="683"/>
      <c r="AF28" s="683"/>
      <c r="AG28" s="683"/>
      <c r="AH28" s="683"/>
      <c r="AI28" s="683"/>
      <c r="AJ28" s="683"/>
      <c r="AK28" s="683"/>
      <c r="AL28" s="684" t="s">
        <v>145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212912</v>
      </c>
      <c r="CS28" s="680"/>
      <c r="CT28" s="680"/>
      <c r="CU28" s="680"/>
      <c r="CV28" s="680"/>
      <c r="CW28" s="680"/>
      <c r="CX28" s="680"/>
      <c r="CY28" s="681"/>
      <c r="CZ28" s="684">
        <v>7.9</v>
      </c>
      <c r="DA28" s="713"/>
      <c r="DB28" s="713"/>
      <c r="DC28" s="717"/>
      <c r="DD28" s="688">
        <v>211056</v>
      </c>
      <c r="DE28" s="680"/>
      <c r="DF28" s="680"/>
      <c r="DG28" s="680"/>
      <c r="DH28" s="680"/>
      <c r="DI28" s="680"/>
      <c r="DJ28" s="680"/>
      <c r="DK28" s="681"/>
      <c r="DL28" s="688">
        <v>211056</v>
      </c>
      <c r="DM28" s="680"/>
      <c r="DN28" s="680"/>
      <c r="DO28" s="680"/>
      <c r="DP28" s="680"/>
      <c r="DQ28" s="680"/>
      <c r="DR28" s="680"/>
      <c r="DS28" s="680"/>
      <c r="DT28" s="680"/>
      <c r="DU28" s="680"/>
      <c r="DV28" s="681"/>
      <c r="DW28" s="684">
        <v>10.7</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153257</v>
      </c>
      <c r="S29" s="680"/>
      <c r="T29" s="680"/>
      <c r="U29" s="680"/>
      <c r="V29" s="680"/>
      <c r="W29" s="680"/>
      <c r="X29" s="680"/>
      <c r="Y29" s="681"/>
      <c r="Z29" s="682">
        <v>5.2</v>
      </c>
      <c r="AA29" s="682"/>
      <c r="AB29" s="682"/>
      <c r="AC29" s="682"/>
      <c r="AD29" s="683" t="s">
        <v>145</v>
      </c>
      <c r="AE29" s="683"/>
      <c r="AF29" s="683"/>
      <c r="AG29" s="683"/>
      <c r="AH29" s="683"/>
      <c r="AI29" s="683"/>
      <c r="AJ29" s="683"/>
      <c r="AK29" s="683"/>
      <c r="AL29" s="684" t="s">
        <v>145</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212912</v>
      </c>
      <c r="CS29" s="715"/>
      <c r="CT29" s="715"/>
      <c r="CU29" s="715"/>
      <c r="CV29" s="715"/>
      <c r="CW29" s="715"/>
      <c r="CX29" s="715"/>
      <c r="CY29" s="716"/>
      <c r="CZ29" s="684">
        <v>7.9</v>
      </c>
      <c r="DA29" s="713"/>
      <c r="DB29" s="713"/>
      <c r="DC29" s="717"/>
      <c r="DD29" s="688">
        <v>211056</v>
      </c>
      <c r="DE29" s="715"/>
      <c r="DF29" s="715"/>
      <c r="DG29" s="715"/>
      <c r="DH29" s="715"/>
      <c r="DI29" s="715"/>
      <c r="DJ29" s="715"/>
      <c r="DK29" s="716"/>
      <c r="DL29" s="688">
        <v>211056</v>
      </c>
      <c r="DM29" s="715"/>
      <c r="DN29" s="715"/>
      <c r="DO29" s="715"/>
      <c r="DP29" s="715"/>
      <c r="DQ29" s="715"/>
      <c r="DR29" s="715"/>
      <c r="DS29" s="715"/>
      <c r="DT29" s="715"/>
      <c r="DU29" s="715"/>
      <c r="DV29" s="716"/>
      <c r="DW29" s="684">
        <v>10.7</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6322</v>
      </c>
      <c r="S30" s="680"/>
      <c r="T30" s="680"/>
      <c r="U30" s="680"/>
      <c r="V30" s="680"/>
      <c r="W30" s="680"/>
      <c r="X30" s="680"/>
      <c r="Y30" s="681"/>
      <c r="Z30" s="682">
        <v>0.2</v>
      </c>
      <c r="AA30" s="682"/>
      <c r="AB30" s="682"/>
      <c r="AC30" s="682"/>
      <c r="AD30" s="683">
        <v>1774</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99.3</v>
      </c>
      <c r="BH30" s="740"/>
      <c r="BI30" s="740"/>
      <c r="BJ30" s="740"/>
      <c r="BK30" s="740"/>
      <c r="BL30" s="740"/>
      <c r="BM30" s="674">
        <v>97.2</v>
      </c>
      <c r="BN30" s="740"/>
      <c r="BO30" s="740"/>
      <c r="BP30" s="740"/>
      <c r="BQ30" s="741"/>
      <c r="BR30" s="739">
        <v>99.2</v>
      </c>
      <c r="BS30" s="740"/>
      <c r="BT30" s="740"/>
      <c r="BU30" s="740"/>
      <c r="BV30" s="740"/>
      <c r="BW30" s="740"/>
      <c r="BX30" s="674">
        <v>97.1</v>
      </c>
      <c r="BY30" s="740"/>
      <c r="BZ30" s="740"/>
      <c r="CA30" s="740"/>
      <c r="CB30" s="741"/>
      <c r="CD30" s="744"/>
      <c r="CE30" s="745"/>
      <c r="CF30" s="694" t="s">
        <v>309</v>
      </c>
      <c r="CG30" s="695"/>
      <c r="CH30" s="695"/>
      <c r="CI30" s="695"/>
      <c r="CJ30" s="695"/>
      <c r="CK30" s="695"/>
      <c r="CL30" s="695"/>
      <c r="CM30" s="695"/>
      <c r="CN30" s="695"/>
      <c r="CO30" s="695"/>
      <c r="CP30" s="695"/>
      <c r="CQ30" s="696"/>
      <c r="CR30" s="679">
        <v>199011</v>
      </c>
      <c r="CS30" s="680"/>
      <c r="CT30" s="680"/>
      <c r="CU30" s="680"/>
      <c r="CV30" s="680"/>
      <c r="CW30" s="680"/>
      <c r="CX30" s="680"/>
      <c r="CY30" s="681"/>
      <c r="CZ30" s="684">
        <v>7.3</v>
      </c>
      <c r="DA30" s="713"/>
      <c r="DB30" s="713"/>
      <c r="DC30" s="717"/>
      <c r="DD30" s="688">
        <v>197232</v>
      </c>
      <c r="DE30" s="680"/>
      <c r="DF30" s="680"/>
      <c r="DG30" s="680"/>
      <c r="DH30" s="680"/>
      <c r="DI30" s="680"/>
      <c r="DJ30" s="680"/>
      <c r="DK30" s="681"/>
      <c r="DL30" s="688">
        <v>197232</v>
      </c>
      <c r="DM30" s="680"/>
      <c r="DN30" s="680"/>
      <c r="DO30" s="680"/>
      <c r="DP30" s="680"/>
      <c r="DQ30" s="680"/>
      <c r="DR30" s="680"/>
      <c r="DS30" s="680"/>
      <c r="DT30" s="680"/>
      <c r="DU30" s="680"/>
      <c r="DV30" s="681"/>
      <c r="DW30" s="684">
        <v>10</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22265</v>
      </c>
      <c r="S31" s="680"/>
      <c r="T31" s="680"/>
      <c r="U31" s="680"/>
      <c r="V31" s="680"/>
      <c r="W31" s="680"/>
      <c r="X31" s="680"/>
      <c r="Y31" s="681"/>
      <c r="Z31" s="682">
        <v>0.8</v>
      </c>
      <c r="AA31" s="682"/>
      <c r="AB31" s="682"/>
      <c r="AC31" s="682"/>
      <c r="AD31" s="683" t="s">
        <v>145</v>
      </c>
      <c r="AE31" s="683"/>
      <c r="AF31" s="683"/>
      <c r="AG31" s="683"/>
      <c r="AH31" s="683"/>
      <c r="AI31" s="683"/>
      <c r="AJ31" s="683"/>
      <c r="AK31" s="683"/>
      <c r="AL31" s="684" t="s">
        <v>145</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99.4</v>
      </c>
      <c r="BH31" s="715"/>
      <c r="BI31" s="715"/>
      <c r="BJ31" s="715"/>
      <c r="BK31" s="715"/>
      <c r="BL31" s="715"/>
      <c r="BM31" s="685">
        <v>98.3</v>
      </c>
      <c r="BN31" s="737"/>
      <c r="BO31" s="737"/>
      <c r="BP31" s="737"/>
      <c r="BQ31" s="738"/>
      <c r="BR31" s="736">
        <v>99.3</v>
      </c>
      <c r="BS31" s="715"/>
      <c r="BT31" s="715"/>
      <c r="BU31" s="715"/>
      <c r="BV31" s="715"/>
      <c r="BW31" s="715"/>
      <c r="BX31" s="685">
        <v>98.2</v>
      </c>
      <c r="BY31" s="737"/>
      <c r="BZ31" s="737"/>
      <c r="CA31" s="737"/>
      <c r="CB31" s="738"/>
      <c r="CD31" s="744"/>
      <c r="CE31" s="745"/>
      <c r="CF31" s="694" t="s">
        <v>313</v>
      </c>
      <c r="CG31" s="695"/>
      <c r="CH31" s="695"/>
      <c r="CI31" s="695"/>
      <c r="CJ31" s="695"/>
      <c r="CK31" s="695"/>
      <c r="CL31" s="695"/>
      <c r="CM31" s="695"/>
      <c r="CN31" s="695"/>
      <c r="CO31" s="695"/>
      <c r="CP31" s="695"/>
      <c r="CQ31" s="696"/>
      <c r="CR31" s="679">
        <v>13901</v>
      </c>
      <c r="CS31" s="715"/>
      <c r="CT31" s="715"/>
      <c r="CU31" s="715"/>
      <c r="CV31" s="715"/>
      <c r="CW31" s="715"/>
      <c r="CX31" s="715"/>
      <c r="CY31" s="716"/>
      <c r="CZ31" s="684">
        <v>0.5</v>
      </c>
      <c r="DA31" s="713"/>
      <c r="DB31" s="713"/>
      <c r="DC31" s="717"/>
      <c r="DD31" s="688">
        <v>13824</v>
      </c>
      <c r="DE31" s="715"/>
      <c r="DF31" s="715"/>
      <c r="DG31" s="715"/>
      <c r="DH31" s="715"/>
      <c r="DI31" s="715"/>
      <c r="DJ31" s="715"/>
      <c r="DK31" s="716"/>
      <c r="DL31" s="688">
        <v>13824</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26916</v>
      </c>
      <c r="S32" s="680"/>
      <c r="T32" s="680"/>
      <c r="U32" s="680"/>
      <c r="V32" s="680"/>
      <c r="W32" s="680"/>
      <c r="X32" s="680"/>
      <c r="Y32" s="681"/>
      <c r="Z32" s="682">
        <v>0.9</v>
      </c>
      <c r="AA32" s="682"/>
      <c r="AB32" s="682"/>
      <c r="AC32" s="682"/>
      <c r="AD32" s="683" t="s">
        <v>145</v>
      </c>
      <c r="AE32" s="683"/>
      <c r="AF32" s="683"/>
      <c r="AG32" s="683"/>
      <c r="AH32" s="683"/>
      <c r="AI32" s="683"/>
      <c r="AJ32" s="683"/>
      <c r="AK32" s="683"/>
      <c r="AL32" s="684" t="s">
        <v>145</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99.2</v>
      </c>
      <c r="BH32" s="749"/>
      <c r="BI32" s="749"/>
      <c r="BJ32" s="749"/>
      <c r="BK32" s="749"/>
      <c r="BL32" s="749"/>
      <c r="BM32" s="750">
        <v>95.8</v>
      </c>
      <c r="BN32" s="749"/>
      <c r="BO32" s="749"/>
      <c r="BP32" s="749"/>
      <c r="BQ32" s="751"/>
      <c r="BR32" s="748">
        <v>99</v>
      </c>
      <c r="BS32" s="749"/>
      <c r="BT32" s="749"/>
      <c r="BU32" s="749"/>
      <c r="BV32" s="749"/>
      <c r="BW32" s="749"/>
      <c r="BX32" s="750">
        <v>95.8</v>
      </c>
      <c r="BY32" s="749"/>
      <c r="BZ32" s="749"/>
      <c r="CA32" s="749"/>
      <c r="CB32" s="751"/>
      <c r="CD32" s="746"/>
      <c r="CE32" s="747"/>
      <c r="CF32" s="694" t="s">
        <v>316</v>
      </c>
      <c r="CG32" s="695"/>
      <c r="CH32" s="695"/>
      <c r="CI32" s="695"/>
      <c r="CJ32" s="695"/>
      <c r="CK32" s="695"/>
      <c r="CL32" s="695"/>
      <c r="CM32" s="695"/>
      <c r="CN32" s="695"/>
      <c r="CO32" s="695"/>
      <c r="CP32" s="695"/>
      <c r="CQ32" s="696"/>
      <c r="CR32" s="679" t="s">
        <v>145</v>
      </c>
      <c r="CS32" s="680"/>
      <c r="CT32" s="680"/>
      <c r="CU32" s="680"/>
      <c r="CV32" s="680"/>
      <c r="CW32" s="680"/>
      <c r="CX32" s="680"/>
      <c r="CY32" s="681"/>
      <c r="CZ32" s="684" t="s">
        <v>145</v>
      </c>
      <c r="DA32" s="713"/>
      <c r="DB32" s="713"/>
      <c r="DC32" s="717"/>
      <c r="DD32" s="688" t="s">
        <v>145</v>
      </c>
      <c r="DE32" s="680"/>
      <c r="DF32" s="680"/>
      <c r="DG32" s="680"/>
      <c r="DH32" s="680"/>
      <c r="DI32" s="680"/>
      <c r="DJ32" s="680"/>
      <c r="DK32" s="681"/>
      <c r="DL32" s="688" t="s">
        <v>145</v>
      </c>
      <c r="DM32" s="680"/>
      <c r="DN32" s="680"/>
      <c r="DO32" s="680"/>
      <c r="DP32" s="680"/>
      <c r="DQ32" s="680"/>
      <c r="DR32" s="680"/>
      <c r="DS32" s="680"/>
      <c r="DT32" s="680"/>
      <c r="DU32" s="680"/>
      <c r="DV32" s="681"/>
      <c r="DW32" s="684" t="s">
        <v>145</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321832</v>
      </c>
      <c r="S33" s="680"/>
      <c r="T33" s="680"/>
      <c r="U33" s="680"/>
      <c r="V33" s="680"/>
      <c r="W33" s="680"/>
      <c r="X33" s="680"/>
      <c r="Y33" s="681"/>
      <c r="Z33" s="682">
        <v>10.9</v>
      </c>
      <c r="AA33" s="682"/>
      <c r="AB33" s="682"/>
      <c r="AC33" s="682"/>
      <c r="AD33" s="683" t="s">
        <v>144</v>
      </c>
      <c r="AE33" s="683"/>
      <c r="AF33" s="683"/>
      <c r="AG33" s="683"/>
      <c r="AH33" s="683"/>
      <c r="AI33" s="683"/>
      <c r="AJ33" s="683"/>
      <c r="AK33" s="683"/>
      <c r="AL33" s="684" t="s">
        <v>145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1588302</v>
      </c>
      <c r="CS33" s="715"/>
      <c r="CT33" s="715"/>
      <c r="CU33" s="715"/>
      <c r="CV33" s="715"/>
      <c r="CW33" s="715"/>
      <c r="CX33" s="715"/>
      <c r="CY33" s="716"/>
      <c r="CZ33" s="684">
        <v>58.6</v>
      </c>
      <c r="DA33" s="713"/>
      <c r="DB33" s="713"/>
      <c r="DC33" s="717"/>
      <c r="DD33" s="688">
        <v>1317485</v>
      </c>
      <c r="DE33" s="715"/>
      <c r="DF33" s="715"/>
      <c r="DG33" s="715"/>
      <c r="DH33" s="715"/>
      <c r="DI33" s="715"/>
      <c r="DJ33" s="715"/>
      <c r="DK33" s="716"/>
      <c r="DL33" s="688">
        <v>845007</v>
      </c>
      <c r="DM33" s="715"/>
      <c r="DN33" s="715"/>
      <c r="DO33" s="715"/>
      <c r="DP33" s="715"/>
      <c r="DQ33" s="715"/>
      <c r="DR33" s="715"/>
      <c r="DS33" s="715"/>
      <c r="DT33" s="715"/>
      <c r="DU33" s="715"/>
      <c r="DV33" s="716"/>
      <c r="DW33" s="684">
        <v>42.8</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64264</v>
      </c>
      <c r="S34" s="680"/>
      <c r="T34" s="680"/>
      <c r="U34" s="680"/>
      <c r="V34" s="680"/>
      <c r="W34" s="680"/>
      <c r="X34" s="680"/>
      <c r="Y34" s="681"/>
      <c r="Z34" s="682">
        <v>2.2000000000000002</v>
      </c>
      <c r="AA34" s="682"/>
      <c r="AB34" s="682"/>
      <c r="AC34" s="682"/>
      <c r="AD34" s="683">
        <v>3378</v>
      </c>
      <c r="AE34" s="683"/>
      <c r="AF34" s="683"/>
      <c r="AG34" s="683"/>
      <c r="AH34" s="683"/>
      <c r="AI34" s="683"/>
      <c r="AJ34" s="683"/>
      <c r="AK34" s="683"/>
      <c r="AL34" s="684">
        <v>0.2</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646384</v>
      </c>
      <c r="CS34" s="680"/>
      <c r="CT34" s="680"/>
      <c r="CU34" s="680"/>
      <c r="CV34" s="680"/>
      <c r="CW34" s="680"/>
      <c r="CX34" s="680"/>
      <c r="CY34" s="681"/>
      <c r="CZ34" s="684">
        <v>23.8</v>
      </c>
      <c r="DA34" s="713"/>
      <c r="DB34" s="713"/>
      <c r="DC34" s="717"/>
      <c r="DD34" s="688">
        <v>497983</v>
      </c>
      <c r="DE34" s="680"/>
      <c r="DF34" s="680"/>
      <c r="DG34" s="680"/>
      <c r="DH34" s="680"/>
      <c r="DI34" s="680"/>
      <c r="DJ34" s="680"/>
      <c r="DK34" s="681"/>
      <c r="DL34" s="688">
        <v>287614</v>
      </c>
      <c r="DM34" s="680"/>
      <c r="DN34" s="680"/>
      <c r="DO34" s="680"/>
      <c r="DP34" s="680"/>
      <c r="DQ34" s="680"/>
      <c r="DR34" s="680"/>
      <c r="DS34" s="680"/>
      <c r="DT34" s="680"/>
      <c r="DU34" s="680"/>
      <c r="DV34" s="681"/>
      <c r="DW34" s="684">
        <v>14.6</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83500</v>
      </c>
      <c r="S35" s="680"/>
      <c r="T35" s="680"/>
      <c r="U35" s="680"/>
      <c r="V35" s="680"/>
      <c r="W35" s="680"/>
      <c r="X35" s="680"/>
      <c r="Y35" s="681"/>
      <c r="Z35" s="682">
        <v>2.8</v>
      </c>
      <c r="AA35" s="682"/>
      <c r="AB35" s="682"/>
      <c r="AC35" s="682"/>
      <c r="AD35" s="683" t="s">
        <v>145</v>
      </c>
      <c r="AE35" s="683"/>
      <c r="AF35" s="683"/>
      <c r="AG35" s="683"/>
      <c r="AH35" s="683"/>
      <c r="AI35" s="683"/>
      <c r="AJ35" s="683"/>
      <c r="AK35" s="683"/>
      <c r="AL35" s="684" t="s">
        <v>145</v>
      </c>
      <c r="AM35" s="685"/>
      <c r="AN35" s="685"/>
      <c r="AO35" s="686"/>
      <c r="AP35" s="234"/>
      <c r="AQ35" s="752" t="s">
        <v>324</v>
      </c>
      <c r="AR35" s="753"/>
      <c r="AS35" s="753"/>
      <c r="AT35" s="753"/>
      <c r="AU35" s="753"/>
      <c r="AV35" s="753"/>
      <c r="AW35" s="753"/>
      <c r="AX35" s="753"/>
      <c r="AY35" s="754"/>
      <c r="AZ35" s="668">
        <v>388289</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11508</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81181</v>
      </c>
      <c r="CS35" s="715"/>
      <c r="CT35" s="715"/>
      <c r="CU35" s="715"/>
      <c r="CV35" s="715"/>
      <c r="CW35" s="715"/>
      <c r="CX35" s="715"/>
      <c r="CY35" s="716"/>
      <c r="CZ35" s="684">
        <v>3</v>
      </c>
      <c r="DA35" s="713"/>
      <c r="DB35" s="713"/>
      <c r="DC35" s="717"/>
      <c r="DD35" s="688">
        <v>77981</v>
      </c>
      <c r="DE35" s="715"/>
      <c r="DF35" s="715"/>
      <c r="DG35" s="715"/>
      <c r="DH35" s="715"/>
      <c r="DI35" s="715"/>
      <c r="DJ35" s="715"/>
      <c r="DK35" s="716"/>
      <c r="DL35" s="688">
        <v>12162</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145</v>
      </c>
      <c r="S36" s="680"/>
      <c r="T36" s="680"/>
      <c r="U36" s="680"/>
      <c r="V36" s="680"/>
      <c r="W36" s="680"/>
      <c r="X36" s="680"/>
      <c r="Y36" s="681"/>
      <c r="Z36" s="682" t="s">
        <v>145</v>
      </c>
      <c r="AA36" s="682"/>
      <c r="AB36" s="682"/>
      <c r="AC36" s="682"/>
      <c r="AD36" s="683" t="s">
        <v>145</v>
      </c>
      <c r="AE36" s="683"/>
      <c r="AF36" s="683"/>
      <c r="AG36" s="683"/>
      <c r="AH36" s="683"/>
      <c r="AI36" s="683"/>
      <c r="AJ36" s="683"/>
      <c r="AK36" s="683"/>
      <c r="AL36" s="684" t="s">
        <v>145</v>
      </c>
      <c r="AM36" s="685"/>
      <c r="AN36" s="685"/>
      <c r="AO36" s="686"/>
      <c r="AQ36" s="756" t="s">
        <v>328</v>
      </c>
      <c r="AR36" s="757"/>
      <c r="AS36" s="757"/>
      <c r="AT36" s="757"/>
      <c r="AU36" s="757"/>
      <c r="AV36" s="757"/>
      <c r="AW36" s="757"/>
      <c r="AX36" s="757"/>
      <c r="AY36" s="758"/>
      <c r="AZ36" s="679">
        <v>195375</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11508</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404590</v>
      </c>
      <c r="CS36" s="680"/>
      <c r="CT36" s="680"/>
      <c r="CU36" s="680"/>
      <c r="CV36" s="680"/>
      <c r="CW36" s="680"/>
      <c r="CX36" s="680"/>
      <c r="CY36" s="681"/>
      <c r="CZ36" s="684">
        <v>14.9</v>
      </c>
      <c r="DA36" s="713"/>
      <c r="DB36" s="713"/>
      <c r="DC36" s="717"/>
      <c r="DD36" s="688">
        <v>340851</v>
      </c>
      <c r="DE36" s="680"/>
      <c r="DF36" s="680"/>
      <c r="DG36" s="680"/>
      <c r="DH36" s="680"/>
      <c r="DI36" s="680"/>
      <c r="DJ36" s="680"/>
      <c r="DK36" s="681"/>
      <c r="DL36" s="688">
        <v>234393</v>
      </c>
      <c r="DM36" s="680"/>
      <c r="DN36" s="680"/>
      <c r="DO36" s="680"/>
      <c r="DP36" s="680"/>
      <c r="DQ36" s="680"/>
      <c r="DR36" s="680"/>
      <c r="DS36" s="680"/>
      <c r="DT36" s="680"/>
      <c r="DU36" s="680"/>
      <c r="DV36" s="681"/>
      <c r="DW36" s="684">
        <v>11.9</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77000</v>
      </c>
      <c r="S37" s="680"/>
      <c r="T37" s="680"/>
      <c r="U37" s="680"/>
      <c r="V37" s="680"/>
      <c r="W37" s="680"/>
      <c r="X37" s="680"/>
      <c r="Y37" s="681"/>
      <c r="Z37" s="682">
        <v>2.6</v>
      </c>
      <c r="AA37" s="682"/>
      <c r="AB37" s="682"/>
      <c r="AC37" s="682"/>
      <c r="AD37" s="683" t="s">
        <v>145</v>
      </c>
      <c r="AE37" s="683"/>
      <c r="AF37" s="683"/>
      <c r="AG37" s="683"/>
      <c r="AH37" s="683"/>
      <c r="AI37" s="683"/>
      <c r="AJ37" s="683"/>
      <c r="AK37" s="683"/>
      <c r="AL37" s="684" t="s">
        <v>145</v>
      </c>
      <c r="AM37" s="685"/>
      <c r="AN37" s="685"/>
      <c r="AO37" s="686"/>
      <c r="AQ37" s="756" t="s">
        <v>332</v>
      </c>
      <c r="AR37" s="757"/>
      <c r="AS37" s="757"/>
      <c r="AT37" s="757"/>
      <c r="AU37" s="757"/>
      <c r="AV37" s="757"/>
      <c r="AW37" s="757"/>
      <c r="AX37" s="757"/>
      <c r="AY37" s="758"/>
      <c r="AZ37" s="679">
        <v>59930</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651</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109410</v>
      </c>
      <c r="CS37" s="715"/>
      <c r="CT37" s="715"/>
      <c r="CU37" s="715"/>
      <c r="CV37" s="715"/>
      <c r="CW37" s="715"/>
      <c r="CX37" s="715"/>
      <c r="CY37" s="716"/>
      <c r="CZ37" s="684">
        <v>4</v>
      </c>
      <c r="DA37" s="713"/>
      <c r="DB37" s="713"/>
      <c r="DC37" s="717"/>
      <c r="DD37" s="688">
        <v>109410</v>
      </c>
      <c r="DE37" s="715"/>
      <c r="DF37" s="715"/>
      <c r="DG37" s="715"/>
      <c r="DH37" s="715"/>
      <c r="DI37" s="715"/>
      <c r="DJ37" s="715"/>
      <c r="DK37" s="716"/>
      <c r="DL37" s="688">
        <v>98372</v>
      </c>
      <c r="DM37" s="715"/>
      <c r="DN37" s="715"/>
      <c r="DO37" s="715"/>
      <c r="DP37" s="715"/>
      <c r="DQ37" s="715"/>
      <c r="DR37" s="715"/>
      <c r="DS37" s="715"/>
      <c r="DT37" s="715"/>
      <c r="DU37" s="715"/>
      <c r="DV37" s="716"/>
      <c r="DW37" s="684">
        <v>5</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2949009</v>
      </c>
      <c r="S38" s="760"/>
      <c r="T38" s="760"/>
      <c r="U38" s="760"/>
      <c r="V38" s="760"/>
      <c r="W38" s="760"/>
      <c r="X38" s="760"/>
      <c r="Y38" s="761"/>
      <c r="Z38" s="762">
        <v>100</v>
      </c>
      <c r="AA38" s="762"/>
      <c r="AB38" s="762"/>
      <c r="AC38" s="762"/>
      <c r="AD38" s="763">
        <v>1898696</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144</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1078</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388289</v>
      </c>
      <c r="CS38" s="680"/>
      <c r="CT38" s="680"/>
      <c r="CU38" s="680"/>
      <c r="CV38" s="680"/>
      <c r="CW38" s="680"/>
      <c r="CX38" s="680"/>
      <c r="CY38" s="681"/>
      <c r="CZ38" s="684">
        <v>14.3</v>
      </c>
      <c r="DA38" s="713"/>
      <c r="DB38" s="713"/>
      <c r="DC38" s="717"/>
      <c r="DD38" s="688">
        <v>356570</v>
      </c>
      <c r="DE38" s="680"/>
      <c r="DF38" s="680"/>
      <c r="DG38" s="680"/>
      <c r="DH38" s="680"/>
      <c r="DI38" s="680"/>
      <c r="DJ38" s="680"/>
      <c r="DK38" s="681"/>
      <c r="DL38" s="688">
        <v>310838</v>
      </c>
      <c r="DM38" s="680"/>
      <c r="DN38" s="680"/>
      <c r="DO38" s="680"/>
      <c r="DP38" s="680"/>
      <c r="DQ38" s="680"/>
      <c r="DR38" s="680"/>
      <c r="DS38" s="680"/>
      <c r="DT38" s="680"/>
      <c r="DU38" s="680"/>
      <c r="DV38" s="681"/>
      <c r="DW38" s="684">
        <v>15.7</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144</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85</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49858</v>
      </c>
      <c r="CS39" s="715"/>
      <c r="CT39" s="715"/>
      <c r="CU39" s="715"/>
      <c r="CV39" s="715"/>
      <c r="CW39" s="715"/>
      <c r="CX39" s="715"/>
      <c r="CY39" s="716"/>
      <c r="CZ39" s="684">
        <v>1.8</v>
      </c>
      <c r="DA39" s="713"/>
      <c r="DB39" s="713"/>
      <c r="DC39" s="717"/>
      <c r="DD39" s="688">
        <v>44100</v>
      </c>
      <c r="DE39" s="715"/>
      <c r="DF39" s="715"/>
      <c r="DG39" s="715"/>
      <c r="DH39" s="715"/>
      <c r="DI39" s="715"/>
      <c r="DJ39" s="715"/>
      <c r="DK39" s="716"/>
      <c r="DL39" s="688" t="s">
        <v>144</v>
      </c>
      <c r="DM39" s="715"/>
      <c r="DN39" s="715"/>
      <c r="DO39" s="715"/>
      <c r="DP39" s="715"/>
      <c r="DQ39" s="715"/>
      <c r="DR39" s="715"/>
      <c r="DS39" s="715"/>
      <c r="DT39" s="715"/>
      <c r="DU39" s="715"/>
      <c r="DV39" s="716"/>
      <c r="DW39" s="684" t="s">
        <v>144</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29780</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144</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18000</v>
      </c>
      <c r="CS40" s="680"/>
      <c r="CT40" s="680"/>
      <c r="CU40" s="680"/>
      <c r="CV40" s="680"/>
      <c r="CW40" s="680"/>
      <c r="CX40" s="680"/>
      <c r="CY40" s="681"/>
      <c r="CZ40" s="684">
        <v>0.7</v>
      </c>
      <c r="DA40" s="713"/>
      <c r="DB40" s="713"/>
      <c r="DC40" s="717"/>
      <c r="DD40" s="688" t="s">
        <v>145</v>
      </c>
      <c r="DE40" s="680"/>
      <c r="DF40" s="680"/>
      <c r="DG40" s="680"/>
      <c r="DH40" s="680"/>
      <c r="DI40" s="680"/>
      <c r="DJ40" s="680"/>
      <c r="DK40" s="681"/>
      <c r="DL40" s="688" t="s">
        <v>144</v>
      </c>
      <c r="DM40" s="680"/>
      <c r="DN40" s="680"/>
      <c r="DO40" s="680"/>
      <c r="DP40" s="680"/>
      <c r="DQ40" s="680"/>
      <c r="DR40" s="680"/>
      <c r="DS40" s="680"/>
      <c r="DT40" s="680"/>
      <c r="DU40" s="680"/>
      <c r="DV40" s="681"/>
      <c r="DW40" s="684" t="s">
        <v>144</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103204</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359</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144</v>
      </c>
      <c r="CS41" s="715"/>
      <c r="CT41" s="715"/>
      <c r="CU41" s="715"/>
      <c r="CV41" s="715"/>
      <c r="CW41" s="715"/>
      <c r="CX41" s="715"/>
      <c r="CY41" s="716"/>
      <c r="CZ41" s="684" t="s">
        <v>144</v>
      </c>
      <c r="DA41" s="713"/>
      <c r="DB41" s="713"/>
      <c r="DC41" s="717"/>
      <c r="DD41" s="688" t="s">
        <v>144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128430</v>
      </c>
      <c r="CS42" s="680"/>
      <c r="CT42" s="680"/>
      <c r="CU42" s="680"/>
      <c r="CV42" s="680"/>
      <c r="CW42" s="680"/>
      <c r="CX42" s="680"/>
      <c r="CY42" s="681"/>
      <c r="CZ42" s="684">
        <v>4.7</v>
      </c>
      <c r="DA42" s="685"/>
      <c r="DB42" s="685"/>
      <c r="DC42" s="780"/>
      <c r="DD42" s="688">
        <v>111523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t="s">
        <v>145</v>
      </c>
      <c r="CS43" s="715"/>
      <c r="CT43" s="715"/>
      <c r="CU43" s="715"/>
      <c r="CV43" s="715"/>
      <c r="CW43" s="715"/>
      <c r="CX43" s="715"/>
      <c r="CY43" s="716"/>
      <c r="CZ43" s="684" t="s">
        <v>353</v>
      </c>
      <c r="DA43" s="713"/>
      <c r="DB43" s="713"/>
      <c r="DC43" s="717"/>
      <c r="DD43" s="688" t="s">
        <v>145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304</v>
      </c>
      <c r="CE44" s="792"/>
      <c r="CF44" s="676" t="s">
        <v>355</v>
      </c>
      <c r="CG44" s="677"/>
      <c r="CH44" s="677"/>
      <c r="CI44" s="677"/>
      <c r="CJ44" s="677"/>
      <c r="CK44" s="677"/>
      <c r="CL44" s="677"/>
      <c r="CM44" s="677"/>
      <c r="CN44" s="677"/>
      <c r="CO44" s="677"/>
      <c r="CP44" s="677"/>
      <c r="CQ44" s="678"/>
      <c r="CR44" s="679">
        <v>128430</v>
      </c>
      <c r="CS44" s="680"/>
      <c r="CT44" s="680"/>
      <c r="CU44" s="680"/>
      <c r="CV44" s="680"/>
      <c r="CW44" s="680"/>
      <c r="CX44" s="680"/>
      <c r="CY44" s="681"/>
      <c r="CZ44" s="684">
        <v>4.7</v>
      </c>
      <c r="DA44" s="685"/>
      <c r="DB44" s="685"/>
      <c r="DC44" s="780"/>
      <c r="DD44" s="688">
        <v>111523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30353</v>
      </c>
      <c r="CS45" s="715"/>
      <c r="CT45" s="715"/>
      <c r="CU45" s="715"/>
      <c r="CV45" s="715"/>
      <c r="CW45" s="715"/>
      <c r="CX45" s="715"/>
      <c r="CY45" s="716"/>
      <c r="CZ45" s="684">
        <v>1.1000000000000001</v>
      </c>
      <c r="DA45" s="713"/>
      <c r="DB45" s="713"/>
      <c r="DC45" s="717"/>
      <c r="DD45" s="688">
        <v>20912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98077</v>
      </c>
      <c r="CS46" s="680"/>
      <c r="CT46" s="680"/>
      <c r="CU46" s="680"/>
      <c r="CV46" s="680"/>
      <c r="CW46" s="680"/>
      <c r="CX46" s="680"/>
      <c r="CY46" s="681"/>
      <c r="CZ46" s="684">
        <v>3.6</v>
      </c>
      <c r="DA46" s="685"/>
      <c r="DB46" s="685"/>
      <c r="DC46" s="780"/>
      <c r="DD46" s="688">
        <v>90611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t="s">
        <v>353</v>
      </c>
      <c r="CS47" s="715"/>
      <c r="CT47" s="715"/>
      <c r="CU47" s="715"/>
      <c r="CV47" s="715"/>
      <c r="CW47" s="715"/>
      <c r="CX47" s="715"/>
      <c r="CY47" s="716"/>
      <c r="CZ47" s="684" t="s">
        <v>145</v>
      </c>
      <c r="DA47" s="713"/>
      <c r="DB47" s="713"/>
      <c r="DC47" s="717"/>
      <c r="DD47" s="688" t="s">
        <v>145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353</v>
      </c>
      <c r="CS48" s="680"/>
      <c r="CT48" s="680"/>
      <c r="CU48" s="680"/>
      <c r="CV48" s="680"/>
      <c r="CW48" s="680"/>
      <c r="CX48" s="680"/>
      <c r="CY48" s="681"/>
      <c r="CZ48" s="684" t="s">
        <v>145</v>
      </c>
      <c r="DA48" s="685"/>
      <c r="DB48" s="685"/>
      <c r="DC48" s="780"/>
      <c r="DD48" s="688" t="s">
        <v>353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2711966</v>
      </c>
      <c r="CS49" s="749"/>
      <c r="CT49" s="749"/>
      <c r="CU49" s="749"/>
      <c r="CV49" s="749"/>
      <c r="CW49" s="749"/>
      <c r="CX49" s="749"/>
      <c r="CY49" s="781"/>
      <c r="CZ49" s="764">
        <v>100</v>
      </c>
      <c r="DA49" s="782"/>
      <c r="DB49" s="782"/>
      <c r="DC49" s="783"/>
      <c r="DD49" s="784">
        <v>2231547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Bnx/+tcC6+kbO4YKnjwYw2gxpuuYLhY8M/aDsMhtq37i6KMoXni+EZmp7ZC3+rulJyBXoBqMo7gyXdGvArDFeQ==" saltValue="6yl3YQWqxrr+wO9794CKN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2928</v>
      </c>
      <c r="R7" s="815"/>
      <c r="S7" s="815"/>
      <c r="T7" s="815"/>
      <c r="U7" s="815"/>
      <c r="V7" s="815">
        <v>2693</v>
      </c>
      <c r="W7" s="815"/>
      <c r="X7" s="815"/>
      <c r="Y7" s="815"/>
      <c r="Z7" s="815"/>
      <c r="AA7" s="815">
        <v>235</v>
      </c>
      <c r="AB7" s="815"/>
      <c r="AC7" s="815"/>
      <c r="AD7" s="815"/>
      <c r="AE7" s="816"/>
      <c r="AF7" s="817">
        <v>155</v>
      </c>
      <c r="AG7" s="818"/>
      <c r="AH7" s="818"/>
      <c r="AI7" s="818"/>
      <c r="AJ7" s="819"/>
      <c r="AK7" s="854" t="s">
        <v>569</v>
      </c>
      <c r="AL7" s="855"/>
      <c r="AM7" s="855"/>
      <c r="AN7" s="855"/>
      <c r="AO7" s="855"/>
      <c r="AP7" s="855">
        <v>1853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585</v>
      </c>
      <c r="BT7" s="859"/>
      <c r="BU7" s="859"/>
      <c r="BV7" s="859"/>
      <c r="BW7" s="859"/>
      <c r="BX7" s="859"/>
      <c r="BY7" s="859"/>
      <c r="BZ7" s="859"/>
      <c r="CA7" s="859"/>
      <c r="CB7" s="859"/>
      <c r="CC7" s="859"/>
      <c r="CD7" s="859"/>
      <c r="CE7" s="859"/>
      <c r="CF7" s="859"/>
      <c r="CG7" s="860"/>
      <c r="CH7" s="851">
        <v>0</v>
      </c>
      <c r="CI7" s="852"/>
      <c r="CJ7" s="852"/>
      <c r="CK7" s="852"/>
      <c r="CL7" s="853"/>
      <c r="CM7" s="851">
        <v>93</v>
      </c>
      <c r="CN7" s="852"/>
      <c r="CO7" s="852"/>
      <c r="CP7" s="852"/>
      <c r="CQ7" s="853"/>
      <c r="CR7" s="851">
        <v>3</v>
      </c>
      <c r="CS7" s="852"/>
      <c r="CT7" s="852"/>
      <c r="CU7" s="852"/>
      <c r="CV7" s="853"/>
      <c r="CW7" s="851" t="s">
        <v>569</v>
      </c>
      <c r="CX7" s="852"/>
      <c r="CY7" s="852"/>
      <c r="CZ7" s="852"/>
      <c r="DA7" s="853"/>
      <c r="DB7" s="851" t="s">
        <v>569</v>
      </c>
      <c r="DC7" s="852"/>
      <c r="DD7" s="852"/>
      <c r="DE7" s="852"/>
      <c r="DF7" s="853"/>
      <c r="DG7" s="851" t="s">
        <v>569</v>
      </c>
      <c r="DH7" s="852"/>
      <c r="DI7" s="852"/>
      <c r="DJ7" s="852"/>
      <c r="DK7" s="853"/>
      <c r="DL7" s="851" t="s">
        <v>569</v>
      </c>
      <c r="DM7" s="852"/>
      <c r="DN7" s="852"/>
      <c r="DO7" s="852"/>
      <c r="DP7" s="853"/>
      <c r="DQ7" s="851" t="s">
        <v>569</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21</v>
      </c>
      <c r="R8" s="839"/>
      <c r="S8" s="839"/>
      <c r="T8" s="839"/>
      <c r="U8" s="839"/>
      <c r="V8" s="839">
        <v>19</v>
      </c>
      <c r="W8" s="839"/>
      <c r="X8" s="839"/>
      <c r="Y8" s="839"/>
      <c r="Z8" s="839"/>
      <c r="AA8" s="839">
        <v>2</v>
      </c>
      <c r="AB8" s="839"/>
      <c r="AC8" s="839"/>
      <c r="AD8" s="839"/>
      <c r="AE8" s="840"/>
      <c r="AF8" s="841">
        <v>2</v>
      </c>
      <c r="AG8" s="842"/>
      <c r="AH8" s="842"/>
      <c r="AI8" s="842"/>
      <c r="AJ8" s="843"/>
      <c r="AK8" s="844" t="s">
        <v>569</v>
      </c>
      <c r="AL8" s="845"/>
      <c r="AM8" s="845"/>
      <c r="AN8" s="845"/>
      <c r="AO8" s="845"/>
      <c r="AP8" s="845" t="s">
        <v>569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586</v>
      </c>
      <c r="BT8" s="849"/>
      <c r="BU8" s="849"/>
      <c r="BV8" s="849"/>
      <c r="BW8" s="849"/>
      <c r="BX8" s="849"/>
      <c r="BY8" s="849"/>
      <c r="BZ8" s="849"/>
      <c r="CA8" s="849"/>
      <c r="CB8" s="849"/>
      <c r="CC8" s="849"/>
      <c r="CD8" s="849"/>
      <c r="CE8" s="849"/>
      <c r="CF8" s="849"/>
      <c r="CG8" s="850"/>
      <c r="CH8" s="861">
        <v>9</v>
      </c>
      <c r="CI8" s="862"/>
      <c r="CJ8" s="862"/>
      <c r="CK8" s="862"/>
      <c r="CL8" s="863"/>
      <c r="CM8" s="861">
        <v>16</v>
      </c>
      <c r="CN8" s="862"/>
      <c r="CO8" s="862"/>
      <c r="CP8" s="862"/>
      <c r="CQ8" s="863"/>
      <c r="CR8" s="861">
        <v>3</v>
      </c>
      <c r="CS8" s="862"/>
      <c r="CT8" s="862"/>
      <c r="CU8" s="862"/>
      <c r="CV8" s="863"/>
      <c r="CW8" s="861" t="s">
        <v>569</v>
      </c>
      <c r="CX8" s="862"/>
      <c r="CY8" s="862"/>
      <c r="CZ8" s="862"/>
      <c r="DA8" s="863"/>
      <c r="DB8" s="861" t="s">
        <v>569</v>
      </c>
      <c r="DC8" s="862"/>
      <c r="DD8" s="862"/>
      <c r="DE8" s="862"/>
      <c r="DF8" s="863"/>
      <c r="DG8" s="861" t="s">
        <v>569</v>
      </c>
      <c r="DH8" s="862"/>
      <c r="DI8" s="862"/>
      <c r="DJ8" s="862"/>
      <c r="DK8" s="863"/>
      <c r="DL8" s="861" t="s">
        <v>569</v>
      </c>
      <c r="DM8" s="862"/>
      <c r="DN8" s="862"/>
      <c r="DO8" s="862"/>
      <c r="DP8" s="863"/>
      <c r="DQ8" s="861" t="s">
        <v>569</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2949</v>
      </c>
      <c r="R23" s="874"/>
      <c r="S23" s="874"/>
      <c r="T23" s="874"/>
      <c r="U23" s="874"/>
      <c r="V23" s="874">
        <v>2712</v>
      </c>
      <c r="W23" s="874"/>
      <c r="X23" s="874"/>
      <c r="Y23" s="874"/>
      <c r="Z23" s="874"/>
      <c r="AA23" s="874">
        <v>237</v>
      </c>
      <c r="AB23" s="874"/>
      <c r="AC23" s="874"/>
      <c r="AD23" s="874"/>
      <c r="AE23" s="875"/>
      <c r="AF23" s="876">
        <v>157</v>
      </c>
      <c r="AG23" s="874"/>
      <c r="AH23" s="874"/>
      <c r="AI23" s="874"/>
      <c r="AJ23" s="877"/>
      <c r="AK23" s="878"/>
      <c r="AL23" s="879"/>
      <c r="AM23" s="879"/>
      <c r="AN23" s="879"/>
      <c r="AO23" s="879"/>
      <c r="AP23" s="874">
        <v>1853</v>
      </c>
      <c r="AQ23" s="874"/>
      <c r="AR23" s="874"/>
      <c r="AS23" s="874"/>
      <c r="AT23" s="874"/>
      <c r="AU23" s="880"/>
      <c r="AV23" s="880"/>
      <c r="AW23" s="880"/>
      <c r="AX23" s="880"/>
      <c r="AY23" s="881"/>
      <c r="AZ23" s="889" t="s">
        <v>145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541</v>
      </c>
      <c r="R28" s="903"/>
      <c r="S28" s="903"/>
      <c r="T28" s="903"/>
      <c r="U28" s="903"/>
      <c r="V28" s="903">
        <v>529</v>
      </c>
      <c r="W28" s="903"/>
      <c r="X28" s="903"/>
      <c r="Y28" s="903"/>
      <c r="Z28" s="903"/>
      <c r="AA28" s="903">
        <v>12</v>
      </c>
      <c r="AB28" s="903"/>
      <c r="AC28" s="903"/>
      <c r="AD28" s="903"/>
      <c r="AE28" s="904"/>
      <c r="AF28" s="905">
        <v>12</v>
      </c>
      <c r="AG28" s="903"/>
      <c r="AH28" s="903"/>
      <c r="AI28" s="903"/>
      <c r="AJ28" s="906"/>
      <c r="AK28" s="907">
        <v>40</v>
      </c>
      <c r="AL28" s="898"/>
      <c r="AM28" s="898"/>
      <c r="AN28" s="898"/>
      <c r="AO28" s="898"/>
      <c r="AP28" s="898" t="s">
        <v>570</v>
      </c>
      <c r="AQ28" s="898"/>
      <c r="AR28" s="898"/>
      <c r="AS28" s="898"/>
      <c r="AT28" s="898"/>
      <c r="AU28" s="898" t="s">
        <v>569</v>
      </c>
      <c r="AV28" s="898"/>
      <c r="AW28" s="898"/>
      <c r="AX28" s="898"/>
      <c r="AY28" s="898"/>
      <c r="AZ28" s="899" t="s">
        <v>569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573</v>
      </c>
      <c r="R29" s="839"/>
      <c r="S29" s="839"/>
      <c r="T29" s="839"/>
      <c r="U29" s="839"/>
      <c r="V29" s="839">
        <v>568</v>
      </c>
      <c r="W29" s="839"/>
      <c r="X29" s="839"/>
      <c r="Y29" s="839"/>
      <c r="Z29" s="839"/>
      <c r="AA29" s="839">
        <v>5</v>
      </c>
      <c r="AB29" s="839"/>
      <c r="AC29" s="839"/>
      <c r="AD29" s="839"/>
      <c r="AE29" s="840"/>
      <c r="AF29" s="841">
        <v>5</v>
      </c>
      <c r="AG29" s="842"/>
      <c r="AH29" s="842"/>
      <c r="AI29" s="842"/>
      <c r="AJ29" s="843"/>
      <c r="AK29" s="910">
        <v>86</v>
      </c>
      <c r="AL29" s="911"/>
      <c r="AM29" s="911"/>
      <c r="AN29" s="911"/>
      <c r="AO29" s="911"/>
      <c r="AP29" s="911" t="s">
        <v>569</v>
      </c>
      <c r="AQ29" s="911"/>
      <c r="AR29" s="911"/>
      <c r="AS29" s="911"/>
      <c r="AT29" s="911"/>
      <c r="AU29" s="911" t="s">
        <v>569</v>
      </c>
      <c r="AV29" s="911"/>
      <c r="AW29" s="911"/>
      <c r="AX29" s="911"/>
      <c r="AY29" s="911"/>
      <c r="AZ29" s="912" t="s">
        <v>569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61</v>
      </c>
      <c r="R30" s="839"/>
      <c r="S30" s="839"/>
      <c r="T30" s="839"/>
      <c r="U30" s="839"/>
      <c r="V30" s="839">
        <v>61</v>
      </c>
      <c r="W30" s="839"/>
      <c r="X30" s="839"/>
      <c r="Y30" s="839"/>
      <c r="Z30" s="839"/>
      <c r="AA30" s="839">
        <v>0</v>
      </c>
      <c r="AB30" s="839"/>
      <c r="AC30" s="839"/>
      <c r="AD30" s="839"/>
      <c r="AE30" s="840"/>
      <c r="AF30" s="841">
        <v>0</v>
      </c>
      <c r="AG30" s="842"/>
      <c r="AH30" s="842"/>
      <c r="AI30" s="842"/>
      <c r="AJ30" s="843"/>
      <c r="AK30" s="910">
        <v>16</v>
      </c>
      <c r="AL30" s="911"/>
      <c r="AM30" s="911"/>
      <c r="AN30" s="911"/>
      <c r="AO30" s="911"/>
      <c r="AP30" s="911" t="s">
        <v>569</v>
      </c>
      <c r="AQ30" s="911"/>
      <c r="AR30" s="911"/>
      <c r="AS30" s="911"/>
      <c r="AT30" s="911"/>
      <c r="AU30" s="911" t="s">
        <v>569</v>
      </c>
      <c r="AV30" s="911"/>
      <c r="AW30" s="911"/>
      <c r="AX30" s="911"/>
      <c r="AY30" s="911"/>
      <c r="AZ30" s="912" t="s">
        <v>571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191</v>
      </c>
      <c r="R31" s="839"/>
      <c r="S31" s="839"/>
      <c r="T31" s="839"/>
      <c r="U31" s="839"/>
      <c r="V31" s="839">
        <v>182</v>
      </c>
      <c r="W31" s="839"/>
      <c r="X31" s="839"/>
      <c r="Y31" s="839"/>
      <c r="Z31" s="839"/>
      <c r="AA31" s="839">
        <v>9</v>
      </c>
      <c r="AB31" s="839"/>
      <c r="AC31" s="839"/>
      <c r="AD31" s="839"/>
      <c r="AE31" s="840"/>
      <c r="AF31" s="841">
        <v>9</v>
      </c>
      <c r="AG31" s="842"/>
      <c r="AH31" s="842"/>
      <c r="AI31" s="842"/>
      <c r="AJ31" s="843"/>
      <c r="AK31" s="910">
        <v>62</v>
      </c>
      <c r="AL31" s="911"/>
      <c r="AM31" s="911"/>
      <c r="AN31" s="911"/>
      <c r="AO31" s="911"/>
      <c r="AP31" s="911">
        <v>1194</v>
      </c>
      <c r="AQ31" s="911"/>
      <c r="AR31" s="911"/>
      <c r="AS31" s="911"/>
      <c r="AT31" s="911"/>
      <c r="AU31" s="911">
        <v>45</v>
      </c>
      <c r="AV31" s="911"/>
      <c r="AW31" s="911"/>
      <c r="AX31" s="911"/>
      <c r="AY31" s="911"/>
      <c r="AZ31" s="912" t="s">
        <v>571</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590</v>
      </c>
      <c r="C32" s="836"/>
      <c r="D32" s="836"/>
      <c r="E32" s="836"/>
      <c r="F32" s="836"/>
      <c r="G32" s="836"/>
      <c r="H32" s="836"/>
      <c r="I32" s="836"/>
      <c r="J32" s="836"/>
      <c r="K32" s="836"/>
      <c r="L32" s="836"/>
      <c r="M32" s="836"/>
      <c r="N32" s="836"/>
      <c r="O32" s="836"/>
      <c r="P32" s="837"/>
      <c r="Q32" s="838" t="s">
        <v>569</v>
      </c>
      <c r="R32" s="839"/>
      <c r="S32" s="839"/>
      <c r="T32" s="839"/>
      <c r="U32" s="839"/>
      <c r="V32" s="839" t="s">
        <v>569</v>
      </c>
      <c r="W32" s="839"/>
      <c r="X32" s="839"/>
      <c r="Y32" s="839"/>
      <c r="Z32" s="839"/>
      <c r="AA32" s="839" t="s">
        <v>569</v>
      </c>
      <c r="AB32" s="839"/>
      <c r="AC32" s="839"/>
      <c r="AD32" s="839"/>
      <c r="AE32" s="840"/>
      <c r="AF32" s="841" t="s">
        <v>145</v>
      </c>
      <c r="AG32" s="842"/>
      <c r="AH32" s="842"/>
      <c r="AI32" s="842"/>
      <c r="AJ32" s="843"/>
      <c r="AK32" s="910" t="s">
        <v>569</v>
      </c>
      <c r="AL32" s="911"/>
      <c r="AM32" s="911"/>
      <c r="AN32" s="911"/>
      <c r="AO32" s="911"/>
      <c r="AP32" s="911" t="s">
        <v>569</v>
      </c>
      <c r="AQ32" s="911"/>
      <c r="AR32" s="911"/>
      <c r="AS32" s="911"/>
      <c r="AT32" s="911"/>
      <c r="AU32" s="911" t="s">
        <v>569</v>
      </c>
      <c r="AV32" s="911"/>
      <c r="AW32" s="911"/>
      <c r="AX32" s="911"/>
      <c r="AY32" s="911"/>
      <c r="AZ32" s="912" t="s">
        <v>571</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286</v>
      </c>
      <c r="R33" s="839"/>
      <c r="S33" s="839"/>
      <c r="T33" s="839"/>
      <c r="U33" s="839"/>
      <c r="V33" s="839">
        <v>279</v>
      </c>
      <c r="W33" s="839"/>
      <c r="X33" s="839"/>
      <c r="Y33" s="839"/>
      <c r="Z33" s="839"/>
      <c r="AA33" s="839">
        <v>7</v>
      </c>
      <c r="AB33" s="839"/>
      <c r="AC33" s="839"/>
      <c r="AD33" s="839"/>
      <c r="AE33" s="840"/>
      <c r="AF33" s="841">
        <v>7</v>
      </c>
      <c r="AG33" s="842"/>
      <c r="AH33" s="842"/>
      <c r="AI33" s="842"/>
      <c r="AJ33" s="843"/>
      <c r="AK33" s="910">
        <v>195</v>
      </c>
      <c r="AL33" s="911"/>
      <c r="AM33" s="911"/>
      <c r="AN33" s="911"/>
      <c r="AO33" s="911"/>
      <c r="AP33" s="911">
        <v>1532</v>
      </c>
      <c r="AQ33" s="911"/>
      <c r="AR33" s="911"/>
      <c r="AS33" s="911"/>
      <c r="AT33" s="911"/>
      <c r="AU33" s="911">
        <v>195</v>
      </c>
      <c r="AV33" s="911"/>
      <c r="AW33" s="911"/>
      <c r="AX33" s="911"/>
      <c r="AY33" s="911"/>
      <c r="AZ33" s="912" t="s">
        <v>569</v>
      </c>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32</v>
      </c>
      <c r="AG63" s="922"/>
      <c r="AH63" s="922"/>
      <c r="AI63" s="922"/>
      <c r="AJ63" s="923"/>
      <c r="AK63" s="924"/>
      <c r="AL63" s="919"/>
      <c r="AM63" s="919"/>
      <c r="AN63" s="919"/>
      <c r="AO63" s="919"/>
      <c r="AP63" s="922">
        <v>2726</v>
      </c>
      <c r="AQ63" s="922"/>
      <c r="AR63" s="922"/>
      <c r="AS63" s="922"/>
      <c r="AT63" s="922"/>
      <c r="AU63" s="922">
        <v>240</v>
      </c>
      <c r="AV63" s="922"/>
      <c r="AW63" s="922"/>
      <c r="AX63" s="922"/>
      <c r="AY63" s="922"/>
      <c r="AZ63" s="926"/>
      <c r="BA63" s="926"/>
      <c r="BB63" s="926"/>
      <c r="BC63" s="926"/>
      <c r="BD63" s="926"/>
      <c r="BE63" s="927"/>
      <c r="BF63" s="927"/>
      <c r="BG63" s="927"/>
      <c r="BH63" s="927"/>
      <c r="BI63" s="928"/>
      <c r="BJ63" s="929" t="s">
        <v>145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390</v>
      </c>
      <c r="R66" s="798"/>
      <c r="S66" s="798"/>
      <c r="T66" s="798"/>
      <c r="U66" s="799"/>
      <c r="V66" s="797" t="s">
        <v>391</v>
      </c>
      <c r="W66" s="798"/>
      <c r="X66" s="798"/>
      <c r="Y66" s="798"/>
      <c r="Z66" s="799"/>
      <c r="AA66" s="797" t="s">
        <v>409</v>
      </c>
      <c r="AB66" s="798"/>
      <c r="AC66" s="798"/>
      <c r="AD66" s="798"/>
      <c r="AE66" s="799"/>
      <c r="AF66" s="932" t="s">
        <v>410</v>
      </c>
      <c r="AG66" s="893"/>
      <c r="AH66" s="893"/>
      <c r="AI66" s="893"/>
      <c r="AJ66" s="933"/>
      <c r="AK66" s="797" t="s">
        <v>394</v>
      </c>
      <c r="AL66" s="821"/>
      <c r="AM66" s="821"/>
      <c r="AN66" s="821"/>
      <c r="AO66" s="822"/>
      <c r="AP66" s="797" t="s">
        <v>395</v>
      </c>
      <c r="AQ66" s="798"/>
      <c r="AR66" s="798"/>
      <c r="AS66" s="798"/>
      <c r="AT66" s="799"/>
      <c r="AU66" s="797" t="s">
        <v>411</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572</v>
      </c>
      <c r="C68" s="950"/>
      <c r="D68" s="950"/>
      <c r="E68" s="950"/>
      <c r="F68" s="950"/>
      <c r="G68" s="950"/>
      <c r="H68" s="950"/>
      <c r="I68" s="950"/>
      <c r="J68" s="950"/>
      <c r="K68" s="950"/>
      <c r="L68" s="950"/>
      <c r="M68" s="950"/>
      <c r="N68" s="950"/>
      <c r="O68" s="950"/>
      <c r="P68" s="951"/>
      <c r="Q68" s="952">
        <v>2054</v>
      </c>
      <c r="R68" s="946"/>
      <c r="S68" s="946"/>
      <c r="T68" s="946"/>
      <c r="U68" s="946"/>
      <c r="V68" s="946">
        <v>1966</v>
      </c>
      <c r="W68" s="946"/>
      <c r="X68" s="946"/>
      <c r="Y68" s="946"/>
      <c r="Z68" s="946"/>
      <c r="AA68" s="946">
        <v>88</v>
      </c>
      <c r="AB68" s="946"/>
      <c r="AC68" s="946"/>
      <c r="AD68" s="946"/>
      <c r="AE68" s="946"/>
      <c r="AF68" s="946">
        <v>143</v>
      </c>
      <c r="AG68" s="946"/>
      <c r="AH68" s="946"/>
      <c r="AI68" s="946"/>
      <c r="AJ68" s="946"/>
      <c r="AK68" s="946">
        <v>56</v>
      </c>
      <c r="AL68" s="946"/>
      <c r="AM68" s="946"/>
      <c r="AN68" s="946"/>
      <c r="AO68" s="946"/>
      <c r="AP68" s="946">
        <v>148</v>
      </c>
      <c r="AQ68" s="946"/>
      <c r="AR68" s="946"/>
      <c r="AS68" s="946"/>
      <c r="AT68" s="946"/>
      <c r="AU68" s="946" t="s">
        <v>569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573</v>
      </c>
      <c r="C69" s="954"/>
      <c r="D69" s="954"/>
      <c r="E69" s="954"/>
      <c r="F69" s="954"/>
      <c r="G69" s="954"/>
      <c r="H69" s="954"/>
      <c r="I69" s="954"/>
      <c r="J69" s="954"/>
      <c r="K69" s="954"/>
      <c r="L69" s="954"/>
      <c r="M69" s="954"/>
      <c r="N69" s="954"/>
      <c r="O69" s="954"/>
      <c r="P69" s="955"/>
      <c r="Q69" s="956">
        <v>118</v>
      </c>
      <c r="R69" s="911"/>
      <c r="S69" s="911"/>
      <c r="T69" s="911"/>
      <c r="U69" s="911"/>
      <c r="V69" s="911">
        <v>48</v>
      </c>
      <c r="W69" s="911"/>
      <c r="X69" s="911"/>
      <c r="Y69" s="911"/>
      <c r="Z69" s="911"/>
      <c r="AA69" s="911">
        <v>70</v>
      </c>
      <c r="AB69" s="911"/>
      <c r="AC69" s="911"/>
      <c r="AD69" s="911"/>
      <c r="AE69" s="911"/>
      <c r="AF69" s="911">
        <v>16</v>
      </c>
      <c r="AG69" s="911"/>
      <c r="AH69" s="911"/>
      <c r="AI69" s="911"/>
      <c r="AJ69" s="911"/>
      <c r="AK69" s="911">
        <v>100</v>
      </c>
      <c r="AL69" s="911"/>
      <c r="AM69" s="911"/>
      <c r="AN69" s="911"/>
      <c r="AO69" s="911"/>
      <c r="AP69" s="911" t="s">
        <v>569</v>
      </c>
      <c r="AQ69" s="911"/>
      <c r="AR69" s="911"/>
      <c r="AS69" s="911"/>
      <c r="AT69" s="911"/>
      <c r="AU69" s="911" t="s">
        <v>569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574</v>
      </c>
      <c r="C70" s="954"/>
      <c r="D70" s="954"/>
      <c r="E70" s="954"/>
      <c r="F70" s="954"/>
      <c r="G70" s="954"/>
      <c r="H70" s="954"/>
      <c r="I70" s="954"/>
      <c r="J70" s="954"/>
      <c r="K70" s="954"/>
      <c r="L70" s="954"/>
      <c r="M70" s="954"/>
      <c r="N70" s="954"/>
      <c r="O70" s="954"/>
      <c r="P70" s="955"/>
      <c r="Q70" s="956">
        <v>2305</v>
      </c>
      <c r="R70" s="911"/>
      <c r="S70" s="911"/>
      <c r="T70" s="911"/>
      <c r="U70" s="911"/>
      <c r="V70" s="911">
        <v>2269</v>
      </c>
      <c r="W70" s="911"/>
      <c r="X70" s="911"/>
      <c r="Y70" s="911"/>
      <c r="Z70" s="911"/>
      <c r="AA70" s="911">
        <v>36</v>
      </c>
      <c r="AB70" s="911"/>
      <c r="AC70" s="911"/>
      <c r="AD70" s="911"/>
      <c r="AE70" s="911"/>
      <c r="AF70" s="911">
        <v>36</v>
      </c>
      <c r="AG70" s="911"/>
      <c r="AH70" s="911"/>
      <c r="AI70" s="911"/>
      <c r="AJ70" s="911"/>
      <c r="AK70" s="911" t="s">
        <v>569</v>
      </c>
      <c r="AL70" s="911"/>
      <c r="AM70" s="911"/>
      <c r="AN70" s="911"/>
      <c r="AO70" s="911"/>
      <c r="AP70" s="911">
        <v>1458</v>
      </c>
      <c r="AQ70" s="911"/>
      <c r="AR70" s="911"/>
      <c r="AS70" s="911"/>
      <c r="AT70" s="911"/>
      <c r="AU70" s="911">
        <v>58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575</v>
      </c>
      <c r="C71" s="954"/>
      <c r="D71" s="954"/>
      <c r="E71" s="954"/>
      <c r="F71" s="954"/>
      <c r="G71" s="954"/>
      <c r="H71" s="954"/>
      <c r="I71" s="954"/>
      <c r="J71" s="954"/>
      <c r="K71" s="954"/>
      <c r="L71" s="954"/>
      <c r="M71" s="954"/>
      <c r="N71" s="954"/>
      <c r="O71" s="954"/>
      <c r="P71" s="955"/>
      <c r="Q71" s="956">
        <v>222</v>
      </c>
      <c r="R71" s="911"/>
      <c r="S71" s="911"/>
      <c r="T71" s="911"/>
      <c r="U71" s="911"/>
      <c r="V71" s="911">
        <v>209</v>
      </c>
      <c r="W71" s="911"/>
      <c r="X71" s="911"/>
      <c r="Y71" s="911"/>
      <c r="Z71" s="911"/>
      <c r="AA71" s="911">
        <v>13</v>
      </c>
      <c r="AB71" s="911"/>
      <c r="AC71" s="911"/>
      <c r="AD71" s="911"/>
      <c r="AE71" s="911"/>
      <c r="AF71" s="911">
        <v>13</v>
      </c>
      <c r="AG71" s="911"/>
      <c r="AH71" s="911"/>
      <c r="AI71" s="911"/>
      <c r="AJ71" s="911"/>
      <c r="AK71" s="911" t="s">
        <v>569</v>
      </c>
      <c r="AL71" s="911"/>
      <c r="AM71" s="911"/>
      <c r="AN71" s="911"/>
      <c r="AO71" s="911"/>
      <c r="AP71" s="911" t="s">
        <v>569</v>
      </c>
      <c r="AQ71" s="911"/>
      <c r="AR71" s="911"/>
      <c r="AS71" s="911"/>
      <c r="AT71" s="911"/>
      <c r="AU71" s="911" t="s">
        <v>569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576</v>
      </c>
      <c r="C72" s="954"/>
      <c r="D72" s="954"/>
      <c r="E72" s="954"/>
      <c r="F72" s="954"/>
      <c r="G72" s="954"/>
      <c r="H72" s="954"/>
      <c r="I72" s="954"/>
      <c r="J72" s="954"/>
      <c r="K72" s="954"/>
      <c r="L72" s="954"/>
      <c r="M72" s="954"/>
      <c r="N72" s="954"/>
      <c r="O72" s="954"/>
      <c r="P72" s="955"/>
      <c r="Q72" s="956">
        <v>6381</v>
      </c>
      <c r="R72" s="911"/>
      <c r="S72" s="911"/>
      <c r="T72" s="911"/>
      <c r="U72" s="911"/>
      <c r="V72" s="911">
        <v>6104</v>
      </c>
      <c r="W72" s="911"/>
      <c r="X72" s="911"/>
      <c r="Y72" s="911"/>
      <c r="Z72" s="911"/>
      <c r="AA72" s="911">
        <v>277</v>
      </c>
      <c r="AB72" s="911"/>
      <c r="AC72" s="911"/>
      <c r="AD72" s="911"/>
      <c r="AE72" s="911"/>
      <c r="AF72" s="911">
        <v>277</v>
      </c>
      <c r="AG72" s="911"/>
      <c r="AH72" s="911"/>
      <c r="AI72" s="911"/>
      <c r="AJ72" s="911"/>
      <c r="AK72" s="911" t="s">
        <v>569</v>
      </c>
      <c r="AL72" s="911"/>
      <c r="AM72" s="911"/>
      <c r="AN72" s="911"/>
      <c r="AO72" s="911"/>
      <c r="AP72" s="911" t="s">
        <v>569</v>
      </c>
      <c r="AQ72" s="911"/>
      <c r="AR72" s="911"/>
      <c r="AS72" s="911"/>
      <c r="AT72" s="911"/>
      <c r="AU72" s="911" t="s">
        <v>569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577</v>
      </c>
      <c r="C73" s="954"/>
      <c r="D73" s="954"/>
      <c r="E73" s="954"/>
      <c r="F73" s="954"/>
      <c r="G73" s="954"/>
      <c r="H73" s="954"/>
      <c r="I73" s="954"/>
      <c r="J73" s="954"/>
      <c r="K73" s="954"/>
      <c r="L73" s="954"/>
      <c r="M73" s="954"/>
      <c r="N73" s="954"/>
      <c r="O73" s="954"/>
      <c r="P73" s="955"/>
      <c r="Q73" s="956">
        <v>36</v>
      </c>
      <c r="R73" s="911"/>
      <c r="S73" s="911"/>
      <c r="T73" s="911"/>
      <c r="U73" s="911"/>
      <c r="V73" s="911">
        <v>33</v>
      </c>
      <c r="W73" s="911"/>
      <c r="X73" s="911"/>
      <c r="Y73" s="911"/>
      <c r="Z73" s="911"/>
      <c r="AA73" s="911">
        <v>3</v>
      </c>
      <c r="AB73" s="911"/>
      <c r="AC73" s="911"/>
      <c r="AD73" s="911"/>
      <c r="AE73" s="911"/>
      <c r="AF73" s="911">
        <v>3</v>
      </c>
      <c r="AG73" s="911"/>
      <c r="AH73" s="911"/>
      <c r="AI73" s="911"/>
      <c r="AJ73" s="911"/>
      <c r="AK73" s="911" t="s">
        <v>569</v>
      </c>
      <c r="AL73" s="911"/>
      <c r="AM73" s="911"/>
      <c r="AN73" s="911"/>
      <c r="AO73" s="911"/>
      <c r="AP73" s="911" t="s">
        <v>569</v>
      </c>
      <c r="AQ73" s="911"/>
      <c r="AR73" s="911"/>
      <c r="AS73" s="911"/>
      <c r="AT73" s="911"/>
      <c r="AU73" s="911" t="s">
        <v>569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578</v>
      </c>
      <c r="C74" s="954"/>
      <c r="D74" s="954"/>
      <c r="E74" s="954"/>
      <c r="F74" s="954"/>
      <c r="G74" s="954"/>
      <c r="H74" s="954"/>
      <c r="I74" s="954"/>
      <c r="J74" s="954"/>
      <c r="K74" s="954"/>
      <c r="L74" s="954"/>
      <c r="M74" s="954"/>
      <c r="N74" s="954"/>
      <c r="O74" s="954"/>
      <c r="P74" s="955"/>
      <c r="Q74" s="956">
        <v>39</v>
      </c>
      <c r="R74" s="911"/>
      <c r="S74" s="911"/>
      <c r="T74" s="911"/>
      <c r="U74" s="911"/>
      <c r="V74" s="911">
        <v>36</v>
      </c>
      <c r="W74" s="911"/>
      <c r="X74" s="911"/>
      <c r="Y74" s="911"/>
      <c r="Z74" s="911"/>
      <c r="AA74" s="911">
        <v>3</v>
      </c>
      <c r="AB74" s="911"/>
      <c r="AC74" s="911"/>
      <c r="AD74" s="911"/>
      <c r="AE74" s="911"/>
      <c r="AF74" s="911">
        <v>3</v>
      </c>
      <c r="AG74" s="911"/>
      <c r="AH74" s="911"/>
      <c r="AI74" s="911"/>
      <c r="AJ74" s="911"/>
      <c r="AK74" s="911" t="s">
        <v>569</v>
      </c>
      <c r="AL74" s="911"/>
      <c r="AM74" s="911"/>
      <c r="AN74" s="911"/>
      <c r="AO74" s="911"/>
      <c r="AP74" s="911" t="s">
        <v>569</v>
      </c>
      <c r="AQ74" s="911"/>
      <c r="AR74" s="911"/>
      <c r="AS74" s="911"/>
      <c r="AT74" s="911"/>
      <c r="AU74" s="911" t="s">
        <v>584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579</v>
      </c>
      <c r="C75" s="954"/>
      <c r="D75" s="954"/>
      <c r="E75" s="954"/>
      <c r="F75" s="954"/>
      <c r="G75" s="954"/>
      <c r="H75" s="954"/>
      <c r="I75" s="954"/>
      <c r="J75" s="954"/>
      <c r="K75" s="954"/>
      <c r="L75" s="954"/>
      <c r="M75" s="954"/>
      <c r="N75" s="954"/>
      <c r="O75" s="954"/>
      <c r="P75" s="955"/>
      <c r="Q75" s="959">
        <v>69</v>
      </c>
      <c r="R75" s="960"/>
      <c r="S75" s="960"/>
      <c r="T75" s="960"/>
      <c r="U75" s="910"/>
      <c r="V75" s="961">
        <v>49</v>
      </c>
      <c r="W75" s="960"/>
      <c r="X75" s="960"/>
      <c r="Y75" s="960"/>
      <c r="Z75" s="910"/>
      <c r="AA75" s="961">
        <v>20</v>
      </c>
      <c r="AB75" s="960"/>
      <c r="AC75" s="960"/>
      <c r="AD75" s="960"/>
      <c r="AE75" s="910"/>
      <c r="AF75" s="961">
        <v>16</v>
      </c>
      <c r="AG75" s="960"/>
      <c r="AH75" s="960"/>
      <c r="AI75" s="960"/>
      <c r="AJ75" s="910"/>
      <c r="AK75" s="961" t="s">
        <v>569</v>
      </c>
      <c r="AL75" s="960"/>
      <c r="AM75" s="960"/>
      <c r="AN75" s="960"/>
      <c r="AO75" s="910"/>
      <c r="AP75" s="961" t="s">
        <v>569</v>
      </c>
      <c r="AQ75" s="960"/>
      <c r="AR75" s="960"/>
      <c r="AS75" s="960"/>
      <c r="AT75" s="910"/>
      <c r="AU75" s="961" t="s">
        <v>569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580</v>
      </c>
      <c r="C76" s="954"/>
      <c r="D76" s="954"/>
      <c r="E76" s="954"/>
      <c r="F76" s="954"/>
      <c r="G76" s="954"/>
      <c r="H76" s="954"/>
      <c r="I76" s="954"/>
      <c r="J76" s="954"/>
      <c r="K76" s="954"/>
      <c r="L76" s="954"/>
      <c r="M76" s="954"/>
      <c r="N76" s="954"/>
      <c r="O76" s="954"/>
      <c r="P76" s="955"/>
      <c r="Q76" s="959">
        <v>1048</v>
      </c>
      <c r="R76" s="960"/>
      <c r="S76" s="960"/>
      <c r="T76" s="960"/>
      <c r="U76" s="910"/>
      <c r="V76" s="961">
        <v>1001</v>
      </c>
      <c r="W76" s="960"/>
      <c r="X76" s="960"/>
      <c r="Y76" s="960"/>
      <c r="Z76" s="910"/>
      <c r="AA76" s="961">
        <v>47</v>
      </c>
      <c r="AB76" s="960"/>
      <c r="AC76" s="960"/>
      <c r="AD76" s="960"/>
      <c r="AE76" s="910"/>
      <c r="AF76" s="961">
        <v>47</v>
      </c>
      <c r="AG76" s="960"/>
      <c r="AH76" s="960"/>
      <c r="AI76" s="960"/>
      <c r="AJ76" s="910"/>
      <c r="AK76" s="961">
        <v>42</v>
      </c>
      <c r="AL76" s="960"/>
      <c r="AM76" s="960"/>
      <c r="AN76" s="960"/>
      <c r="AO76" s="910"/>
      <c r="AP76" s="961" t="s">
        <v>588</v>
      </c>
      <c r="AQ76" s="960"/>
      <c r="AR76" s="960"/>
      <c r="AS76" s="960"/>
      <c r="AT76" s="910"/>
      <c r="AU76" s="961" t="s">
        <v>588</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581</v>
      </c>
      <c r="C77" s="954"/>
      <c r="D77" s="954"/>
      <c r="E77" s="954"/>
      <c r="F77" s="954"/>
      <c r="G77" s="954"/>
      <c r="H77" s="954"/>
      <c r="I77" s="954"/>
      <c r="J77" s="954"/>
      <c r="K77" s="954"/>
      <c r="L77" s="954"/>
      <c r="M77" s="954"/>
      <c r="N77" s="954"/>
      <c r="O77" s="954"/>
      <c r="P77" s="955"/>
      <c r="Q77" s="959">
        <v>1268</v>
      </c>
      <c r="R77" s="960"/>
      <c r="S77" s="960"/>
      <c r="T77" s="960"/>
      <c r="U77" s="910"/>
      <c r="V77" s="961">
        <v>1133</v>
      </c>
      <c r="W77" s="960"/>
      <c r="X77" s="960"/>
      <c r="Y77" s="960"/>
      <c r="Z77" s="910"/>
      <c r="AA77" s="961">
        <v>135</v>
      </c>
      <c r="AB77" s="960"/>
      <c r="AC77" s="960"/>
      <c r="AD77" s="960"/>
      <c r="AE77" s="910"/>
      <c r="AF77" s="961">
        <v>135</v>
      </c>
      <c r="AG77" s="960"/>
      <c r="AH77" s="960"/>
      <c r="AI77" s="960"/>
      <c r="AJ77" s="910"/>
      <c r="AK77" s="961">
        <v>0</v>
      </c>
      <c r="AL77" s="960"/>
      <c r="AM77" s="960"/>
      <c r="AN77" s="960"/>
      <c r="AO77" s="910"/>
      <c r="AP77" s="961" t="s">
        <v>588</v>
      </c>
      <c r="AQ77" s="960"/>
      <c r="AR77" s="960"/>
      <c r="AS77" s="960"/>
      <c r="AT77" s="910"/>
      <c r="AU77" s="961" t="s">
        <v>588</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582</v>
      </c>
      <c r="C78" s="954"/>
      <c r="D78" s="954"/>
      <c r="E78" s="954"/>
      <c r="F78" s="954"/>
      <c r="G78" s="954"/>
      <c r="H78" s="954"/>
      <c r="I78" s="954"/>
      <c r="J78" s="954"/>
      <c r="K78" s="954"/>
      <c r="L78" s="954"/>
      <c r="M78" s="954"/>
      <c r="N78" s="954"/>
      <c r="O78" s="954"/>
      <c r="P78" s="955"/>
      <c r="Q78" s="956">
        <v>285242</v>
      </c>
      <c r="R78" s="911"/>
      <c r="S78" s="911"/>
      <c r="T78" s="911"/>
      <c r="U78" s="911"/>
      <c r="V78" s="911">
        <v>271656</v>
      </c>
      <c r="W78" s="911"/>
      <c r="X78" s="911"/>
      <c r="Y78" s="911"/>
      <c r="Z78" s="911"/>
      <c r="AA78" s="911">
        <v>13586</v>
      </c>
      <c r="AB78" s="911"/>
      <c r="AC78" s="911"/>
      <c r="AD78" s="911"/>
      <c r="AE78" s="911"/>
      <c r="AF78" s="911">
        <v>13586</v>
      </c>
      <c r="AG78" s="911"/>
      <c r="AH78" s="911"/>
      <c r="AI78" s="911"/>
      <c r="AJ78" s="911"/>
      <c r="AK78" s="911">
        <v>983</v>
      </c>
      <c r="AL78" s="911"/>
      <c r="AM78" s="911"/>
      <c r="AN78" s="911"/>
      <c r="AO78" s="911"/>
      <c r="AP78" s="911" t="s">
        <v>588</v>
      </c>
      <c r="AQ78" s="911"/>
      <c r="AR78" s="911"/>
      <c r="AS78" s="911"/>
      <c r="AT78" s="911"/>
      <c r="AU78" s="911" t="s">
        <v>588</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583</v>
      </c>
      <c r="C79" s="954"/>
      <c r="D79" s="954"/>
      <c r="E79" s="954"/>
      <c r="F79" s="954"/>
      <c r="G79" s="954"/>
      <c r="H79" s="954"/>
      <c r="I79" s="954"/>
      <c r="J79" s="954"/>
      <c r="K79" s="954"/>
      <c r="L79" s="954"/>
      <c r="M79" s="954"/>
      <c r="N79" s="954"/>
      <c r="O79" s="954"/>
      <c r="P79" s="955"/>
      <c r="Q79" s="956">
        <v>191</v>
      </c>
      <c r="R79" s="911"/>
      <c r="S79" s="911"/>
      <c r="T79" s="911"/>
      <c r="U79" s="911"/>
      <c r="V79" s="911">
        <v>182</v>
      </c>
      <c r="W79" s="911"/>
      <c r="X79" s="911"/>
      <c r="Y79" s="911"/>
      <c r="Z79" s="911"/>
      <c r="AA79" s="911">
        <v>9</v>
      </c>
      <c r="AB79" s="911"/>
      <c r="AC79" s="911"/>
      <c r="AD79" s="911"/>
      <c r="AE79" s="911"/>
      <c r="AF79" s="911">
        <v>9</v>
      </c>
      <c r="AG79" s="911"/>
      <c r="AH79" s="911"/>
      <c r="AI79" s="911"/>
      <c r="AJ79" s="911"/>
      <c r="AK79" s="911" t="s">
        <v>588</v>
      </c>
      <c r="AL79" s="911"/>
      <c r="AM79" s="911"/>
      <c r="AN79" s="911"/>
      <c r="AO79" s="911"/>
      <c r="AP79" s="911" t="s">
        <v>589</v>
      </c>
      <c r="AQ79" s="911"/>
      <c r="AR79" s="911"/>
      <c r="AS79" s="911"/>
      <c r="AT79" s="911"/>
      <c r="AU79" s="911" t="s">
        <v>588</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507</v>
      </c>
      <c r="AG88" s="922"/>
      <c r="AH88" s="922"/>
      <c r="AI88" s="922"/>
      <c r="AJ88" s="922"/>
      <c r="AK88" s="919"/>
      <c r="AL88" s="919"/>
      <c r="AM88" s="919"/>
      <c r="AN88" s="919"/>
      <c r="AO88" s="919"/>
      <c r="AP88" s="922">
        <v>1606</v>
      </c>
      <c r="AQ88" s="922"/>
      <c r="AR88" s="922"/>
      <c r="AS88" s="922"/>
      <c r="AT88" s="922"/>
      <c r="AU88" s="922">
        <v>58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6</v>
      </c>
      <c r="CS102" s="930"/>
      <c r="CT102" s="930"/>
      <c r="CU102" s="930"/>
      <c r="CV102" s="973"/>
      <c r="CW102" s="972" t="s">
        <v>569</v>
      </c>
      <c r="CX102" s="930"/>
      <c r="CY102" s="930"/>
      <c r="CZ102" s="930"/>
      <c r="DA102" s="973"/>
      <c r="DB102" s="972" t="s">
        <v>569</v>
      </c>
      <c r="DC102" s="930"/>
      <c r="DD102" s="930"/>
      <c r="DE102" s="930"/>
      <c r="DF102" s="973"/>
      <c r="DG102" s="972" t="s">
        <v>569</v>
      </c>
      <c r="DH102" s="930"/>
      <c r="DI102" s="930"/>
      <c r="DJ102" s="930"/>
      <c r="DK102" s="973"/>
      <c r="DL102" s="972" t="s">
        <v>569</v>
      </c>
      <c r="DM102" s="930"/>
      <c r="DN102" s="930"/>
      <c r="DO102" s="930"/>
      <c r="DP102" s="973"/>
      <c r="DQ102" s="972" t="s">
        <v>569</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303</v>
      </c>
      <c r="AG109" s="975"/>
      <c r="AH109" s="975"/>
      <c r="AI109" s="975"/>
      <c r="AJ109" s="976"/>
      <c r="AK109" s="974" t="s">
        <v>302</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303</v>
      </c>
      <c r="BW109" s="975"/>
      <c r="BX109" s="975"/>
      <c r="BY109" s="975"/>
      <c r="BZ109" s="976"/>
      <c r="CA109" s="974" t="s">
        <v>302</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303</v>
      </c>
      <c r="DM109" s="975"/>
      <c r="DN109" s="975"/>
      <c r="DO109" s="975"/>
      <c r="DP109" s="976"/>
      <c r="DQ109" s="974" t="s">
        <v>302</v>
      </c>
      <c r="DR109" s="975"/>
      <c r="DS109" s="975"/>
      <c r="DT109" s="975"/>
      <c r="DU109" s="976"/>
      <c r="DV109" s="974" t="s">
        <v>422</v>
      </c>
      <c r="DW109" s="975"/>
      <c r="DX109" s="975"/>
      <c r="DY109" s="975"/>
      <c r="DZ109" s="977"/>
    </row>
    <row r="110" spans="1:131" s="246" customFormat="1" ht="26.25" customHeight="1" x14ac:dyDescent="0.15">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215323</v>
      </c>
      <c r="AB110" s="982"/>
      <c r="AC110" s="982"/>
      <c r="AD110" s="982"/>
      <c r="AE110" s="983"/>
      <c r="AF110" s="984">
        <v>212238</v>
      </c>
      <c r="AG110" s="982"/>
      <c r="AH110" s="982"/>
      <c r="AI110" s="982"/>
      <c r="AJ110" s="983"/>
      <c r="AK110" s="984">
        <v>212912</v>
      </c>
      <c r="AL110" s="982"/>
      <c r="AM110" s="982"/>
      <c r="AN110" s="982"/>
      <c r="AO110" s="983"/>
      <c r="AP110" s="985">
        <v>13.1</v>
      </c>
      <c r="AQ110" s="986"/>
      <c r="AR110" s="986"/>
      <c r="AS110" s="986"/>
      <c r="AT110" s="987"/>
      <c r="AU110" s="988" t="s">
        <v>73</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1967554</v>
      </c>
      <c r="BR110" s="1017"/>
      <c r="BS110" s="1017"/>
      <c r="BT110" s="1017"/>
      <c r="BU110" s="1017"/>
      <c r="BV110" s="1017">
        <v>1968012</v>
      </c>
      <c r="BW110" s="1017"/>
      <c r="BX110" s="1017"/>
      <c r="BY110" s="1017"/>
      <c r="BZ110" s="1017"/>
      <c r="CA110" s="1017">
        <v>1852501</v>
      </c>
      <c r="CB110" s="1017"/>
      <c r="CC110" s="1017"/>
      <c r="CD110" s="1017"/>
      <c r="CE110" s="1017"/>
      <c r="CF110" s="1031">
        <v>114.4</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145</v>
      </c>
      <c r="DH110" s="1017"/>
      <c r="DI110" s="1017"/>
      <c r="DJ110" s="1017"/>
      <c r="DK110" s="1017"/>
      <c r="DL110" s="1017" t="s">
        <v>145</v>
      </c>
      <c r="DM110" s="1017"/>
      <c r="DN110" s="1017"/>
      <c r="DO110" s="1017"/>
      <c r="DP110" s="1017"/>
      <c r="DQ110" s="1017" t="s">
        <v>428</v>
      </c>
      <c r="DR110" s="1017"/>
      <c r="DS110" s="1017"/>
      <c r="DT110" s="1017"/>
      <c r="DU110" s="1017"/>
      <c r="DV110" s="1018" t="s">
        <v>145</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428</v>
      </c>
      <c r="AB111" s="1024"/>
      <c r="AC111" s="1024"/>
      <c r="AD111" s="1024"/>
      <c r="AE111" s="1025"/>
      <c r="AF111" s="1026" t="s">
        <v>145</v>
      </c>
      <c r="AG111" s="1024"/>
      <c r="AH111" s="1024"/>
      <c r="AI111" s="1024"/>
      <c r="AJ111" s="1025"/>
      <c r="AK111" s="1026" t="s">
        <v>145</v>
      </c>
      <c r="AL111" s="1024"/>
      <c r="AM111" s="1024"/>
      <c r="AN111" s="1024"/>
      <c r="AO111" s="1025"/>
      <c r="AP111" s="1027" t="s">
        <v>145</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t="s">
        <v>431</v>
      </c>
      <c r="BR111" s="1010"/>
      <c r="BS111" s="1010"/>
      <c r="BT111" s="1010"/>
      <c r="BU111" s="1010"/>
      <c r="BV111" s="1010" t="s">
        <v>145</v>
      </c>
      <c r="BW111" s="1010"/>
      <c r="BX111" s="1010"/>
      <c r="BY111" s="1010"/>
      <c r="BZ111" s="1010"/>
      <c r="CA111" s="1010" t="s">
        <v>145</v>
      </c>
      <c r="CB111" s="1010"/>
      <c r="CC111" s="1010"/>
      <c r="CD111" s="1010"/>
      <c r="CE111" s="1010"/>
      <c r="CF111" s="1004" t="s">
        <v>428</v>
      </c>
      <c r="CG111" s="1005"/>
      <c r="CH111" s="1005"/>
      <c r="CI111" s="1005"/>
      <c r="CJ111" s="1005"/>
      <c r="CK111" s="1035"/>
      <c r="CL111" s="1036"/>
      <c r="CM111" s="1006" t="s">
        <v>432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145</v>
      </c>
      <c r="DH111" s="1010"/>
      <c r="DI111" s="1010"/>
      <c r="DJ111" s="1010"/>
      <c r="DK111" s="1010"/>
      <c r="DL111" s="1010" t="s">
        <v>145</v>
      </c>
      <c r="DM111" s="1010"/>
      <c r="DN111" s="1010"/>
      <c r="DO111" s="1010"/>
      <c r="DP111" s="1010"/>
      <c r="DQ111" s="1010" t="s">
        <v>145</v>
      </c>
      <c r="DR111" s="1010"/>
      <c r="DS111" s="1010"/>
      <c r="DT111" s="1010"/>
      <c r="DU111" s="1010"/>
      <c r="DV111" s="1011" t="s">
        <v>428</v>
      </c>
      <c r="DW111" s="1011"/>
      <c r="DX111" s="1011"/>
      <c r="DY111" s="1011"/>
      <c r="DZ111" s="1012"/>
    </row>
    <row r="112" spans="1:131" s="246" customFormat="1" ht="26.25" customHeight="1" x14ac:dyDescent="0.15">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145</v>
      </c>
      <c r="AB112" s="1049"/>
      <c r="AC112" s="1049"/>
      <c r="AD112" s="1049"/>
      <c r="AE112" s="1050"/>
      <c r="AF112" s="1051" t="s">
        <v>428</v>
      </c>
      <c r="AG112" s="1049"/>
      <c r="AH112" s="1049"/>
      <c r="AI112" s="1049"/>
      <c r="AJ112" s="1050"/>
      <c r="AK112" s="1051" t="s">
        <v>428</v>
      </c>
      <c r="AL112" s="1049"/>
      <c r="AM112" s="1049"/>
      <c r="AN112" s="1049"/>
      <c r="AO112" s="1050"/>
      <c r="AP112" s="1052" t="s">
        <v>428</v>
      </c>
      <c r="AQ112" s="1053"/>
      <c r="AR112" s="1053"/>
      <c r="AS112" s="1053"/>
      <c r="AT112" s="1054"/>
      <c r="AU112" s="990"/>
      <c r="AV112" s="991"/>
      <c r="AW112" s="991"/>
      <c r="AX112" s="991"/>
      <c r="AY112" s="991"/>
      <c r="AZ112" s="1039" t="s">
        <v>435</v>
      </c>
      <c r="BA112" s="1040"/>
      <c r="BB112" s="1040"/>
      <c r="BC112" s="1040"/>
      <c r="BD112" s="1040"/>
      <c r="BE112" s="1040"/>
      <c r="BF112" s="1040"/>
      <c r="BG112" s="1040"/>
      <c r="BH112" s="1040"/>
      <c r="BI112" s="1040"/>
      <c r="BJ112" s="1040"/>
      <c r="BK112" s="1040"/>
      <c r="BL112" s="1040"/>
      <c r="BM112" s="1040"/>
      <c r="BN112" s="1040"/>
      <c r="BO112" s="1040"/>
      <c r="BP112" s="1041"/>
      <c r="BQ112" s="1009">
        <v>2025348</v>
      </c>
      <c r="BR112" s="1010"/>
      <c r="BS112" s="1010"/>
      <c r="BT112" s="1010"/>
      <c r="BU112" s="1010"/>
      <c r="BV112" s="1010">
        <v>1887293</v>
      </c>
      <c r="BW112" s="1010"/>
      <c r="BX112" s="1010"/>
      <c r="BY112" s="1010"/>
      <c r="BZ112" s="1010"/>
      <c r="CA112" s="1010">
        <v>1698877</v>
      </c>
      <c r="CB112" s="1010"/>
      <c r="CC112" s="1010"/>
      <c r="CD112" s="1010"/>
      <c r="CE112" s="1010"/>
      <c r="CF112" s="1004">
        <v>104.9</v>
      </c>
      <c r="CG112" s="1005"/>
      <c r="CH112" s="1005"/>
      <c r="CI112" s="1005"/>
      <c r="CJ112" s="1005"/>
      <c r="CK112" s="1035"/>
      <c r="CL112" s="1036"/>
      <c r="CM112" s="1006" t="s">
        <v>436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145</v>
      </c>
      <c r="DH112" s="1010"/>
      <c r="DI112" s="1010"/>
      <c r="DJ112" s="1010"/>
      <c r="DK112" s="1010"/>
      <c r="DL112" s="1010" t="s">
        <v>428</v>
      </c>
      <c r="DM112" s="1010"/>
      <c r="DN112" s="1010"/>
      <c r="DO112" s="1010"/>
      <c r="DP112" s="1010"/>
      <c r="DQ112" s="1010" t="s">
        <v>145</v>
      </c>
      <c r="DR112" s="1010"/>
      <c r="DS112" s="1010"/>
      <c r="DT112" s="1010"/>
      <c r="DU112" s="1010"/>
      <c r="DV112" s="1011" t="s">
        <v>437</v>
      </c>
      <c r="DW112" s="1011"/>
      <c r="DX112" s="1011"/>
      <c r="DY112" s="1011"/>
      <c r="DZ112" s="1012"/>
    </row>
    <row r="113" spans="1:130" s="246" customFormat="1" ht="26.25" customHeight="1" x14ac:dyDescent="0.15">
      <c r="A113" s="1044"/>
      <c r="B113" s="1045"/>
      <c r="C113" s="1040" t="s">
        <v>438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226914</v>
      </c>
      <c r="AB113" s="1024"/>
      <c r="AC113" s="1024"/>
      <c r="AD113" s="1024"/>
      <c r="AE113" s="1025"/>
      <c r="AF113" s="1026">
        <v>212578</v>
      </c>
      <c r="AG113" s="1024"/>
      <c r="AH113" s="1024"/>
      <c r="AI113" s="1024"/>
      <c r="AJ113" s="1025"/>
      <c r="AK113" s="1026">
        <v>206258</v>
      </c>
      <c r="AL113" s="1024"/>
      <c r="AM113" s="1024"/>
      <c r="AN113" s="1024"/>
      <c r="AO113" s="1025"/>
      <c r="AP113" s="1027">
        <v>12.7</v>
      </c>
      <c r="AQ113" s="1028"/>
      <c r="AR113" s="1028"/>
      <c r="AS113" s="1028"/>
      <c r="AT113" s="1029"/>
      <c r="AU113" s="990"/>
      <c r="AV113" s="991"/>
      <c r="AW113" s="991"/>
      <c r="AX113" s="991"/>
      <c r="AY113" s="991"/>
      <c r="AZ113" s="1039" t="s">
        <v>439</v>
      </c>
      <c r="BA113" s="1040"/>
      <c r="BB113" s="1040"/>
      <c r="BC113" s="1040"/>
      <c r="BD113" s="1040"/>
      <c r="BE113" s="1040"/>
      <c r="BF113" s="1040"/>
      <c r="BG113" s="1040"/>
      <c r="BH113" s="1040"/>
      <c r="BI113" s="1040"/>
      <c r="BJ113" s="1040"/>
      <c r="BK113" s="1040"/>
      <c r="BL113" s="1040"/>
      <c r="BM113" s="1040"/>
      <c r="BN113" s="1040"/>
      <c r="BO113" s="1040"/>
      <c r="BP113" s="1041"/>
      <c r="BQ113" s="1009">
        <v>71887</v>
      </c>
      <c r="BR113" s="1010"/>
      <c r="BS113" s="1010"/>
      <c r="BT113" s="1010"/>
      <c r="BU113" s="1010"/>
      <c r="BV113" s="1010">
        <v>64705</v>
      </c>
      <c r="BW113" s="1010"/>
      <c r="BX113" s="1010"/>
      <c r="BY113" s="1010"/>
      <c r="BZ113" s="1010"/>
      <c r="CA113" s="1010">
        <v>58310</v>
      </c>
      <c r="CB113" s="1010"/>
      <c r="CC113" s="1010"/>
      <c r="CD113" s="1010"/>
      <c r="CE113" s="1010"/>
      <c r="CF113" s="1004">
        <v>3.6</v>
      </c>
      <c r="CG113" s="1005"/>
      <c r="CH113" s="1005"/>
      <c r="CI113" s="1005"/>
      <c r="CJ113" s="1005"/>
      <c r="CK113" s="1035"/>
      <c r="CL113" s="1036"/>
      <c r="CM113" s="1006" t="s">
        <v>440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431</v>
      </c>
      <c r="DH113" s="1049"/>
      <c r="DI113" s="1049"/>
      <c r="DJ113" s="1049"/>
      <c r="DK113" s="1050"/>
      <c r="DL113" s="1051" t="s">
        <v>431</v>
      </c>
      <c r="DM113" s="1049"/>
      <c r="DN113" s="1049"/>
      <c r="DO113" s="1049"/>
      <c r="DP113" s="1050"/>
      <c r="DQ113" s="1051" t="s">
        <v>428</v>
      </c>
      <c r="DR113" s="1049"/>
      <c r="DS113" s="1049"/>
      <c r="DT113" s="1049"/>
      <c r="DU113" s="1050"/>
      <c r="DV113" s="1052" t="s">
        <v>145</v>
      </c>
      <c r="DW113" s="1053"/>
      <c r="DX113" s="1053"/>
      <c r="DY113" s="1053"/>
      <c r="DZ113" s="1054"/>
    </row>
    <row r="114" spans="1:130" s="246" customFormat="1" ht="26.25" customHeight="1" x14ac:dyDescent="0.15">
      <c r="A114" s="1044"/>
      <c r="B114" s="1045"/>
      <c r="C114" s="1040" t="s">
        <v>441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5591</v>
      </c>
      <c r="AB114" s="1049"/>
      <c r="AC114" s="1049"/>
      <c r="AD114" s="1049"/>
      <c r="AE114" s="1050"/>
      <c r="AF114" s="1051">
        <v>9988</v>
      </c>
      <c r="AG114" s="1049"/>
      <c r="AH114" s="1049"/>
      <c r="AI114" s="1049"/>
      <c r="AJ114" s="1050"/>
      <c r="AK114" s="1051">
        <v>9873</v>
      </c>
      <c r="AL114" s="1049"/>
      <c r="AM114" s="1049"/>
      <c r="AN114" s="1049"/>
      <c r="AO114" s="1050"/>
      <c r="AP114" s="1052">
        <v>0.6</v>
      </c>
      <c r="AQ114" s="1053"/>
      <c r="AR114" s="1053"/>
      <c r="AS114" s="1053"/>
      <c r="AT114" s="1054"/>
      <c r="AU114" s="990"/>
      <c r="AV114" s="991"/>
      <c r="AW114" s="991"/>
      <c r="AX114" s="991"/>
      <c r="AY114" s="991"/>
      <c r="AZ114" s="1039" t="s">
        <v>442</v>
      </c>
      <c r="BA114" s="1040"/>
      <c r="BB114" s="1040"/>
      <c r="BC114" s="1040"/>
      <c r="BD114" s="1040"/>
      <c r="BE114" s="1040"/>
      <c r="BF114" s="1040"/>
      <c r="BG114" s="1040"/>
      <c r="BH114" s="1040"/>
      <c r="BI114" s="1040"/>
      <c r="BJ114" s="1040"/>
      <c r="BK114" s="1040"/>
      <c r="BL114" s="1040"/>
      <c r="BM114" s="1040"/>
      <c r="BN114" s="1040"/>
      <c r="BO114" s="1040"/>
      <c r="BP114" s="1041"/>
      <c r="BQ114" s="1009">
        <v>441997</v>
      </c>
      <c r="BR114" s="1010"/>
      <c r="BS114" s="1010"/>
      <c r="BT114" s="1010"/>
      <c r="BU114" s="1010"/>
      <c r="BV114" s="1010">
        <v>438595</v>
      </c>
      <c r="BW114" s="1010"/>
      <c r="BX114" s="1010"/>
      <c r="BY114" s="1010"/>
      <c r="BZ114" s="1010"/>
      <c r="CA114" s="1010">
        <v>406057</v>
      </c>
      <c r="CB114" s="1010"/>
      <c r="CC114" s="1010"/>
      <c r="CD114" s="1010"/>
      <c r="CE114" s="1010"/>
      <c r="CF114" s="1004">
        <v>25.1</v>
      </c>
      <c r="CG114" s="1005"/>
      <c r="CH114" s="1005"/>
      <c r="CI114" s="1005"/>
      <c r="CJ114" s="1005"/>
      <c r="CK114" s="1035"/>
      <c r="CL114" s="1036"/>
      <c r="CM114" s="1006" t="s">
        <v>443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428</v>
      </c>
      <c r="DH114" s="1049"/>
      <c r="DI114" s="1049"/>
      <c r="DJ114" s="1049"/>
      <c r="DK114" s="1050"/>
      <c r="DL114" s="1051" t="s">
        <v>428</v>
      </c>
      <c r="DM114" s="1049"/>
      <c r="DN114" s="1049"/>
      <c r="DO114" s="1049"/>
      <c r="DP114" s="1050"/>
      <c r="DQ114" s="1051" t="s">
        <v>431</v>
      </c>
      <c r="DR114" s="1049"/>
      <c r="DS114" s="1049"/>
      <c r="DT114" s="1049"/>
      <c r="DU114" s="1050"/>
      <c r="DV114" s="1052" t="s">
        <v>145</v>
      </c>
      <c r="DW114" s="1053"/>
      <c r="DX114" s="1053"/>
      <c r="DY114" s="1053"/>
      <c r="DZ114" s="1054"/>
    </row>
    <row r="115" spans="1:130" s="246" customFormat="1" ht="26.25" customHeight="1" x14ac:dyDescent="0.15">
      <c r="A115" s="1044"/>
      <c r="B115" s="1045"/>
      <c r="C115" s="1040" t="s">
        <v>444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431</v>
      </c>
      <c r="AB115" s="1024"/>
      <c r="AC115" s="1024"/>
      <c r="AD115" s="1024"/>
      <c r="AE115" s="1025"/>
      <c r="AF115" s="1026" t="s">
        <v>428</v>
      </c>
      <c r="AG115" s="1024"/>
      <c r="AH115" s="1024"/>
      <c r="AI115" s="1024"/>
      <c r="AJ115" s="1025"/>
      <c r="AK115" s="1026" t="s">
        <v>145</v>
      </c>
      <c r="AL115" s="1024"/>
      <c r="AM115" s="1024"/>
      <c r="AN115" s="1024"/>
      <c r="AO115" s="1025"/>
      <c r="AP115" s="1027" t="s">
        <v>431</v>
      </c>
      <c r="AQ115" s="1028"/>
      <c r="AR115" s="1028"/>
      <c r="AS115" s="1028"/>
      <c r="AT115" s="1029"/>
      <c r="AU115" s="990"/>
      <c r="AV115" s="991"/>
      <c r="AW115" s="991"/>
      <c r="AX115" s="991"/>
      <c r="AY115" s="991"/>
      <c r="AZ115" s="1039" t="s">
        <v>445</v>
      </c>
      <c r="BA115" s="1040"/>
      <c r="BB115" s="1040"/>
      <c r="BC115" s="1040"/>
      <c r="BD115" s="1040"/>
      <c r="BE115" s="1040"/>
      <c r="BF115" s="1040"/>
      <c r="BG115" s="1040"/>
      <c r="BH115" s="1040"/>
      <c r="BI115" s="1040"/>
      <c r="BJ115" s="1040"/>
      <c r="BK115" s="1040"/>
      <c r="BL115" s="1040"/>
      <c r="BM115" s="1040"/>
      <c r="BN115" s="1040"/>
      <c r="BO115" s="1040"/>
      <c r="BP115" s="1041"/>
      <c r="BQ115" s="1009" t="s">
        <v>145</v>
      </c>
      <c r="BR115" s="1010"/>
      <c r="BS115" s="1010"/>
      <c r="BT115" s="1010"/>
      <c r="BU115" s="1010"/>
      <c r="BV115" s="1010" t="s">
        <v>145</v>
      </c>
      <c r="BW115" s="1010"/>
      <c r="BX115" s="1010"/>
      <c r="BY115" s="1010"/>
      <c r="BZ115" s="1010"/>
      <c r="CA115" s="1010" t="s">
        <v>145</v>
      </c>
      <c r="CB115" s="1010"/>
      <c r="CC115" s="1010"/>
      <c r="CD115" s="1010"/>
      <c r="CE115" s="1010"/>
      <c r="CF115" s="1004" t="s">
        <v>145</v>
      </c>
      <c r="CG115" s="1005"/>
      <c r="CH115" s="1005"/>
      <c r="CI115" s="1005"/>
      <c r="CJ115" s="1005"/>
      <c r="CK115" s="1035"/>
      <c r="CL115" s="1036"/>
      <c r="CM115" s="1039" t="s">
        <v>446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437</v>
      </c>
      <c r="DH115" s="1049"/>
      <c r="DI115" s="1049"/>
      <c r="DJ115" s="1049"/>
      <c r="DK115" s="1050"/>
      <c r="DL115" s="1051" t="s">
        <v>145</v>
      </c>
      <c r="DM115" s="1049"/>
      <c r="DN115" s="1049"/>
      <c r="DO115" s="1049"/>
      <c r="DP115" s="1050"/>
      <c r="DQ115" s="1051" t="s">
        <v>428</v>
      </c>
      <c r="DR115" s="1049"/>
      <c r="DS115" s="1049"/>
      <c r="DT115" s="1049"/>
      <c r="DU115" s="1050"/>
      <c r="DV115" s="1052" t="s">
        <v>428</v>
      </c>
      <c r="DW115" s="1053"/>
      <c r="DX115" s="1053"/>
      <c r="DY115" s="1053"/>
      <c r="DZ115" s="1054"/>
    </row>
    <row r="116" spans="1:130" s="246" customFormat="1" ht="26.25" customHeight="1" x14ac:dyDescent="0.15">
      <c r="A116" s="1046"/>
      <c r="B116" s="1047"/>
      <c r="C116" s="1055" t="s">
        <v>447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145</v>
      </c>
      <c r="AB116" s="1049"/>
      <c r="AC116" s="1049"/>
      <c r="AD116" s="1049"/>
      <c r="AE116" s="1050"/>
      <c r="AF116" s="1051" t="s">
        <v>431</v>
      </c>
      <c r="AG116" s="1049"/>
      <c r="AH116" s="1049"/>
      <c r="AI116" s="1049"/>
      <c r="AJ116" s="1050"/>
      <c r="AK116" s="1051" t="s">
        <v>145</v>
      </c>
      <c r="AL116" s="1049"/>
      <c r="AM116" s="1049"/>
      <c r="AN116" s="1049"/>
      <c r="AO116" s="1050"/>
      <c r="AP116" s="1052" t="s">
        <v>145</v>
      </c>
      <c r="AQ116" s="1053"/>
      <c r="AR116" s="1053"/>
      <c r="AS116" s="1053"/>
      <c r="AT116" s="1054"/>
      <c r="AU116" s="990"/>
      <c r="AV116" s="991"/>
      <c r="AW116" s="991"/>
      <c r="AX116" s="991"/>
      <c r="AY116" s="991"/>
      <c r="AZ116" s="1057" t="s">
        <v>448</v>
      </c>
      <c r="BA116" s="1058"/>
      <c r="BB116" s="1058"/>
      <c r="BC116" s="1058"/>
      <c r="BD116" s="1058"/>
      <c r="BE116" s="1058"/>
      <c r="BF116" s="1058"/>
      <c r="BG116" s="1058"/>
      <c r="BH116" s="1058"/>
      <c r="BI116" s="1058"/>
      <c r="BJ116" s="1058"/>
      <c r="BK116" s="1058"/>
      <c r="BL116" s="1058"/>
      <c r="BM116" s="1058"/>
      <c r="BN116" s="1058"/>
      <c r="BO116" s="1058"/>
      <c r="BP116" s="1059"/>
      <c r="BQ116" s="1009" t="s">
        <v>145</v>
      </c>
      <c r="BR116" s="1010"/>
      <c r="BS116" s="1010"/>
      <c r="BT116" s="1010"/>
      <c r="BU116" s="1010"/>
      <c r="BV116" s="1010" t="s">
        <v>145</v>
      </c>
      <c r="BW116" s="1010"/>
      <c r="BX116" s="1010"/>
      <c r="BY116" s="1010"/>
      <c r="BZ116" s="1010"/>
      <c r="CA116" s="1010" t="s">
        <v>428</v>
      </c>
      <c r="CB116" s="1010"/>
      <c r="CC116" s="1010"/>
      <c r="CD116" s="1010"/>
      <c r="CE116" s="1010"/>
      <c r="CF116" s="1004" t="s">
        <v>145</v>
      </c>
      <c r="CG116" s="1005"/>
      <c r="CH116" s="1005"/>
      <c r="CI116" s="1005"/>
      <c r="CJ116" s="1005"/>
      <c r="CK116" s="1035"/>
      <c r="CL116" s="1036"/>
      <c r="CM116" s="1006" t="s">
        <v>449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145</v>
      </c>
      <c r="DH116" s="1049"/>
      <c r="DI116" s="1049"/>
      <c r="DJ116" s="1049"/>
      <c r="DK116" s="1050"/>
      <c r="DL116" s="1051" t="s">
        <v>428</v>
      </c>
      <c r="DM116" s="1049"/>
      <c r="DN116" s="1049"/>
      <c r="DO116" s="1049"/>
      <c r="DP116" s="1050"/>
      <c r="DQ116" s="1051" t="s">
        <v>145</v>
      </c>
      <c r="DR116" s="1049"/>
      <c r="DS116" s="1049"/>
      <c r="DT116" s="1049"/>
      <c r="DU116" s="1050"/>
      <c r="DV116" s="1052" t="s">
        <v>428</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450</v>
      </c>
      <c r="Z117" s="976"/>
      <c r="AA117" s="1066">
        <v>447828</v>
      </c>
      <c r="AB117" s="1067"/>
      <c r="AC117" s="1067"/>
      <c r="AD117" s="1067"/>
      <c r="AE117" s="1068"/>
      <c r="AF117" s="1069">
        <v>434804</v>
      </c>
      <c r="AG117" s="1067"/>
      <c r="AH117" s="1067"/>
      <c r="AI117" s="1067"/>
      <c r="AJ117" s="1068"/>
      <c r="AK117" s="1069">
        <v>429043</v>
      </c>
      <c r="AL117" s="1067"/>
      <c r="AM117" s="1067"/>
      <c r="AN117" s="1067"/>
      <c r="AO117" s="1068"/>
      <c r="AP117" s="1070"/>
      <c r="AQ117" s="1071"/>
      <c r="AR117" s="1071"/>
      <c r="AS117" s="1071"/>
      <c r="AT117" s="1072"/>
      <c r="AU117" s="990"/>
      <c r="AV117" s="991"/>
      <c r="AW117" s="991"/>
      <c r="AX117" s="991"/>
      <c r="AY117" s="991"/>
      <c r="AZ117" s="1057" t="s">
        <v>451</v>
      </c>
      <c r="BA117" s="1058"/>
      <c r="BB117" s="1058"/>
      <c r="BC117" s="1058"/>
      <c r="BD117" s="1058"/>
      <c r="BE117" s="1058"/>
      <c r="BF117" s="1058"/>
      <c r="BG117" s="1058"/>
      <c r="BH117" s="1058"/>
      <c r="BI117" s="1058"/>
      <c r="BJ117" s="1058"/>
      <c r="BK117" s="1058"/>
      <c r="BL117" s="1058"/>
      <c r="BM117" s="1058"/>
      <c r="BN117" s="1058"/>
      <c r="BO117" s="1058"/>
      <c r="BP117" s="1059"/>
      <c r="BQ117" s="1009" t="s">
        <v>145</v>
      </c>
      <c r="BR117" s="1010"/>
      <c r="BS117" s="1010"/>
      <c r="BT117" s="1010"/>
      <c r="BU117" s="1010"/>
      <c r="BV117" s="1010" t="s">
        <v>145</v>
      </c>
      <c r="BW117" s="1010"/>
      <c r="BX117" s="1010"/>
      <c r="BY117" s="1010"/>
      <c r="BZ117" s="1010"/>
      <c r="CA117" s="1010" t="s">
        <v>145</v>
      </c>
      <c r="CB117" s="1010"/>
      <c r="CC117" s="1010"/>
      <c r="CD117" s="1010"/>
      <c r="CE117" s="1010"/>
      <c r="CF117" s="1004" t="s">
        <v>145</v>
      </c>
      <c r="CG117" s="1005"/>
      <c r="CH117" s="1005"/>
      <c r="CI117" s="1005"/>
      <c r="CJ117" s="1005"/>
      <c r="CK117" s="1035"/>
      <c r="CL117" s="1036"/>
      <c r="CM117" s="1006" t="s">
        <v>452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145</v>
      </c>
      <c r="DH117" s="1049"/>
      <c r="DI117" s="1049"/>
      <c r="DJ117" s="1049"/>
      <c r="DK117" s="1050"/>
      <c r="DL117" s="1051" t="s">
        <v>145</v>
      </c>
      <c r="DM117" s="1049"/>
      <c r="DN117" s="1049"/>
      <c r="DO117" s="1049"/>
      <c r="DP117" s="1050"/>
      <c r="DQ117" s="1051" t="s">
        <v>145</v>
      </c>
      <c r="DR117" s="1049"/>
      <c r="DS117" s="1049"/>
      <c r="DT117" s="1049"/>
      <c r="DU117" s="1050"/>
      <c r="DV117" s="1052" t="s">
        <v>145</v>
      </c>
      <c r="DW117" s="1053"/>
      <c r="DX117" s="1053"/>
      <c r="DY117" s="1053"/>
      <c r="DZ117" s="1054"/>
    </row>
    <row r="118" spans="1:130" s="246" customFormat="1" ht="26.25" customHeight="1" x14ac:dyDescent="0.15">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303</v>
      </c>
      <c r="AG118" s="975"/>
      <c r="AH118" s="975"/>
      <c r="AI118" s="975"/>
      <c r="AJ118" s="976"/>
      <c r="AK118" s="974" t="s">
        <v>302</v>
      </c>
      <c r="AL118" s="975"/>
      <c r="AM118" s="975"/>
      <c r="AN118" s="975"/>
      <c r="AO118" s="976"/>
      <c r="AP118" s="1061" t="s">
        <v>422</v>
      </c>
      <c r="AQ118" s="1062"/>
      <c r="AR118" s="1062"/>
      <c r="AS118" s="1062"/>
      <c r="AT118" s="1063"/>
      <c r="AU118" s="990"/>
      <c r="AV118" s="991"/>
      <c r="AW118" s="991"/>
      <c r="AX118" s="991"/>
      <c r="AY118" s="991"/>
      <c r="AZ118" s="1064" t="s">
        <v>453</v>
      </c>
      <c r="BA118" s="1055"/>
      <c r="BB118" s="1055"/>
      <c r="BC118" s="1055"/>
      <c r="BD118" s="1055"/>
      <c r="BE118" s="1055"/>
      <c r="BF118" s="1055"/>
      <c r="BG118" s="1055"/>
      <c r="BH118" s="1055"/>
      <c r="BI118" s="1055"/>
      <c r="BJ118" s="1055"/>
      <c r="BK118" s="1055"/>
      <c r="BL118" s="1055"/>
      <c r="BM118" s="1055"/>
      <c r="BN118" s="1055"/>
      <c r="BO118" s="1055"/>
      <c r="BP118" s="1056"/>
      <c r="BQ118" s="1087" t="s">
        <v>145</v>
      </c>
      <c r="BR118" s="1088"/>
      <c r="BS118" s="1088"/>
      <c r="BT118" s="1088"/>
      <c r="BU118" s="1088"/>
      <c r="BV118" s="1088" t="s">
        <v>145</v>
      </c>
      <c r="BW118" s="1088"/>
      <c r="BX118" s="1088"/>
      <c r="BY118" s="1088"/>
      <c r="BZ118" s="1088"/>
      <c r="CA118" s="1088" t="s">
        <v>428</v>
      </c>
      <c r="CB118" s="1088"/>
      <c r="CC118" s="1088"/>
      <c r="CD118" s="1088"/>
      <c r="CE118" s="1088"/>
      <c r="CF118" s="1004" t="s">
        <v>437</v>
      </c>
      <c r="CG118" s="1005"/>
      <c r="CH118" s="1005"/>
      <c r="CI118" s="1005"/>
      <c r="CJ118" s="1005"/>
      <c r="CK118" s="1035"/>
      <c r="CL118" s="1036"/>
      <c r="CM118" s="1006" t="s">
        <v>454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145</v>
      </c>
      <c r="DH118" s="1049"/>
      <c r="DI118" s="1049"/>
      <c r="DJ118" s="1049"/>
      <c r="DK118" s="1050"/>
      <c r="DL118" s="1051" t="s">
        <v>145</v>
      </c>
      <c r="DM118" s="1049"/>
      <c r="DN118" s="1049"/>
      <c r="DO118" s="1049"/>
      <c r="DP118" s="1050"/>
      <c r="DQ118" s="1051" t="s">
        <v>145</v>
      </c>
      <c r="DR118" s="1049"/>
      <c r="DS118" s="1049"/>
      <c r="DT118" s="1049"/>
      <c r="DU118" s="1050"/>
      <c r="DV118" s="1052" t="s">
        <v>145</v>
      </c>
      <c r="DW118" s="1053"/>
      <c r="DX118" s="1053"/>
      <c r="DY118" s="1053"/>
      <c r="DZ118" s="1054"/>
    </row>
    <row r="119" spans="1:130" s="246" customFormat="1" ht="26.25" customHeight="1" x14ac:dyDescent="0.15">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145</v>
      </c>
      <c r="AB119" s="982"/>
      <c r="AC119" s="982"/>
      <c r="AD119" s="982"/>
      <c r="AE119" s="983"/>
      <c r="AF119" s="984" t="s">
        <v>437</v>
      </c>
      <c r="AG119" s="982"/>
      <c r="AH119" s="982"/>
      <c r="AI119" s="982"/>
      <c r="AJ119" s="983"/>
      <c r="AK119" s="984" t="s">
        <v>145</v>
      </c>
      <c r="AL119" s="982"/>
      <c r="AM119" s="982"/>
      <c r="AN119" s="982"/>
      <c r="AO119" s="983"/>
      <c r="AP119" s="985" t="s">
        <v>437</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455</v>
      </c>
      <c r="BP119" s="1096"/>
      <c r="BQ119" s="1087">
        <v>4506786</v>
      </c>
      <c r="BR119" s="1088"/>
      <c r="BS119" s="1088"/>
      <c r="BT119" s="1088"/>
      <c r="BU119" s="1088"/>
      <c r="BV119" s="1088">
        <v>4358605</v>
      </c>
      <c r="BW119" s="1088"/>
      <c r="BX119" s="1088"/>
      <c r="BY119" s="1088"/>
      <c r="BZ119" s="1088"/>
      <c r="CA119" s="1088">
        <v>4015745</v>
      </c>
      <c r="CB119" s="1088"/>
      <c r="CC119" s="1088"/>
      <c r="CD119" s="1088"/>
      <c r="CE119" s="1088"/>
      <c r="CF119" s="1089"/>
      <c r="CG119" s="1090"/>
      <c r="CH119" s="1090"/>
      <c r="CI119" s="1090"/>
      <c r="CJ119" s="1091"/>
      <c r="CK119" s="1037"/>
      <c r="CL119" s="1038"/>
      <c r="CM119" s="1092" t="s">
        <v>456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428</v>
      </c>
      <c r="DH119" s="1074"/>
      <c r="DI119" s="1074"/>
      <c r="DJ119" s="1074"/>
      <c r="DK119" s="1075"/>
      <c r="DL119" s="1073" t="s">
        <v>145</v>
      </c>
      <c r="DM119" s="1074"/>
      <c r="DN119" s="1074"/>
      <c r="DO119" s="1074"/>
      <c r="DP119" s="1075"/>
      <c r="DQ119" s="1073" t="s">
        <v>428</v>
      </c>
      <c r="DR119" s="1074"/>
      <c r="DS119" s="1074"/>
      <c r="DT119" s="1074"/>
      <c r="DU119" s="1075"/>
      <c r="DV119" s="1076" t="s">
        <v>428</v>
      </c>
      <c r="DW119" s="1077"/>
      <c r="DX119" s="1077"/>
      <c r="DY119" s="1077"/>
      <c r="DZ119" s="1078"/>
    </row>
    <row r="120" spans="1:130" s="246" customFormat="1" ht="26.25" customHeight="1" x14ac:dyDescent="0.15">
      <c r="A120" s="1149"/>
      <c r="B120" s="1036"/>
      <c r="C120" s="1006" t="s">
        <v>432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428</v>
      </c>
      <c r="AB120" s="1049"/>
      <c r="AC120" s="1049"/>
      <c r="AD120" s="1049"/>
      <c r="AE120" s="1050"/>
      <c r="AF120" s="1051" t="s">
        <v>145</v>
      </c>
      <c r="AG120" s="1049"/>
      <c r="AH120" s="1049"/>
      <c r="AI120" s="1049"/>
      <c r="AJ120" s="1050"/>
      <c r="AK120" s="1051" t="s">
        <v>145</v>
      </c>
      <c r="AL120" s="1049"/>
      <c r="AM120" s="1049"/>
      <c r="AN120" s="1049"/>
      <c r="AO120" s="1050"/>
      <c r="AP120" s="1052" t="s">
        <v>428</v>
      </c>
      <c r="AQ120" s="1053"/>
      <c r="AR120" s="1053"/>
      <c r="AS120" s="1053"/>
      <c r="AT120" s="1054"/>
      <c r="AU120" s="1079" t="s">
        <v>457</v>
      </c>
      <c r="AV120" s="1080"/>
      <c r="AW120" s="1080"/>
      <c r="AX120" s="1080"/>
      <c r="AY120" s="1081"/>
      <c r="AZ120" s="1030" t="s">
        <v>458</v>
      </c>
      <c r="BA120" s="979"/>
      <c r="BB120" s="979"/>
      <c r="BC120" s="979"/>
      <c r="BD120" s="979"/>
      <c r="BE120" s="979"/>
      <c r="BF120" s="979"/>
      <c r="BG120" s="979"/>
      <c r="BH120" s="979"/>
      <c r="BI120" s="979"/>
      <c r="BJ120" s="979"/>
      <c r="BK120" s="979"/>
      <c r="BL120" s="979"/>
      <c r="BM120" s="979"/>
      <c r="BN120" s="979"/>
      <c r="BO120" s="979"/>
      <c r="BP120" s="980"/>
      <c r="BQ120" s="1016">
        <v>2097537</v>
      </c>
      <c r="BR120" s="1017"/>
      <c r="BS120" s="1017"/>
      <c r="BT120" s="1017"/>
      <c r="BU120" s="1017"/>
      <c r="BV120" s="1017">
        <v>1972928</v>
      </c>
      <c r="BW120" s="1017"/>
      <c r="BX120" s="1017"/>
      <c r="BY120" s="1017"/>
      <c r="BZ120" s="1017"/>
      <c r="CA120" s="1017">
        <v>1982884</v>
      </c>
      <c r="CB120" s="1017"/>
      <c r="CC120" s="1017"/>
      <c r="CD120" s="1017"/>
      <c r="CE120" s="1017"/>
      <c r="CF120" s="1031">
        <v>122.4</v>
      </c>
      <c r="CG120" s="1032"/>
      <c r="CH120" s="1032"/>
      <c r="CI120" s="1032"/>
      <c r="CJ120" s="1032"/>
      <c r="CK120" s="1097" t="s">
        <v>459</v>
      </c>
      <c r="CL120" s="1098"/>
      <c r="CM120" s="1098"/>
      <c r="CN120" s="1098"/>
      <c r="CO120" s="1099"/>
      <c r="CP120" s="1105" t="s">
        <v>460</v>
      </c>
      <c r="CQ120" s="1106"/>
      <c r="CR120" s="1106"/>
      <c r="CS120" s="1106"/>
      <c r="CT120" s="1106"/>
      <c r="CU120" s="1106"/>
      <c r="CV120" s="1106"/>
      <c r="CW120" s="1106"/>
      <c r="CX120" s="1106"/>
      <c r="CY120" s="1106"/>
      <c r="CZ120" s="1106"/>
      <c r="DA120" s="1106"/>
      <c r="DB120" s="1106"/>
      <c r="DC120" s="1106"/>
      <c r="DD120" s="1106"/>
      <c r="DE120" s="1106"/>
      <c r="DF120" s="1107"/>
      <c r="DG120" s="1016">
        <v>1537725</v>
      </c>
      <c r="DH120" s="1017"/>
      <c r="DI120" s="1017"/>
      <c r="DJ120" s="1017"/>
      <c r="DK120" s="1017"/>
      <c r="DL120" s="1017">
        <v>1335526</v>
      </c>
      <c r="DM120" s="1017"/>
      <c r="DN120" s="1017"/>
      <c r="DO120" s="1017"/>
      <c r="DP120" s="1017"/>
      <c r="DQ120" s="1017">
        <v>1198336</v>
      </c>
      <c r="DR120" s="1017"/>
      <c r="DS120" s="1017"/>
      <c r="DT120" s="1017"/>
      <c r="DU120" s="1017"/>
      <c r="DV120" s="1018">
        <v>74</v>
      </c>
      <c r="DW120" s="1018"/>
      <c r="DX120" s="1018"/>
      <c r="DY120" s="1018"/>
      <c r="DZ120" s="1019"/>
    </row>
    <row r="121" spans="1:130" s="246" customFormat="1" ht="26.25" customHeight="1" x14ac:dyDescent="0.15">
      <c r="A121" s="1149"/>
      <c r="B121" s="1036"/>
      <c r="C121" s="1057" t="s">
        <v>461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428</v>
      </c>
      <c r="AB121" s="1049"/>
      <c r="AC121" s="1049"/>
      <c r="AD121" s="1049"/>
      <c r="AE121" s="1050"/>
      <c r="AF121" s="1051" t="s">
        <v>145</v>
      </c>
      <c r="AG121" s="1049"/>
      <c r="AH121" s="1049"/>
      <c r="AI121" s="1049"/>
      <c r="AJ121" s="1050"/>
      <c r="AK121" s="1051" t="s">
        <v>428</v>
      </c>
      <c r="AL121" s="1049"/>
      <c r="AM121" s="1049"/>
      <c r="AN121" s="1049"/>
      <c r="AO121" s="1050"/>
      <c r="AP121" s="1052" t="s">
        <v>428</v>
      </c>
      <c r="AQ121" s="1053"/>
      <c r="AR121" s="1053"/>
      <c r="AS121" s="1053"/>
      <c r="AT121" s="1054"/>
      <c r="AU121" s="1082"/>
      <c r="AV121" s="1083"/>
      <c r="AW121" s="1083"/>
      <c r="AX121" s="1083"/>
      <c r="AY121" s="1084"/>
      <c r="AZ121" s="1039" t="s">
        <v>462</v>
      </c>
      <c r="BA121" s="1040"/>
      <c r="BB121" s="1040"/>
      <c r="BC121" s="1040"/>
      <c r="BD121" s="1040"/>
      <c r="BE121" s="1040"/>
      <c r="BF121" s="1040"/>
      <c r="BG121" s="1040"/>
      <c r="BH121" s="1040"/>
      <c r="BI121" s="1040"/>
      <c r="BJ121" s="1040"/>
      <c r="BK121" s="1040"/>
      <c r="BL121" s="1040"/>
      <c r="BM121" s="1040"/>
      <c r="BN121" s="1040"/>
      <c r="BO121" s="1040"/>
      <c r="BP121" s="1041"/>
      <c r="BQ121" s="1009">
        <v>10818</v>
      </c>
      <c r="BR121" s="1010"/>
      <c r="BS121" s="1010"/>
      <c r="BT121" s="1010"/>
      <c r="BU121" s="1010"/>
      <c r="BV121" s="1010">
        <v>9056</v>
      </c>
      <c r="BW121" s="1010"/>
      <c r="BX121" s="1010"/>
      <c r="BY121" s="1010"/>
      <c r="BZ121" s="1010"/>
      <c r="CA121" s="1010">
        <v>7277</v>
      </c>
      <c r="CB121" s="1010"/>
      <c r="CC121" s="1010"/>
      <c r="CD121" s="1010"/>
      <c r="CE121" s="1010"/>
      <c r="CF121" s="1004">
        <v>0.4</v>
      </c>
      <c r="CG121" s="1005"/>
      <c r="CH121" s="1005"/>
      <c r="CI121" s="1005"/>
      <c r="CJ121" s="1005"/>
      <c r="CK121" s="1100"/>
      <c r="CL121" s="1101"/>
      <c r="CM121" s="1101"/>
      <c r="CN121" s="1101"/>
      <c r="CO121" s="1102"/>
      <c r="CP121" s="1110" t="s">
        <v>463</v>
      </c>
      <c r="CQ121" s="1111"/>
      <c r="CR121" s="1111"/>
      <c r="CS121" s="1111"/>
      <c r="CT121" s="1111"/>
      <c r="CU121" s="1111"/>
      <c r="CV121" s="1111"/>
      <c r="CW121" s="1111"/>
      <c r="CX121" s="1111"/>
      <c r="CY121" s="1111"/>
      <c r="CZ121" s="1111"/>
      <c r="DA121" s="1111"/>
      <c r="DB121" s="1111"/>
      <c r="DC121" s="1111"/>
      <c r="DD121" s="1111"/>
      <c r="DE121" s="1111"/>
      <c r="DF121" s="1112"/>
      <c r="DG121" s="1009">
        <v>487623</v>
      </c>
      <c r="DH121" s="1010"/>
      <c r="DI121" s="1010"/>
      <c r="DJ121" s="1010"/>
      <c r="DK121" s="1010"/>
      <c r="DL121" s="1010">
        <v>551767</v>
      </c>
      <c r="DM121" s="1010"/>
      <c r="DN121" s="1010"/>
      <c r="DO121" s="1010"/>
      <c r="DP121" s="1010"/>
      <c r="DQ121" s="1010">
        <v>470296</v>
      </c>
      <c r="DR121" s="1010"/>
      <c r="DS121" s="1010"/>
      <c r="DT121" s="1010"/>
      <c r="DU121" s="1010"/>
      <c r="DV121" s="1011">
        <v>29</v>
      </c>
      <c r="DW121" s="1011"/>
      <c r="DX121" s="1011"/>
      <c r="DY121" s="1011"/>
      <c r="DZ121" s="1012"/>
    </row>
    <row r="122" spans="1:130" s="246" customFormat="1" ht="26.25" customHeight="1" x14ac:dyDescent="0.15">
      <c r="A122" s="1149"/>
      <c r="B122" s="1036"/>
      <c r="C122" s="1006" t="s">
        <v>443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145</v>
      </c>
      <c r="AB122" s="1049"/>
      <c r="AC122" s="1049"/>
      <c r="AD122" s="1049"/>
      <c r="AE122" s="1050"/>
      <c r="AF122" s="1051" t="s">
        <v>145</v>
      </c>
      <c r="AG122" s="1049"/>
      <c r="AH122" s="1049"/>
      <c r="AI122" s="1049"/>
      <c r="AJ122" s="1050"/>
      <c r="AK122" s="1051" t="s">
        <v>428</v>
      </c>
      <c r="AL122" s="1049"/>
      <c r="AM122" s="1049"/>
      <c r="AN122" s="1049"/>
      <c r="AO122" s="1050"/>
      <c r="AP122" s="1052" t="s">
        <v>145</v>
      </c>
      <c r="AQ122" s="1053"/>
      <c r="AR122" s="1053"/>
      <c r="AS122" s="1053"/>
      <c r="AT122" s="1054"/>
      <c r="AU122" s="1082"/>
      <c r="AV122" s="1083"/>
      <c r="AW122" s="1083"/>
      <c r="AX122" s="1083"/>
      <c r="AY122" s="1084"/>
      <c r="AZ122" s="1064" t="s">
        <v>464</v>
      </c>
      <c r="BA122" s="1055"/>
      <c r="BB122" s="1055"/>
      <c r="BC122" s="1055"/>
      <c r="BD122" s="1055"/>
      <c r="BE122" s="1055"/>
      <c r="BF122" s="1055"/>
      <c r="BG122" s="1055"/>
      <c r="BH122" s="1055"/>
      <c r="BI122" s="1055"/>
      <c r="BJ122" s="1055"/>
      <c r="BK122" s="1055"/>
      <c r="BL122" s="1055"/>
      <c r="BM122" s="1055"/>
      <c r="BN122" s="1055"/>
      <c r="BO122" s="1055"/>
      <c r="BP122" s="1056"/>
      <c r="BQ122" s="1087">
        <v>2941794</v>
      </c>
      <c r="BR122" s="1088"/>
      <c r="BS122" s="1088"/>
      <c r="BT122" s="1088"/>
      <c r="BU122" s="1088"/>
      <c r="BV122" s="1088">
        <v>2871570</v>
      </c>
      <c r="BW122" s="1088"/>
      <c r="BX122" s="1088"/>
      <c r="BY122" s="1088"/>
      <c r="BZ122" s="1088"/>
      <c r="CA122" s="1088">
        <v>2693347</v>
      </c>
      <c r="CB122" s="1088"/>
      <c r="CC122" s="1088"/>
      <c r="CD122" s="1088"/>
      <c r="CE122" s="1088"/>
      <c r="CF122" s="1108">
        <v>166.3</v>
      </c>
      <c r="CG122" s="1109"/>
      <c r="CH122" s="1109"/>
      <c r="CI122" s="1109"/>
      <c r="CJ122" s="1109"/>
      <c r="CK122" s="1100"/>
      <c r="CL122" s="1101"/>
      <c r="CM122" s="1101"/>
      <c r="CN122" s="1101"/>
      <c r="CO122" s="1102"/>
      <c r="CP122" s="1110" t="s">
        <v>465</v>
      </c>
      <c r="CQ122" s="1111"/>
      <c r="CR122" s="1111"/>
      <c r="CS122" s="1111"/>
      <c r="CT122" s="1111"/>
      <c r="CU122" s="1111"/>
      <c r="CV122" s="1111"/>
      <c r="CW122" s="1111"/>
      <c r="CX122" s="1111"/>
      <c r="CY122" s="1111"/>
      <c r="CZ122" s="1111"/>
      <c r="DA122" s="1111"/>
      <c r="DB122" s="1111"/>
      <c r="DC122" s="1111"/>
      <c r="DD122" s="1111"/>
      <c r="DE122" s="1111"/>
      <c r="DF122" s="1112"/>
      <c r="DG122" s="1009" t="s">
        <v>428</v>
      </c>
      <c r="DH122" s="1010"/>
      <c r="DI122" s="1010"/>
      <c r="DJ122" s="1010"/>
      <c r="DK122" s="1010"/>
      <c r="DL122" s="1010" t="s">
        <v>145</v>
      </c>
      <c r="DM122" s="1010"/>
      <c r="DN122" s="1010"/>
      <c r="DO122" s="1010"/>
      <c r="DP122" s="1010"/>
      <c r="DQ122" s="1010" t="s">
        <v>145</v>
      </c>
      <c r="DR122" s="1010"/>
      <c r="DS122" s="1010"/>
      <c r="DT122" s="1010"/>
      <c r="DU122" s="1010"/>
      <c r="DV122" s="1011" t="s">
        <v>431</v>
      </c>
      <c r="DW122" s="1011"/>
      <c r="DX122" s="1011"/>
      <c r="DY122" s="1011"/>
      <c r="DZ122" s="1012"/>
    </row>
    <row r="123" spans="1:130" s="246" customFormat="1" ht="26.25" customHeight="1" x14ac:dyDescent="0.15">
      <c r="A123" s="1149"/>
      <c r="B123" s="1036"/>
      <c r="C123" s="1006" t="s">
        <v>449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145</v>
      </c>
      <c r="AB123" s="1049"/>
      <c r="AC123" s="1049"/>
      <c r="AD123" s="1049"/>
      <c r="AE123" s="1050"/>
      <c r="AF123" s="1051" t="s">
        <v>145</v>
      </c>
      <c r="AG123" s="1049"/>
      <c r="AH123" s="1049"/>
      <c r="AI123" s="1049"/>
      <c r="AJ123" s="1050"/>
      <c r="AK123" s="1051" t="s">
        <v>431</v>
      </c>
      <c r="AL123" s="1049"/>
      <c r="AM123" s="1049"/>
      <c r="AN123" s="1049"/>
      <c r="AO123" s="1050"/>
      <c r="AP123" s="1052" t="s">
        <v>428</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466</v>
      </c>
      <c r="BP123" s="1096"/>
      <c r="BQ123" s="1155">
        <v>5050149</v>
      </c>
      <c r="BR123" s="1156"/>
      <c r="BS123" s="1156"/>
      <c r="BT123" s="1156"/>
      <c r="BU123" s="1156"/>
      <c r="BV123" s="1156">
        <v>4853554</v>
      </c>
      <c r="BW123" s="1156"/>
      <c r="BX123" s="1156"/>
      <c r="BY123" s="1156"/>
      <c r="BZ123" s="1156"/>
      <c r="CA123" s="1156">
        <v>4683508</v>
      </c>
      <c r="CB123" s="1156"/>
      <c r="CC123" s="1156"/>
      <c r="CD123" s="1156"/>
      <c r="CE123" s="1156"/>
      <c r="CF123" s="1089"/>
      <c r="CG123" s="1090"/>
      <c r="CH123" s="1090"/>
      <c r="CI123" s="1090"/>
      <c r="CJ123" s="1091"/>
      <c r="CK123" s="1100"/>
      <c r="CL123" s="1101"/>
      <c r="CM123" s="1101"/>
      <c r="CN123" s="1101"/>
      <c r="CO123" s="1102"/>
      <c r="CP123" s="1110" t="s">
        <v>467</v>
      </c>
      <c r="CQ123" s="1111"/>
      <c r="CR123" s="1111"/>
      <c r="CS123" s="1111"/>
      <c r="CT123" s="1111"/>
      <c r="CU123" s="1111"/>
      <c r="CV123" s="1111"/>
      <c r="CW123" s="1111"/>
      <c r="CX123" s="1111"/>
      <c r="CY123" s="1111"/>
      <c r="CZ123" s="1111"/>
      <c r="DA123" s="1111"/>
      <c r="DB123" s="1111"/>
      <c r="DC123" s="1111"/>
      <c r="DD123" s="1111"/>
      <c r="DE123" s="1111"/>
      <c r="DF123" s="1112"/>
      <c r="DG123" s="1048" t="s">
        <v>428</v>
      </c>
      <c r="DH123" s="1049"/>
      <c r="DI123" s="1049"/>
      <c r="DJ123" s="1049"/>
      <c r="DK123" s="1050"/>
      <c r="DL123" s="1051" t="s">
        <v>145</v>
      </c>
      <c r="DM123" s="1049"/>
      <c r="DN123" s="1049"/>
      <c r="DO123" s="1049"/>
      <c r="DP123" s="1050"/>
      <c r="DQ123" s="1051" t="s">
        <v>145</v>
      </c>
      <c r="DR123" s="1049"/>
      <c r="DS123" s="1049"/>
      <c r="DT123" s="1049"/>
      <c r="DU123" s="1050"/>
      <c r="DV123" s="1052" t="s">
        <v>145</v>
      </c>
      <c r="DW123" s="1053"/>
      <c r="DX123" s="1053"/>
      <c r="DY123" s="1053"/>
      <c r="DZ123" s="1054"/>
    </row>
    <row r="124" spans="1:130" s="246" customFormat="1" ht="26.25" customHeight="1" thickBot="1" x14ac:dyDescent="0.2">
      <c r="A124" s="1149"/>
      <c r="B124" s="1036"/>
      <c r="C124" s="1006" t="s">
        <v>452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428</v>
      </c>
      <c r="AB124" s="1049"/>
      <c r="AC124" s="1049"/>
      <c r="AD124" s="1049"/>
      <c r="AE124" s="1050"/>
      <c r="AF124" s="1051" t="s">
        <v>145</v>
      </c>
      <c r="AG124" s="1049"/>
      <c r="AH124" s="1049"/>
      <c r="AI124" s="1049"/>
      <c r="AJ124" s="1050"/>
      <c r="AK124" s="1051" t="s">
        <v>145</v>
      </c>
      <c r="AL124" s="1049"/>
      <c r="AM124" s="1049"/>
      <c r="AN124" s="1049"/>
      <c r="AO124" s="1050"/>
      <c r="AP124" s="1052" t="s">
        <v>428</v>
      </c>
      <c r="AQ124" s="1053"/>
      <c r="AR124" s="1053"/>
      <c r="AS124" s="1053"/>
      <c r="AT124" s="1054"/>
      <c r="AU124" s="1151" t="s">
        <v>468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145</v>
      </c>
      <c r="BR124" s="1118"/>
      <c r="BS124" s="1118"/>
      <c r="BT124" s="1118"/>
      <c r="BU124" s="1118"/>
      <c r="BV124" s="1118" t="s">
        <v>145</v>
      </c>
      <c r="BW124" s="1118"/>
      <c r="BX124" s="1118"/>
      <c r="BY124" s="1118"/>
      <c r="BZ124" s="1118"/>
      <c r="CA124" s="1118" t="s">
        <v>145</v>
      </c>
      <c r="CB124" s="1118"/>
      <c r="CC124" s="1118"/>
      <c r="CD124" s="1118"/>
      <c r="CE124" s="1118"/>
      <c r="CF124" s="1119"/>
      <c r="CG124" s="1120"/>
      <c r="CH124" s="1120"/>
      <c r="CI124" s="1120"/>
      <c r="CJ124" s="1121"/>
      <c r="CK124" s="1103"/>
      <c r="CL124" s="1103"/>
      <c r="CM124" s="1103"/>
      <c r="CN124" s="1103"/>
      <c r="CO124" s="1104"/>
      <c r="CP124" s="1110" t="s">
        <v>469</v>
      </c>
      <c r="CQ124" s="1111"/>
      <c r="CR124" s="1111"/>
      <c r="CS124" s="1111"/>
      <c r="CT124" s="1111"/>
      <c r="CU124" s="1111"/>
      <c r="CV124" s="1111"/>
      <c r="CW124" s="1111"/>
      <c r="CX124" s="1111"/>
      <c r="CY124" s="1111"/>
      <c r="CZ124" s="1111"/>
      <c r="DA124" s="1111"/>
      <c r="DB124" s="1111"/>
      <c r="DC124" s="1111"/>
      <c r="DD124" s="1111"/>
      <c r="DE124" s="1111"/>
      <c r="DF124" s="1112"/>
      <c r="DG124" s="1095" t="s">
        <v>431</v>
      </c>
      <c r="DH124" s="1074"/>
      <c r="DI124" s="1074"/>
      <c r="DJ124" s="1074"/>
      <c r="DK124" s="1075"/>
      <c r="DL124" s="1073" t="s">
        <v>431</v>
      </c>
      <c r="DM124" s="1074"/>
      <c r="DN124" s="1074"/>
      <c r="DO124" s="1074"/>
      <c r="DP124" s="1075"/>
      <c r="DQ124" s="1073" t="s">
        <v>431</v>
      </c>
      <c r="DR124" s="1074"/>
      <c r="DS124" s="1074"/>
      <c r="DT124" s="1074"/>
      <c r="DU124" s="1075"/>
      <c r="DV124" s="1076" t="s">
        <v>431</v>
      </c>
      <c r="DW124" s="1077"/>
      <c r="DX124" s="1077"/>
      <c r="DY124" s="1077"/>
      <c r="DZ124" s="1078"/>
    </row>
    <row r="125" spans="1:130" s="246" customFormat="1" ht="26.25" customHeight="1" x14ac:dyDescent="0.15">
      <c r="A125" s="1149"/>
      <c r="B125" s="1036"/>
      <c r="C125" s="1006" t="s">
        <v>454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431</v>
      </c>
      <c r="AB125" s="1049"/>
      <c r="AC125" s="1049"/>
      <c r="AD125" s="1049"/>
      <c r="AE125" s="1050"/>
      <c r="AF125" s="1051" t="s">
        <v>431</v>
      </c>
      <c r="AG125" s="1049"/>
      <c r="AH125" s="1049"/>
      <c r="AI125" s="1049"/>
      <c r="AJ125" s="1050"/>
      <c r="AK125" s="1051" t="s">
        <v>431</v>
      </c>
      <c r="AL125" s="1049"/>
      <c r="AM125" s="1049"/>
      <c r="AN125" s="1049"/>
      <c r="AO125" s="1050"/>
      <c r="AP125" s="1052" t="s">
        <v>431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470</v>
      </c>
      <c r="CL125" s="1098"/>
      <c r="CM125" s="1098"/>
      <c r="CN125" s="1098"/>
      <c r="CO125" s="1099"/>
      <c r="CP125" s="1030" t="s">
        <v>471</v>
      </c>
      <c r="CQ125" s="979"/>
      <c r="CR125" s="979"/>
      <c r="CS125" s="979"/>
      <c r="CT125" s="979"/>
      <c r="CU125" s="979"/>
      <c r="CV125" s="979"/>
      <c r="CW125" s="979"/>
      <c r="CX125" s="979"/>
      <c r="CY125" s="979"/>
      <c r="CZ125" s="979"/>
      <c r="DA125" s="979"/>
      <c r="DB125" s="979"/>
      <c r="DC125" s="979"/>
      <c r="DD125" s="979"/>
      <c r="DE125" s="979"/>
      <c r="DF125" s="980"/>
      <c r="DG125" s="1016" t="s">
        <v>431</v>
      </c>
      <c r="DH125" s="1017"/>
      <c r="DI125" s="1017"/>
      <c r="DJ125" s="1017"/>
      <c r="DK125" s="1017"/>
      <c r="DL125" s="1017" t="s">
        <v>431</v>
      </c>
      <c r="DM125" s="1017"/>
      <c r="DN125" s="1017"/>
      <c r="DO125" s="1017"/>
      <c r="DP125" s="1017"/>
      <c r="DQ125" s="1017" t="s">
        <v>431</v>
      </c>
      <c r="DR125" s="1017"/>
      <c r="DS125" s="1017"/>
      <c r="DT125" s="1017"/>
      <c r="DU125" s="1017"/>
      <c r="DV125" s="1018" t="s">
        <v>431</v>
      </c>
      <c r="DW125" s="1018"/>
      <c r="DX125" s="1018"/>
      <c r="DY125" s="1018"/>
      <c r="DZ125" s="1019"/>
    </row>
    <row r="126" spans="1:130" s="246" customFormat="1" ht="26.25" customHeight="1" thickBot="1" x14ac:dyDescent="0.2">
      <c r="A126" s="1149"/>
      <c r="B126" s="1036"/>
      <c r="C126" s="1006" t="s">
        <v>456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431</v>
      </c>
      <c r="AB126" s="1049"/>
      <c r="AC126" s="1049"/>
      <c r="AD126" s="1049"/>
      <c r="AE126" s="1050"/>
      <c r="AF126" s="1051" t="s">
        <v>431</v>
      </c>
      <c r="AG126" s="1049"/>
      <c r="AH126" s="1049"/>
      <c r="AI126" s="1049"/>
      <c r="AJ126" s="1050"/>
      <c r="AK126" s="1051" t="s">
        <v>431</v>
      </c>
      <c r="AL126" s="1049"/>
      <c r="AM126" s="1049"/>
      <c r="AN126" s="1049"/>
      <c r="AO126" s="1050"/>
      <c r="AP126" s="1052" t="s">
        <v>431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472</v>
      </c>
      <c r="CQ126" s="1040"/>
      <c r="CR126" s="1040"/>
      <c r="CS126" s="1040"/>
      <c r="CT126" s="1040"/>
      <c r="CU126" s="1040"/>
      <c r="CV126" s="1040"/>
      <c r="CW126" s="1040"/>
      <c r="CX126" s="1040"/>
      <c r="CY126" s="1040"/>
      <c r="CZ126" s="1040"/>
      <c r="DA126" s="1040"/>
      <c r="DB126" s="1040"/>
      <c r="DC126" s="1040"/>
      <c r="DD126" s="1040"/>
      <c r="DE126" s="1040"/>
      <c r="DF126" s="1041"/>
      <c r="DG126" s="1009" t="s">
        <v>431</v>
      </c>
      <c r="DH126" s="1010"/>
      <c r="DI126" s="1010"/>
      <c r="DJ126" s="1010"/>
      <c r="DK126" s="1010"/>
      <c r="DL126" s="1010" t="s">
        <v>431</v>
      </c>
      <c r="DM126" s="1010"/>
      <c r="DN126" s="1010"/>
      <c r="DO126" s="1010"/>
      <c r="DP126" s="1010"/>
      <c r="DQ126" s="1010" t="s">
        <v>431</v>
      </c>
      <c r="DR126" s="1010"/>
      <c r="DS126" s="1010"/>
      <c r="DT126" s="1010"/>
      <c r="DU126" s="1010"/>
      <c r="DV126" s="1011" t="s">
        <v>431</v>
      </c>
      <c r="DW126" s="1011"/>
      <c r="DX126" s="1011"/>
      <c r="DY126" s="1011"/>
      <c r="DZ126" s="1012"/>
    </row>
    <row r="127" spans="1:130" s="246" customFormat="1" ht="26.25" customHeight="1" x14ac:dyDescent="0.15">
      <c r="A127" s="1150"/>
      <c r="B127" s="1038"/>
      <c r="C127" s="1092" t="s">
        <v>473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431</v>
      </c>
      <c r="AB127" s="1049"/>
      <c r="AC127" s="1049"/>
      <c r="AD127" s="1049"/>
      <c r="AE127" s="1050"/>
      <c r="AF127" s="1051" t="s">
        <v>431</v>
      </c>
      <c r="AG127" s="1049"/>
      <c r="AH127" s="1049"/>
      <c r="AI127" s="1049"/>
      <c r="AJ127" s="1050"/>
      <c r="AK127" s="1051" t="s">
        <v>431</v>
      </c>
      <c r="AL127" s="1049"/>
      <c r="AM127" s="1049"/>
      <c r="AN127" s="1049"/>
      <c r="AO127" s="1050"/>
      <c r="AP127" s="1052" t="s">
        <v>431</v>
      </c>
      <c r="AQ127" s="1053"/>
      <c r="AR127" s="1053"/>
      <c r="AS127" s="1053"/>
      <c r="AT127" s="1054"/>
      <c r="AU127" s="282"/>
      <c r="AV127" s="282"/>
      <c r="AW127" s="282"/>
      <c r="AX127" s="1122" t="s">
        <v>474</v>
      </c>
      <c r="AY127" s="1123"/>
      <c r="AZ127" s="1123"/>
      <c r="BA127" s="1123"/>
      <c r="BB127" s="1123"/>
      <c r="BC127" s="1123"/>
      <c r="BD127" s="1123"/>
      <c r="BE127" s="1124"/>
      <c r="BF127" s="1125" t="s">
        <v>475</v>
      </c>
      <c r="BG127" s="1123"/>
      <c r="BH127" s="1123"/>
      <c r="BI127" s="1123"/>
      <c r="BJ127" s="1123"/>
      <c r="BK127" s="1123"/>
      <c r="BL127" s="1124"/>
      <c r="BM127" s="1125" t="s">
        <v>476</v>
      </c>
      <c r="BN127" s="1123"/>
      <c r="BO127" s="1123"/>
      <c r="BP127" s="1123"/>
      <c r="BQ127" s="1123"/>
      <c r="BR127" s="1123"/>
      <c r="BS127" s="1124"/>
      <c r="BT127" s="1125" t="s">
        <v>477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478</v>
      </c>
      <c r="CQ127" s="1040"/>
      <c r="CR127" s="1040"/>
      <c r="CS127" s="1040"/>
      <c r="CT127" s="1040"/>
      <c r="CU127" s="1040"/>
      <c r="CV127" s="1040"/>
      <c r="CW127" s="1040"/>
      <c r="CX127" s="1040"/>
      <c r="CY127" s="1040"/>
      <c r="CZ127" s="1040"/>
      <c r="DA127" s="1040"/>
      <c r="DB127" s="1040"/>
      <c r="DC127" s="1040"/>
      <c r="DD127" s="1040"/>
      <c r="DE127" s="1040"/>
      <c r="DF127" s="1041"/>
      <c r="DG127" s="1009" t="s">
        <v>431</v>
      </c>
      <c r="DH127" s="1010"/>
      <c r="DI127" s="1010"/>
      <c r="DJ127" s="1010"/>
      <c r="DK127" s="1010"/>
      <c r="DL127" s="1010" t="s">
        <v>431</v>
      </c>
      <c r="DM127" s="1010"/>
      <c r="DN127" s="1010"/>
      <c r="DO127" s="1010"/>
      <c r="DP127" s="1010"/>
      <c r="DQ127" s="1010" t="s">
        <v>431</v>
      </c>
      <c r="DR127" s="1010"/>
      <c r="DS127" s="1010"/>
      <c r="DT127" s="1010"/>
      <c r="DU127" s="1010"/>
      <c r="DV127" s="1011" t="s">
        <v>431</v>
      </c>
      <c r="DW127" s="1011"/>
      <c r="DX127" s="1011"/>
      <c r="DY127" s="1011"/>
      <c r="DZ127" s="1012"/>
    </row>
    <row r="128" spans="1:130" s="246" customFormat="1" ht="26.25" customHeight="1" thickBot="1" x14ac:dyDescent="0.2">
      <c r="A128" s="1133" t="s">
        <v>479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480</v>
      </c>
      <c r="X128" s="1135"/>
      <c r="Y128" s="1135"/>
      <c r="Z128" s="1136"/>
      <c r="AA128" s="1137">
        <v>2983</v>
      </c>
      <c r="AB128" s="1138"/>
      <c r="AC128" s="1138"/>
      <c r="AD128" s="1138"/>
      <c r="AE128" s="1139"/>
      <c r="AF128" s="1140">
        <v>1856</v>
      </c>
      <c r="AG128" s="1138"/>
      <c r="AH128" s="1138"/>
      <c r="AI128" s="1138"/>
      <c r="AJ128" s="1139"/>
      <c r="AK128" s="1140">
        <v>1856</v>
      </c>
      <c r="AL128" s="1138"/>
      <c r="AM128" s="1138"/>
      <c r="AN128" s="1138"/>
      <c r="AO128" s="1139"/>
      <c r="AP128" s="1141"/>
      <c r="AQ128" s="1142"/>
      <c r="AR128" s="1142"/>
      <c r="AS128" s="1142"/>
      <c r="AT128" s="1143"/>
      <c r="AU128" s="282"/>
      <c r="AV128" s="282"/>
      <c r="AW128" s="282"/>
      <c r="AX128" s="978" t="s">
        <v>481</v>
      </c>
      <c r="AY128" s="979"/>
      <c r="AZ128" s="979"/>
      <c r="BA128" s="979"/>
      <c r="BB128" s="979"/>
      <c r="BC128" s="979"/>
      <c r="BD128" s="979"/>
      <c r="BE128" s="980"/>
      <c r="BF128" s="1144" t="s">
        <v>145</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482</v>
      </c>
      <c r="CQ128" s="1127"/>
      <c r="CR128" s="1127"/>
      <c r="CS128" s="1127"/>
      <c r="CT128" s="1127"/>
      <c r="CU128" s="1127"/>
      <c r="CV128" s="1127"/>
      <c r="CW128" s="1127"/>
      <c r="CX128" s="1127"/>
      <c r="CY128" s="1127"/>
      <c r="CZ128" s="1127"/>
      <c r="DA128" s="1127"/>
      <c r="DB128" s="1127"/>
      <c r="DC128" s="1127"/>
      <c r="DD128" s="1127"/>
      <c r="DE128" s="1127"/>
      <c r="DF128" s="1128"/>
      <c r="DG128" s="1129" t="s">
        <v>145</v>
      </c>
      <c r="DH128" s="1130"/>
      <c r="DI128" s="1130"/>
      <c r="DJ128" s="1130"/>
      <c r="DK128" s="1130"/>
      <c r="DL128" s="1130" t="s">
        <v>145</v>
      </c>
      <c r="DM128" s="1130"/>
      <c r="DN128" s="1130"/>
      <c r="DO128" s="1130"/>
      <c r="DP128" s="1130"/>
      <c r="DQ128" s="1130" t="s">
        <v>145</v>
      </c>
      <c r="DR128" s="1130"/>
      <c r="DS128" s="1130"/>
      <c r="DT128" s="1130"/>
      <c r="DU128" s="1130"/>
      <c r="DV128" s="1131" t="s">
        <v>145</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483</v>
      </c>
      <c r="X129" s="1164"/>
      <c r="Y129" s="1164"/>
      <c r="Z129" s="1165"/>
      <c r="AA129" s="1048">
        <v>1975611</v>
      </c>
      <c r="AB129" s="1049"/>
      <c r="AC129" s="1049"/>
      <c r="AD129" s="1049"/>
      <c r="AE129" s="1050"/>
      <c r="AF129" s="1051">
        <v>1939393</v>
      </c>
      <c r="AG129" s="1049"/>
      <c r="AH129" s="1049"/>
      <c r="AI129" s="1049"/>
      <c r="AJ129" s="1050"/>
      <c r="AK129" s="1051">
        <v>1942123</v>
      </c>
      <c r="AL129" s="1049"/>
      <c r="AM129" s="1049"/>
      <c r="AN129" s="1049"/>
      <c r="AO129" s="1050"/>
      <c r="AP129" s="1166"/>
      <c r="AQ129" s="1167"/>
      <c r="AR129" s="1167"/>
      <c r="AS129" s="1167"/>
      <c r="AT129" s="1168"/>
      <c r="AU129" s="284"/>
      <c r="AV129" s="284"/>
      <c r="AW129" s="284"/>
      <c r="AX129" s="1157" t="s">
        <v>484</v>
      </c>
      <c r="AY129" s="1040"/>
      <c r="AZ129" s="1040"/>
      <c r="BA129" s="1040"/>
      <c r="BB129" s="1040"/>
      <c r="BC129" s="1040"/>
      <c r="BD129" s="1040"/>
      <c r="BE129" s="1041"/>
      <c r="BF129" s="1158" t="s">
        <v>145</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486</v>
      </c>
      <c r="X130" s="1164"/>
      <c r="Y130" s="1164"/>
      <c r="Z130" s="1165"/>
      <c r="AA130" s="1048">
        <v>329087</v>
      </c>
      <c r="AB130" s="1049"/>
      <c r="AC130" s="1049"/>
      <c r="AD130" s="1049"/>
      <c r="AE130" s="1050"/>
      <c r="AF130" s="1051">
        <v>323513</v>
      </c>
      <c r="AG130" s="1049"/>
      <c r="AH130" s="1049"/>
      <c r="AI130" s="1049"/>
      <c r="AJ130" s="1050"/>
      <c r="AK130" s="1051">
        <v>322248</v>
      </c>
      <c r="AL130" s="1049"/>
      <c r="AM130" s="1049"/>
      <c r="AN130" s="1049"/>
      <c r="AO130" s="1050"/>
      <c r="AP130" s="1166"/>
      <c r="AQ130" s="1167"/>
      <c r="AR130" s="1167"/>
      <c r="AS130" s="1167"/>
      <c r="AT130" s="1168"/>
      <c r="AU130" s="284"/>
      <c r="AV130" s="284"/>
      <c r="AW130" s="284"/>
      <c r="AX130" s="1157" t="s">
        <v>487</v>
      </c>
      <c r="AY130" s="1040"/>
      <c r="AZ130" s="1040"/>
      <c r="BA130" s="1040"/>
      <c r="BB130" s="1040"/>
      <c r="BC130" s="1040"/>
      <c r="BD130" s="1040"/>
      <c r="BE130" s="1041"/>
      <c r="BF130" s="1194">
        <v>6.7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488</v>
      </c>
      <c r="X131" s="1202"/>
      <c r="Y131" s="1202"/>
      <c r="Z131" s="1203"/>
      <c r="AA131" s="1095">
        <v>1646524</v>
      </c>
      <c r="AB131" s="1074"/>
      <c r="AC131" s="1074"/>
      <c r="AD131" s="1074"/>
      <c r="AE131" s="1075"/>
      <c r="AF131" s="1073">
        <v>1615880</v>
      </c>
      <c r="AG131" s="1074"/>
      <c r="AH131" s="1074"/>
      <c r="AI131" s="1074"/>
      <c r="AJ131" s="1075"/>
      <c r="AK131" s="1073">
        <v>1619875</v>
      </c>
      <c r="AL131" s="1074"/>
      <c r="AM131" s="1074"/>
      <c r="AN131" s="1074"/>
      <c r="AO131" s="1075"/>
      <c r="AP131" s="1204"/>
      <c r="AQ131" s="1205"/>
      <c r="AR131" s="1205"/>
      <c r="AS131" s="1205"/>
      <c r="AT131" s="1206"/>
      <c r="AU131" s="284"/>
      <c r="AV131" s="284"/>
      <c r="AW131" s="284"/>
      <c r="AX131" s="1176" t="s">
        <v>489</v>
      </c>
      <c r="AY131" s="1127"/>
      <c r="AZ131" s="1127"/>
      <c r="BA131" s="1127"/>
      <c r="BB131" s="1127"/>
      <c r="BC131" s="1127"/>
      <c r="BD131" s="1127"/>
      <c r="BE131" s="1128"/>
      <c r="BF131" s="1177" t="s">
        <v>431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491</v>
      </c>
      <c r="W132" s="1187"/>
      <c r="X132" s="1187"/>
      <c r="Y132" s="1187"/>
      <c r="Z132" s="1188"/>
      <c r="AA132" s="1189">
        <v>7.0304471719999997</v>
      </c>
      <c r="AB132" s="1190"/>
      <c r="AC132" s="1190"/>
      <c r="AD132" s="1190"/>
      <c r="AE132" s="1191"/>
      <c r="AF132" s="1192">
        <v>6.7724707280000001</v>
      </c>
      <c r="AG132" s="1190"/>
      <c r="AH132" s="1190"/>
      <c r="AI132" s="1190"/>
      <c r="AJ132" s="1191"/>
      <c r="AK132" s="1192">
        <v>6.4782159119999996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492</v>
      </c>
      <c r="W133" s="1170"/>
      <c r="X133" s="1170"/>
      <c r="Y133" s="1170"/>
      <c r="Z133" s="1171"/>
      <c r="AA133" s="1172">
        <v>7</v>
      </c>
      <c r="AB133" s="1173"/>
      <c r="AC133" s="1173"/>
      <c r="AD133" s="1173"/>
      <c r="AE133" s="1174"/>
      <c r="AF133" s="1172">
        <v>7</v>
      </c>
      <c r="AG133" s="1173"/>
      <c r="AH133" s="1173"/>
      <c r="AI133" s="1173"/>
      <c r="AJ133" s="1174"/>
      <c r="AK133" s="1172">
        <v>6.7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4Xr7yy+sScNOHYaNbX25t7RE2PIhTYNepvzDJvvz5YkfeAfTdRMQ5eVL22Y5sRZiy1HtdWHzlr5quDCFzSpTjQ==" saltValue="qS8HEQHxuvM2wCgZCfIR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qid49fu8z4EdZbch0TMGiC6VT/lzjHCHzU/nGskn1FCiRyEVbAVmVI0b1Gw7fDZt13dt+fsoUkRxVYszk8UAg==" saltValue="XaL2r14XFJmBLWUD8i/b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4eJSDHu9yQFjmAIEubXbHhPrNcZBjfSpdvhW4mufgTjQYY25UQs/wK5K7bsSL1FaZ8X0xQW8SBiYJ2DX3oY2g==" saltValue="qf3RJGwVfcsYKt4Ox/Dz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501</v>
      </c>
      <c r="AL9" s="1213"/>
      <c r="AM9" s="1213"/>
      <c r="AN9" s="1214"/>
      <c r="AO9" s="312">
        <v>580538</v>
      </c>
      <c r="AP9" s="312">
        <v>132000</v>
      </c>
      <c r="AQ9" s="313">
        <v>168530</v>
      </c>
      <c r="AR9" s="314">
        <v>-21.7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502</v>
      </c>
      <c r="AL10" s="1213"/>
      <c r="AM10" s="1213"/>
      <c r="AN10" s="1214"/>
      <c r="AO10" s="315">
        <v>72531</v>
      </c>
      <c r="AP10" s="315">
        <v>16492</v>
      </c>
      <c r="AQ10" s="316">
        <v>21048</v>
      </c>
      <c r="AR10" s="317">
        <v>-21.6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503</v>
      </c>
      <c r="AL11" s="1213"/>
      <c r="AM11" s="1213"/>
      <c r="AN11" s="1214"/>
      <c r="AO11" s="315">
        <v>75424</v>
      </c>
      <c r="AP11" s="315">
        <v>17150</v>
      </c>
      <c r="AQ11" s="316">
        <v>26640</v>
      </c>
      <c r="AR11" s="317">
        <v>-35.6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504</v>
      </c>
      <c r="AL12" s="1213"/>
      <c r="AM12" s="1213"/>
      <c r="AN12" s="1214"/>
      <c r="AO12" s="315" t="s">
        <v>505</v>
      </c>
      <c r="AP12" s="315" t="s">
        <v>505</v>
      </c>
      <c r="AQ12" s="316">
        <v>1878</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506</v>
      </c>
      <c r="AL13" s="1213"/>
      <c r="AM13" s="1213"/>
      <c r="AN13" s="1214"/>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507</v>
      </c>
      <c r="AL14" s="1213"/>
      <c r="AM14" s="1213"/>
      <c r="AN14" s="1214"/>
      <c r="AO14" s="315">
        <v>421</v>
      </c>
      <c r="AP14" s="315">
        <v>96</v>
      </c>
      <c r="AQ14" s="316">
        <v>7469</v>
      </c>
      <c r="AR14" s="317">
        <v>-98.7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508</v>
      </c>
      <c r="AL15" s="1213"/>
      <c r="AM15" s="1213"/>
      <c r="AN15" s="1214"/>
      <c r="AO15" s="315" t="s">
        <v>505</v>
      </c>
      <c r="AP15" s="315" t="s">
        <v>505</v>
      </c>
      <c r="AQ15" s="316">
        <v>4705</v>
      </c>
      <c r="AR15" s="317" t="s">
        <v>505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509</v>
      </c>
      <c r="AL16" s="1216"/>
      <c r="AM16" s="1216"/>
      <c r="AN16" s="1217"/>
      <c r="AO16" s="315">
        <v>-41610</v>
      </c>
      <c r="AP16" s="315">
        <v>-9461</v>
      </c>
      <c r="AQ16" s="316">
        <v>-16375</v>
      </c>
      <c r="AR16" s="317">
        <v>-42.2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687304</v>
      </c>
      <c r="AP17" s="315">
        <v>156276</v>
      </c>
      <c r="AQ17" s="316">
        <v>213894</v>
      </c>
      <c r="AR17" s="317">
        <v>-26.9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514</v>
      </c>
      <c r="AL21" s="1208"/>
      <c r="AM21" s="1208"/>
      <c r="AN21" s="1209"/>
      <c r="AO21" s="327">
        <v>12.05</v>
      </c>
      <c r="AP21" s="328">
        <v>19.28</v>
      </c>
      <c r="AQ21" s="329">
        <v>-7.23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515</v>
      </c>
      <c r="AL22" s="1208"/>
      <c r="AM22" s="1208"/>
      <c r="AN22" s="1209"/>
      <c r="AO22" s="332">
        <v>91.2</v>
      </c>
      <c r="AP22" s="333">
        <v>95</v>
      </c>
      <c r="AQ22" s="334">
        <v>-3.8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519</v>
      </c>
      <c r="AL32" s="1224"/>
      <c r="AM32" s="1224"/>
      <c r="AN32" s="1225"/>
      <c r="AO32" s="342">
        <v>212912</v>
      </c>
      <c r="AP32" s="342">
        <v>48411</v>
      </c>
      <c r="AQ32" s="343">
        <v>102582</v>
      </c>
      <c r="AR32" s="344">
        <v>-52.8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520</v>
      </c>
      <c r="AL33" s="1224"/>
      <c r="AM33" s="1224"/>
      <c r="AN33" s="1225"/>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521</v>
      </c>
      <c r="AL34" s="1224"/>
      <c r="AM34" s="1224"/>
      <c r="AN34" s="1225"/>
      <c r="AO34" s="342" t="s">
        <v>505</v>
      </c>
      <c r="AP34" s="342" t="s">
        <v>505</v>
      </c>
      <c r="AQ34" s="343" t="s">
        <v>505</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522</v>
      </c>
      <c r="AL35" s="1224"/>
      <c r="AM35" s="1224"/>
      <c r="AN35" s="1225"/>
      <c r="AO35" s="342">
        <v>206258</v>
      </c>
      <c r="AP35" s="342">
        <v>46898</v>
      </c>
      <c r="AQ35" s="343">
        <v>28843</v>
      </c>
      <c r="AR35" s="344">
        <v>62.6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523</v>
      </c>
      <c r="AL36" s="1224"/>
      <c r="AM36" s="1224"/>
      <c r="AN36" s="1225"/>
      <c r="AO36" s="342">
        <v>9873</v>
      </c>
      <c r="AP36" s="342">
        <v>2245</v>
      </c>
      <c r="AQ36" s="343">
        <v>2374</v>
      </c>
      <c r="AR36" s="344">
        <v>-5.4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524</v>
      </c>
      <c r="AL37" s="1224"/>
      <c r="AM37" s="1224"/>
      <c r="AN37" s="1225"/>
      <c r="AO37" s="342" t="s">
        <v>505</v>
      </c>
      <c r="AP37" s="342" t="s">
        <v>505</v>
      </c>
      <c r="AQ37" s="343">
        <v>1030</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525</v>
      </c>
      <c r="AL38" s="1227"/>
      <c r="AM38" s="1227"/>
      <c r="AN38" s="1228"/>
      <c r="AO38" s="345" t="s">
        <v>505</v>
      </c>
      <c r="AP38" s="345" t="s">
        <v>505</v>
      </c>
      <c r="AQ38" s="346">
        <v>19</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526</v>
      </c>
      <c r="AL39" s="1227"/>
      <c r="AM39" s="1227"/>
      <c r="AN39" s="1228"/>
      <c r="AO39" s="342">
        <v>-1856</v>
      </c>
      <c r="AP39" s="342">
        <v>-422</v>
      </c>
      <c r="AQ39" s="343">
        <v>-3618</v>
      </c>
      <c r="AR39" s="344">
        <v>-88.3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527</v>
      </c>
      <c r="AL40" s="1224"/>
      <c r="AM40" s="1224"/>
      <c r="AN40" s="1225"/>
      <c r="AO40" s="342">
        <v>-322248</v>
      </c>
      <c r="AP40" s="342">
        <v>-73271</v>
      </c>
      <c r="AQ40" s="343">
        <v>-102150</v>
      </c>
      <c r="AR40" s="344">
        <v>-28.3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104939</v>
      </c>
      <c r="AP41" s="342">
        <v>23861</v>
      </c>
      <c r="AQ41" s="343">
        <v>29081</v>
      </c>
      <c r="AR41" s="344">
        <v>-17.899999999999999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496</v>
      </c>
      <c r="AN49" s="1220" t="s">
        <v>531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285443</v>
      </c>
      <c r="AN51" s="364">
        <v>61691</v>
      </c>
      <c r="AO51" s="365">
        <v>-27.4</v>
      </c>
      <c r="AP51" s="366">
        <v>272886</v>
      </c>
      <c r="AQ51" s="367">
        <v>3.7</v>
      </c>
      <c r="AR51" s="368">
        <v>-31.1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66857</v>
      </c>
      <c r="AN52" s="372">
        <v>14449</v>
      </c>
      <c r="AO52" s="373">
        <v>-52.6</v>
      </c>
      <c r="AP52" s="374">
        <v>125724</v>
      </c>
      <c r="AQ52" s="375">
        <v>21.9</v>
      </c>
      <c r="AR52" s="376">
        <v>-74.5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468831</v>
      </c>
      <c r="AN53" s="364">
        <v>102499</v>
      </c>
      <c r="AO53" s="365">
        <v>66.099999999999994</v>
      </c>
      <c r="AP53" s="366">
        <v>245039</v>
      </c>
      <c r="AQ53" s="367">
        <v>-10.199999999999999</v>
      </c>
      <c r="AR53" s="368">
        <v>76.3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71593</v>
      </c>
      <c r="AN54" s="372">
        <v>15652</v>
      </c>
      <c r="AO54" s="373">
        <v>8.3000000000000007</v>
      </c>
      <c r="AP54" s="374">
        <v>108922</v>
      </c>
      <c r="AQ54" s="375">
        <v>-13.4</v>
      </c>
      <c r="AR54" s="376">
        <v>21.7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538442</v>
      </c>
      <c r="AN55" s="364">
        <v>119203</v>
      </c>
      <c r="AO55" s="365">
        <v>16.3</v>
      </c>
      <c r="AP55" s="366">
        <v>237994</v>
      </c>
      <c r="AQ55" s="367">
        <v>-2.9</v>
      </c>
      <c r="AR55" s="368">
        <v>19.2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175680</v>
      </c>
      <c r="AN56" s="372">
        <v>38893</v>
      </c>
      <c r="AO56" s="373">
        <v>148.5</v>
      </c>
      <c r="AP56" s="374">
        <v>110361</v>
      </c>
      <c r="AQ56" s="375">
        <v>1.3</v>
      </c>
      <c r="AR56" s="376">
        <v>147.19999999999999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602363</v>
      </c>
      <c r="AN57" s="364">
        <v>135637</v>
      </c>
      <c r="AO57" s="365">
        <v>13.8</v>
      </c>
      <c r="AP57" s="366">
        <v>267911</v>
      </c>
      <c r="AQ57" s="367">
        <v>12.6</v>
      </c>
      <c r="AR57" s="368">
        <v>1.2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170542</v>
      </c>
      <c r="AN58" s="372">
        <v>38402</v>
      </c>
      <c r="AO58" s="373">
        <v>-1.3</v>
      </c>
      <c r="AP58" s="374">
        <v>106425</v>
      </c>
      <c r="AQ58" s="375">
        <v>-3.6</v>
      </c>
      <c r="AR58" s="376">
        <v>2.2999999999999998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128430</v>
      </c>
      <c r="AN59" s="364">
        <v>29202</v>
      </c>
      <c r="AO59" s="365">
        <v>-78.5</v>
      </c>
      <c r="AP59" s="366">
        <v>228215</v>
      </c>
      <c r="AQ59" s="367">
        <v>-14.8</v>
      </c>
      <c r="AR59" s="368">
        <v>-63.7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98077</v>
      </c>
      <c r="AN60" s="372">
        <v>22300</v>
      </c>
      <c r="AO60" s="373">
        <v>-41.9</v>
      </c>
      <c r="AP60" s="374">
        <v>117571</v>
      </c>
      <c r="AQ60" s="375">
        <v>10.5</v>
      </c>
      <c r="AR60" s="376">
        <v>-52.4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404702</v>
      </c>
      <c r="AN61" s="379">
        <v>89646</v>
      </c>
      <c r="AO61" s="380">
        <v>-1.9</v>
      </c>
      <c r="AP61" s="381">
        <v>250409</v>
      </c>
      <c r="AQ61" s="382">
        <v>-2.2999999999999998</v>
      </c>
      <c r="AR61" s="368">
        <v>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116550</v>
      </c>
      <c r="AN62" s="372">
        <v>25939</v>
      </c>
      <c r="AO62" s="373">
        <v>12.2</v>
      </c>
      <c r="AP62" s="374">
        <v>113801</v>
      </c>
      <c r="AQ62" s="375">
        <v>3.3</v>
      </c>
      <c r="AR62" s="376">
        <v>8.9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ajq0ZvluqLMk/qqZtJYSrSD4bBMqIhtsnh9Cw2U7Zv9Rk0UwGdhZBc7hK3Fdx3kBshiMbXggepP+OCBmwTVhQ==" saltValue="QJy9UwFwfeN6zPydxFa+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apPOKX2E8JYAlLsoEjp3MbkxEoNUv/LgA0s476TolKjdhwt6JYHjm07e6v3DhTcCxl+zg4iKuGosAQ5BzEzdA==" saltValue="7zCJmKMdvB45/PJ/X9Px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wSPIuBEibBjVhHfBGwPRCnQYwcZeCi5kTjp7KCWsLgbPSFuo2fmyxfPWGp/EvTpRox5HjhoVCmEj0GEPBSpcg==" saltValue="oS664fGLzGrHyHwLioHz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2" t="s">
        <v>3</v>
      </c>
      <c r="D47" s="1232"/>
      <c r="E47" s="1233"/>
      <c r="F47" s="11">
        <v>52.45</v>
      </c>
      <c r="G47" s="12">
        <v>50.58</v>
      </c>
      <c r="H47" s="12">
        <v>51.31</v>
      </c>
      <c r="I47" s="12">
        <v>48.89</v>
      </c>
      <c r="J47" s="13">
        <v>49.03</v>
      </c>
    </row>
    <row r="48" spans="2:10" ht="57.75" customHeight="1" x14ac:dyDescent="0.15">
      <c r="B48" s="14"/>
      <c r="C48" s="1234" t="s">
        <v>4</v>
      </c>
      <c r="D48" s="1234"/>
      <c r="E48" s="1235"/>
      <c r="F48" s="15">
        <v>13.59</v>
      </c>
      <c r="G48" s="16">
        <v>16.48</v>
      </c>
      <c r="H48" s="16">
        <v>19.59</v>
      </c>
      <c r="I48" s="16">
        <v>15.59</v>
      </c>
      <c r="J48" s="17">
        <v>8.09</v>
      </c>
    </row>
    <row r="49" spans="2:10" ht="57.75" customHeight="1" thickBot="1" x14ac:dyDescent="0.2">
      <c r="B49" s="18"/>
      <c r="C49" s="1236" t="s">
        <v>5</v>
      </c>
      <c r="D49" s="1236"/>
      <c r="E49" s="1237"/>
      <c r="F49" s="19">
        <v>0.45</v>
      </c>
      <c r="G49" s="20">
        <v>3.67</v>
      </c>
      <c r="H49" s="20">
        <v>3.2</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T38kIeDxu92lVFlpUgaJwMvR442sYLW+c8Cxbk5+mpm+zcky97ciWMeCdq/PIcwREhbtqrCc/EASyQpfYJnfQ==" saltValue="vJJ7XEW+UliQ/SwwogkM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2020-09-18T04:36:19Z</cp:lastPrinted>
  <dcterms:created xsi:type="dcterms:W3CDTF">2020-02-10T03:55:51Z</dcterms:created>
  <dcterms:modified xsi:type="dcterms:W3CDTF">2020-09-30T01:55:37Z</dcterms:modified>
</cp:coreProperties>
</file>