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<sst xmlns="http://schemas.openxmlformats.org/spreadsheetml/2006/main" count="1176" uniqueCount="637">
  <si>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</si>
  <si>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</si>
  <si>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</si>
  <si>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</si>
  <si>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</si>
  <si>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</si>
  <si>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</si>
  <si>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</si>
  <si>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</si>
  <si>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</si>
  <si>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</si>
  <si>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</si>
  <si>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</si>
  <si>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</si>
  <si>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</si>
  <si>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</si>
  <si>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</si>
  <si>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</si>
  <si>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</si>
  <si>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</si>
  <si>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</si>
  <si>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</si>
  <si>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</si>
  <si>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</si>
  <si>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</si>
  <si>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</si>
  <si>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</si>
  <si>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</si>
  <si>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</si>
  <si>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</si>
  <si>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</si>
  <si>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</si>
  <si>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</si>
  <si>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</si>
  <si>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</si>
  <si>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</si>
  <si>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</si>
  <si>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</si>
  <si>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</si>
  <si>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</si>
  <si>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</si>
  <si>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</si>
  <si>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</si>
  <si>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</si>
  <si>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</si>
  <si>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</si>
  <si>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</si>
  <si>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</si>
  <si>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</si>
  <si>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</si>
  <si>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</si>
  <si>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</si>
  <si>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</si>
  <si>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</si>
  <si>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</si>
  <si>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</si>
  <si>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</si>
  <si>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</si>
  <si>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</si>
  <si>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</si>
  <si>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</si>
  <si>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</si>
  <si>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</si>
  <si>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</si>
  <si>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</si>
  <si>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</si>
  <si>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</si>
  <si>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</si>
  <si>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</si>
  <si>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</si>
  <si>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</si>
  <si>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</si>
  <si>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</si>
  <si>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</si>
  <si>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</si>
  <si>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</si>
  <si>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</si>
  <si>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</si>
  <si>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</si>
  <si>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</si>
  <si>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</si>
  <si>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</si>
  <si>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</si>
  <si>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</si>
  <si>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</si>
  <si>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</si>
  <si>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</si>
  <si>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</si>
  <si>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</si>
  <si>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</si>
  <si>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</si>
  <si>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</si>
  <si>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</si>
  <si>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</si>
  <si>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</si>
  <si>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</si>
  <si>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</si>
  <si>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</si>
  <si>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</si>
  <si>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</si>
  <si>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</si>
  <si>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</si>
  <si>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</si>
  <si>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</si>
  <si>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</si>
  <si>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</si>
  <si>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</si>
  <si>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</si>
  <si>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</si>
  <si>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</si>
  <si>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</si>
  <si>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</si>
  <si>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</si>
  <si>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</si>
  <si>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</si>
  <si>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</si>
  <si>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</si>
  <si>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</si>
  <si>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</si>
  <si>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</si>
  <si>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</si>
  <si>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</si>
  <si>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</si>
  <si>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</si>
  <si>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</si>
  <si>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</si>
  <si>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</si>
  <si>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</si>
  <si>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</si>
  <si>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</si>
  <si>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</si>
  <si>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</si>
  <si>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</si>
  <si>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</si>
  <si>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</si>
  <si>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</si>
  <si>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</si>
  <si>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</si>
  <si>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</si>
  <si>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</si>
  <si>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</si>
  <si>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</si>
  <si>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</si>
  <si>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</si>
  <si>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</si>
  <si>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</si>
  <si>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</si>
  <si>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</si>
  <si>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</si>
  <si>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</si>
  <si>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</si>
  <si>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</si>
  <si>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</si>
  <si>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</si>
  <si>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</si>
  <si>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</si>
  <si>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</si>
  <si>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</si>
  <si>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</si>
  <si>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</si>
  <si>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</si>
  <si>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</si>
  <si>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</si>
  <si>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</si>
  <si>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</si>
  <si>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</si>
  <si>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</si>
  <si>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</si>
  <si>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</si>
  <si>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</si>
  <si>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</si>
  <si>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</si>
  <si>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</si>
  <si>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</si>
  <si>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</si>
  <si>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</si>
  <si>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</si>
  <si>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</si>
  <si>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</si>
  <si>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</si>
  <si>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</si>
  <si>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</si>
  <si>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</si>
  <si>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</si>
  <si>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</si>
  <si>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</si>
  <si>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</si>
  <si>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</si>
  <si>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</si>
  <si>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</si>
  <si>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</si>
  <si>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</si>
  <si>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</si>
  <si>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</si>
  <si>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</si>
  <si>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</si>
  <si>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</si>
  <si>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</si>
  <si>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</si>
  <si>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</si>
  <si>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</si>
  <si>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</si>
  <si>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</si>
  <si>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</si>
  <si>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</si>
  <si>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</si>
  <si>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</si>
  <si>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</si>
  <si>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</si>
  <si>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</si>
  <si>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</si>
  <si>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</si>
  <si>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</si>
  <si>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</si>
  <si>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</si>
  <si>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</si>
  <si>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</si>
  <si>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</si>
  <si>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</si>
  <si>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</si>
  <si>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</si>
  <si>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長野県下諏訪町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</si>
  <si>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</si>
  <si>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</si>
  <si>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</si>
  <si>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</si>
  <si>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</si>
  <si>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</si>
  <si>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</si>
  <si>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</si>
  <si>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</si>
  <si>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</si>
  <si>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</si>
  <si>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</si>
  <si>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</si>
  <si>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</si>
  <si>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</si>
  <si>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</si>
  <si>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</si>
  <si>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</si>
  <si>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</si>
  <si>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</si>
  <si>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</si>
  <si>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</si>
  <si>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</si>
  <si>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</si>
  <si>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</si>
  <si>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</si>
  <si>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</si>
  <si>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</si>
  <si>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</si>
  <si>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</si>
  <si>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</si>
  <si>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</si>
  <si>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</si>
  <si>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</si>
  <si>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</si>
  <si>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</si>
  <si>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</si>
  <si>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</si>
  <si>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</si>
  <si>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</si>
  <si>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</si>
  <si>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</si>
  <si>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</si>
  <si>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</si>
  <si>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</si>
  <si>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</si>
  <si>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</si>
  <si>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</si>
  <si>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</si>
  <si>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</si>
  <si>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</si>
  <si>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</si>
  <si>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</si>
  <si>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</si>
  <si>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</si>
  <si>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</si>
  <si>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</si>
  <si>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</si>
  <si>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</si>
  <si>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</si>
  <si>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</si>
  <si>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</si>
  <si>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</si>
  <si>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</si>
  <si>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</si>
  <si>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</si>
  <si>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</si>
  <si>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</si>
  <si>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</si>
  <si>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</si>
  <si>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</si>
  <si>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</si>
  <si>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</si>
  <si>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</si>
  <si>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</si>
  <si>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</si>
  <si>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</si>
  <si>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</si>
  <si>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</si>
  <si>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</si>
  <si>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</si>
  <si>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</si>
  <si>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</si>
  <si>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</si>
  <si>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</si>
  <si>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</si>
  <si>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</si>
  <si>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</si>
  <si>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</si>
  <si>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</si>
  <si>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</si>
  <si>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</si>
  <si>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</si>
  <si>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</si>
  <si>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</si>
  <si>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</si>
  <si>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</si>
  <si>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</si>
  <si>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</si>
  <si>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</si>
  <si>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</si>
  <si>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</si>
  <si>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</si>
  <si>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</si>
  <si>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</si>
  <si>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</si>
  <si>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</si>
  <si>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</si>
  <si>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</si>
  <si>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</si>
  <si>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</si>
  <si>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</si>
  <si>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</si>
  <si>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</si>
  <si>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</si>
  <si>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</si>
  <si>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</si>
  <si>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</si>
  <si>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</si>
  <si>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</si>
  <si>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</si>
  <si>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</si>
  <si>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</si>
  <si>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</si>
  <si>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</si>
  <si>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</si>
  <si>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</si>
  <si>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</si>
  <si>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</si>
  <si>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</si>
  <si>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</si>
  <si>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</si>
  <si>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</si>
  <si>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</si>
  <si>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</si>
  <si>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</si>
  <si>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</si>
  <si>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</si>
  <si>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</si>
  <si>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</si>
  <si>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</si>
  <si>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</si>
  <si>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</si>
  <si>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</si>
  <si>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</si>
  <si>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</si>
  <si>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</si>
  <si>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</si>
  <si>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</si>
  <si>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</si>
  <si>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</si>
  <si>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</si>
  <si>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</si>
  <si>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長野県下諏訪町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</si>
  <si>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</si>
  <si>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</si>
  <si>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</si>
  <si>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</si>
  <si>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</si>
  <si>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</si>
  <si>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</si>
  <si>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</si>
  <si>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</si>
  <si>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</si>
  <si>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</si>
  <si>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</si>
  <si>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</si>
  <si>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</si>
  <si>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</si>
  <si>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</si>
  <si>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</si>
  <si>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</si>
  <si>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</si>
  <si>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</si>
  <si>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</si>
  <si>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</si>
  <si>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</si>
  <si>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</si>
  <si>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</si>
  <si>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</si>
  <si>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</si>
  <si>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</si>
  <si>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</si>
  <si>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</si>
  <si>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</si>
  <si>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</si>
  <si>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</si>
  <si>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</si>
  <si>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</si>
  <si>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</si>
  <si>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</si>
  <si>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</si>
  <si>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</si>
  <si>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</si>
  <si>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</si>
  <si>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</si>
  <si>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</si>
  <si>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</si>
  <si>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</si>
  <si>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</si>
  <si>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</si>
  <si>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</si>
  <si>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</si>
  <si>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</si>
  <si>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</si>
  <si>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</si>
  <si>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</si>
  <si>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</si>
  <si>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</si>
  <si>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</si>
  <si>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</si>
  <si>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</si>
  <si>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</si>
  <si>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</si>
  <si>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</si>
  <si>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</si>
  <si>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</si>
  <si>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</si>
  <si>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</si>
  <si>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</si>
  <si>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</si>
  <si>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</si>
  <si>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</si>
  <si>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</si>
  <si>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</si>
  <si>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</si>
  <si>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</si>
  <si>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</si>
  <si>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</si>
  <si>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</si>
  <si>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</si>
  <si>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</si>
  <si>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</si>
  <si>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</si>
  <si>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</si>
  <si>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</si>
  <si>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</si>
  <si>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</si>
  <si>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</si>
  <si>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</si>
  <si>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</si>
  <si>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</si>
  <si>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</si>
  <si>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</si>
  <si>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</si>
  <si>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</si>
  <si>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</si>
  <si>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</si>
  <si>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</si>
  <si>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</si>
  <si>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</si>
  <si>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</si>
  <si>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</si>
  <si>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</si>
  <si>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</si>
  <si>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</si>
  <si>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</si>
  <si>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</si>
  <si>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</si>
  <si>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</si>
  <si>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</si>
  <si>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</si>
  <si>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</si>
  <si>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</si>
  <si>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</si>
  <si>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</si>
  <si>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</si>
  <si>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</si>
  <si>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</si>
  <si>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</si>
  <si>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</si>
  <si>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</si>
  <si>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</si>
  <si>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</si>
  <si>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</si>
  <si>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</si>
  <si>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</si>
  <si>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</si>
  <si>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</si>
  <si>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</si>
  <si>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</si>
  <si>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</si>
  <si>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</si>
  <si>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</si>
  <si>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</si>
  <si>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</si>
  <si>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</si>
  <si>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</si>
  <si>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</si>
  <si>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</si>
  <si>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</si>
  <si>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</si>
  <si>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</si>
  <si>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</si>
  <si>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</si>
  <si>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</si>
  <si>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</si>
  <si>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</si>
  <si>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</si>
  <si>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</si>
  <si>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</si>
  <si>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</si>
  <si>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</si>
  <si>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</si>
  <si>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</si>
  <si>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</si>
  <si>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</si>
  <si>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</si>
  <si>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</si>
  <si>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</si>
  <si>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</si>
  <si>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</si>
  <si>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</si>
  <si>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</si>
  <si>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</si>
  <si>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</si>
  <si>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</si>
  <si>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</si>
  <si>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</si>
  <si>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</si>
  <si>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</si>
  <si>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</si>
  <si>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</si>
  <si>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</si>
  <si>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</si>
  <si>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</si>
  <si>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</si>
  <si>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</si>
  <si>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</si>
  <si>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</si>
  <si>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</si>
  <si>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</si>
  <si>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</si>
  <si>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</si>
  <si>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</si>
  <si>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</si>
  <si>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</si>
  <si>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</si>
  <si>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</si>
  <si>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</si>
  <si>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</si>
  <si>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</si>
  <si>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</si>
  <si>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</si>
  <si>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</si>
  <si>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</si>
  <si>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</si>
  <si>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</si>
  <si>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</si>
  <si>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</si>
  <si>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</si>
  <si>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</si>
  <si>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</si>
  <si>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</si>
  <si>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</si>
  <si>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</si>
  <si>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水道事業会計</t>
  </si>
  <si>
    <t>下水道事業会計</t>
  </si>
  <si>
    <t>一般会計</t>
  </si>
  <si>
    <t>温泉事業特別会計</t>
  </si>
  <si>
    <t>国民健康保険特別会計</t>
  </si>
  <si>
    <t>交通災害共済事業特別会計</t>
  </si>
  <si>
    <t>駐車場事業特別会計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</si>
  <si>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</si>
  <si>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</si>
  <si>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</si>
  <si>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</si>
  <si>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</si>
  <si>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</si>
  <si>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</si>
  <si>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</si>
  <si>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</si>
  <si>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</si>
  <si>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</si>
  <si>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</si>
  <si>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</si>
  <si>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</si>
  <si>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</si>
  <si>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</si>
  <si>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</si>
  <si>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</si>
  <si>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</si>
  <si>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</si>
  <si>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</si>
  <si>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</si>
  <si>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</si>
  <si>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</si>
  <si>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</si>
  <si>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</si>
  <si>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</si>
  <si>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下諏訪町土地開発公社</t>
    <rPh sb="0" eb="4">
      <t>シモスワマチ</t>
    </rPh>
    <rPh sb="4" eb="10">
      <t>トチカイハツコウシャ</t>
    </rPh>
    <phoneticPr fontId="30"/>
  </si>
  <si>
    <t>社団法人　下諏訪町地域開発公社</t>
    <rPh sb="0" eb="4">
      <t>シャダンホウジン</t>
    </rPh>
    <rPh sb="5" eb="9">
      <t>シモスワマチ</t>
    </rPh>
    <rPh sb="9" eb="11">
      <t>チイキ</t>
    </rPh>
    <rPh sb="11" eb="13">
      <t>カイハツ</t>
    </rPh>
    <rPh sb="13" eb="15">
      <t>コウシャ</t>
    </rPh>
    <phoneticPr fontId="30"/>
  </si>
  <si>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</si>
  <si>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</si>
  <si>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</si>
  <si>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</si>
  <si>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</si>
  <si>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</si>
  <si>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</si>
  <si>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</si>
  <si>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地域開発整備基金</t>
    <rPh sb="0" eb="2">
      <t>チイキ</t>
    </rPh>
    <rPh sb="2" eb="4">
      <t>カイハツ</t>
    </rPh>
    <rPh sb="4" eb="6">
      <t>セイビ</t>
    </rPh>
    <rPh sb="6" eb="8">
      <t>キキン</t>
    </rPh>
    <phoneticPr fontId="5"/>
  </si>
  <si>
    <t>指定施設利用奨励基金</t>
    <rPh sb="0" eb="2">
      <t>シテイ</t>
    </rPh>
    <rPh sb="2" eb="4">
      <t>シセツ</t>
    </rPh>
    <rPh sb="4" eb="6">
      <t>リヨウ</t>
    </rPh>
    <rPh sb="6" eb="8">
      <t>ショウレイ</t>
    </rPh>
    <rPh sb="8" eb="10">
      <t>キキン</t>
    </rPh>
    <phoneticPr fontId="5"/>
  </si>
  <si>
    <t>ふるさとまちづくり基金</t>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</si>
  <si>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</si>
  <si>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</si>
  <si>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</si>
  <si>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</si>
  <si>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</si>
  <si>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</si>
  <si>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</si>
  <si>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</si>
  <si>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</si>
  <si>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</si>
  <si>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R1年度に大型投資的事業に対して特定目的基金を活用したことから比率が若干上昇しているが、比率を押し上げている要因となっている土地開発公社に係る負債について、現在計画に基づき解消を進めていることから、比率は減少傾向である。また、既存施設の老朽化が進んでいることから、今後多額の改修費用等が必要になってくるが、将来負担比率の急激な増加とならないよう、公共施設等総合管理計画に基づき、計画性を持った施設の修繕・改修等を行っていく。</t>
    <rPh sb="46" eb="48">
      <t>ジャッカン</t>
    </rPh>
    <rPh sb="116" eb="118">
      <t>ケイコウ</t>
    </rPh>
    <phoneticPr fontId="5"/>
  </si>
  <si>
    <t>将来負担比率については、76.4％と類似団体内平均を上回っているが、一方で、実質公債費比率は、4.8ポイントと良好な結果を表している。
　ここ数年は、近年実施してきた大型投資的事業の借入金の償還が始まってきており、徐々に実質公債費比率が上昇してきているが、一方で、土地開発公社に係る負債の解消が進んでいることにより。将来負担比率は改善している。引き続き財政を圧迫することがないよう計画的な公債費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</si>
</sst>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6840-4CF0-9D30-F342A5862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69050</c:v>
                </c:pt>
                <c:pt idx="1">
                  <c:v>56800</c:v>
                </c:pt>
                <c:pt idx="2">
                  <c:v>37851</c:v>
                </c:pt>
                <c:pt idx="3">
                  <c:v>53259</c:v>
                </c:pt>
                <c:pt idx="4">
                  <c:v>76987</c:v>
                </c:pt>
              </c:numCache>
            </c:numRef>
          </c:val>
          <c:smooth val="0"/>
          <c:extLst>
            <c:ext xmlns:c16="http://schemas.microsoft.com/office/drawing/2014/chart" uri="{C3380CC4-5D6E-409C-BE32-E72D297353CC}">
              <c16:uniqueId val="{00000001-6840-4CF0-9D30-F342A58624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6.94</c:v>
                </c:pt>
                <c:pt idx="1">
                  <c:v>7.21</c:v>
                </c:pt>
                <c:pt idx="2">
                  <c:v>7.25</c:v>
                </c:pt>
                <c:pt idx="3">
                  <c:v>7.18</c:v>
                </c:pt>
                <c:pt idx="4">
                  <c:v>6.49</c:v>
                </c:pt>
              </c:numCache>
            </c:numRef>
          </c:val>
          <c:extLst>
            <c:ext xmlns:c16="http://schemas.microsoft.com/office/drawing/2014/chart" uri="{C3380CC4-5D6E-409C-BE32-E72D297353CC}">
              <c16:uniqueId val="{00000000-5BDC-45BA-BC64-42951F2721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20.66</c:v>
                </c:pt>
                <c:pt idx="1">
                  <c:v>21.61</c:v>
                </c:pt>
                <c:pt idx="2">
                  <c:v>21.71</c:v>
                </c:pt>
                <c:pt idx="3">
                  <c:v>21.47</c:v>
                </c:pt>
                <c:pt idx="4">
                  <c:v>21.78</c:v>
                </c:pt>
              </c:numCache>
            </c:numRef>
          </c:val>
          <c:extLst>
            <c:ext xmlns:c16="http://schemas.microsoft.com/office/drawing/2014/chart" uri="{C3380CC4-5D6E-409C-BE32-E72D297353CC}">
              <c16:uniqueId val="{00000001-5BDC-45BA-BC64-42951F2721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8.06</c:v>
                </c:pt>
                <c:pt idx="1">
                  <c:v>0.64</c:v>
                </c:pt>
                <c:pt idx="2">
                  <c:v>0.01</c:v>
                </c:pt>
                <c:pt idx="3">
                  <c:v>0.66</c:v>
                </c:pt>
                <c:pt idx="4">
                  <c:v>-0.7</c:v>
                </c:pt>
              </c:numCache>
            </c:numRef>
          </c:val>
          <c:smooth val="0"/>
          <c:extLst>
            <c:ext xmlns:c16="http://schemas.microsoft.com/office/drawing/2014/chart" uri="{C3380CC4-5D6E-409C-BE32-E72D297353CC}">
              <c16:uniqueId val="{00000002-5BDC-45BA-BC64-42951F2721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A53-4CFB-A234-BC36ADF237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53-4CFB-A234-BC36ADF237A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8A53-4CFB-A234-BC36ADF237A5}"/>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8A53-4CFB-A234-BC36ADF237A5}"/>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0.23</c:v>
                </c:pt>
                <c:pt idx="4">
                  <c:v>#N/A</c:v>
                </c:pt>
                <c:pt idx="5">
                  <c:v>0.23</c:v>
                </c:pt>
                <c:pt idx="6">
                  <c:v>#N/A</c:v>
                </c:pt>
                <c:pt idx="7">
                  <c:v>0.16</c:v>
                </c:pt>
                <c:pt idx="8">
                  <c:v>#N/A</c:v>
                </c:pt>
                <c:pt idx="9">
                  <c:v>0.2</c:v>
                </c:pt>
              </c:numCache>
            </c:numRef>
          </c:val>
          <c:extLst>
            <c:ext xmlns:c16="http://schemas.microsoft.com/office/drawing/2014/chart" uri="{C3380CC4-5D6E-409C-BE32-E72D297353CC}">
              <c16:uniqueId val="{00000004-8A53-4CFB-A234-BC36ADF237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c:v>
                </c:pt>
                <c:pt idx="4">
                  <c:v>#N/A</c:v>
                </c:pt>
                <c:pt idx="5">
                  <c:v>0.28999999999999998</c:v>
                </c:pt>
                <c:pt idx="6">
                  <c:v>#N/A</c:v>
                </c:pt>
                <c:pt idx="7">
                  <c:v>0</c:v>
                </c:pt>
                <c:pt idx="8">
                  <c:v>#N/A</c:v>
                </c:pt>
                <c:pt idx="9">
                  <c:v>0.31</c:v>
                </c:pt>
              </c:numCache>
            </c:numRef>
          </c:val>
          <c:extLst>
            <c:ext xmlns:c16="http://schemas.microsoft.com/office/drawing/2014/chart" uri="{C3380CC4-5D6E-409C-BE32-E72D297353CC}">
              <c16:uniqueId val="{00000005-8A53-4CFB-A234-BC36ADF237A5}"/>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0.89</c:v>
                </c:pt>
                <c:pt idx="4">
                  <c:v>#N/A</c:v>
                </c:pt>
                <c:pt idx="5">
                  <c:v>1.01</c:v>
                </c:pt>
                <c:pt idx="6">
                  <c:v>#N/A</c:v>
                </c:pt>
                <c:pt idx="7">
                  <c:v>1.38</c:v>
                </c:pt>
                <c:pt idx="8">
                  <c:v>#N/A</c:v>
                </c:pt>
                <c:pt idx="9">
                  <c:v>0.84</c:v>
                </c:pt>
              </c:numCache>
            </c:numRef>
          </c:val>
          <c:extLst>
            <c:ext xmlns:c16="http://schemas.microsoft.com/office/drawing/2014/chart" uri="{C3380CC4-5D6E-409C-BE32-E72D297353CC}">
              <c16:uniqueId val="{00000006-8A53-4CFB-A234-BC36ADF237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6.94</c:v>
                </c:pt>
                <c:pt idx="2">
                  <c:v>#N/A</c:v>
                </c:pt>
                <c:pt idx="3">
                  <c:v>7.21</c:v>
                </c:pt>
                <c:pt idx="4">
                  <c:v>#N/A</c:v>
                </c:pt>
                <c:pt idx="5">
                  <c:v>7.24</c:v>
                </c:pt>
                <c:pt idx="6">
                  <c:v>#N/A</c:v>
                </c:pt>
                <c:pt idx="7">
                  <c:v>7.18</c:v>
                </c:pt>
                <c:pt idx="8">
                  <c:v>#N/A</c:v>
                </c:pt>
                <c:pt idx="9">
                  <c:v>6.49</c:v>
                </c:pt>
              </c:numCache>
            </c:numRef>
          </c:val>
          <c:extLst>
            <c:ext xmlns:c16="http://schemas.microsoft.com/office/drawing/2014/chart" uri="{C3380CC4-5D6E-409C-BE32-E72D297353CC}">
              <c16:uniqueId val="{00000007-8A53-4CFB-A234-BC36ADF237A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c:v>
                </c:pt>
                <c:pt idx="2">
                  <c:v>#N/A</c:v>
                </c:pt>
                <c:pt idx="3">
                  <c:v>2.2999999999999998</c:v>
                </c:pt>
                <c:pt idx="4">
                  <c:v>#N/A</c:v>
                </c:pt>
                <c:pt idx="5">
                  <c:v>3.14</c:v>
                </c:pt>
                <c:pt idx="6">
                  <c:v>#N/A</c:v>
                </c:pt>
                <c:pt idx="7">
                  <c:v>4.49</c:v>
                </c:pt>
                <c:pt idx="8">
                  <c:v>#N/A</c:v>
                </c:pt>
                <c:pt idx="9">
                  <c:v>6.54</c:v>
                </c:pt>
              </c:numCache>
            </c:numRef>
          </c:val>
          <c:extLst>
            <c:ext xmlns:c16="http://schemas.microsoft.com/office/drawing/2014/chart" uri="{C3380CC4-5D6E-409C-BE32-E72D297353CC}">
              <c16:uniqueId val="{00000008-8A53-4CFB-A234-BC36ADF237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6.65</c:v>
                </c:pt>
                <c:pt idx="2">
                  <c:v>#N/A</c:v>
                </c:pt>
                <c:pt idx="3">
                  <c:v>6.42</c:v>
                </c:pt>
                <c:pt idx="4">
                  <c:v>#N/A</c:v>
                </c:pt>
                <c:pt idx="5">
                  <c:v>6.64</c:v>
                </c:pt>
                <c:pt idx="6">
                  <c:v>#N/A</c:v>
                </c:pt>
                <c:pt idx="7">
                  <c:v>7.47</c:v>
                </c:pt>
                <c:pt idx="8">
                  <c:v>#N/A</c:v>
                </c:pt>
                <c:pt idx="9">
                  <c:v>7.68</c:v>
                </c:pt>
              </c:numCache>
            </c:numRef>
          </c:val>
          <c:extLst>
            <c:ext xmlns:c16="http://schemas.microsoft.com/office/drawing/2014/chart" uri="{C3380CC4-5D6E-409C-BE32-E72D297353CC}">
              <c16:uniqueId val="{00000009-8A53-4CFB-A234-BC36ADF237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760</c:v>
                </c:pt>
                <c:pt idx="5">
                  <c:v>799</c:v>
                </c:pt>
                <c:pt idx="8">
                  <c:v>762</c:v>
                </c:pt>
                <c:pt idx="11">
                  <c:v>752</c:v>
                </c:pt>
                <c:pt idx="14">
                  <c:v>728</c:v>
                </c:pt>
              </c:numCache>
            </c:numRef>
          </c:val>
          <c:extLst>
            <c:ext xmlns:c16="http://schemas.microsoft.com/office/drawing/2014/chart" uri="{C3380CC4-5D6E-409C-BE32-E72D297353CC}">
              <c16:uniqueId val="{00000000-A268-4984-B95F-4B03F958E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68-4984-B95F-4B03F958E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68-4984-B95F-4B03F958E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39</c:v>
                </c:pt>
                <c:pt idx="6">
                  <c:v>45</c:v>
                </c:pt>
                <c:pt idx="9">
                  <c:v>53</c:v>
                </c:pt>
                <c:pt idx="12">
                  <c:v>97</c:v>
                </c:pt>
              </c:numCache>
            </c:numRef>
          </c:val>
          <c:extLst>
            <c:ext xmlns:c16="http://schemas.microsoft.com/office/drawing/2014/chart" uri="{C3380CC4-5D6E-409C-BE32-E72D297353CC}">
              <c16:uniqueId val="{00000003-A268-4984-B95F-4B03F958E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c:v>
                </c:pt>
                <c:pt idx="3">
                  <c:v>98</c:v>
                </c:pt>
                <c:pt idx="6">
                  <c:v>81</c:v>
                </c:pt>
                <c:pt idx="9">
                  <c:v>81</c:v>
                </c:pt>
                <c:pt idx="12">
                  <c:v>72</c:v>
                </c:pt>
              </c:numCache>
            </c:numRef>
          </c:val>
          <c:extLst>
            <c:ext xmlns:c16="http://schemas.microsoft.com/office/drawing/2014/chart" uri="{C3380CC4-5D6E-409C-BE32-E72D297353CC}">
              <c16:uniqueId val="{00000004-A268-4984-B95F-4B03F958E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68-4984-B95F-4B03F958E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68-4984-B95F-4B03F958E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644</c:v>
                </c:pt>
                <c:pt idx="3">
                  <c:v>717</c:v>
                </c:pt>
                <c:pt idx="6">
                  <c:v>777</c:v>
                </c:pt>
                <c:pt idx="9">
                  <c:v>819</c:v>
                </c:pt>
                <c:pt idx="12">
                  <c:v>834</c:v>
                </c:pt>
              </c:numCache>
            </c:numRef>
          </c:val>
          <c:extLst>
            <c:ext xmlns:c16="http://schemas.microsoft.com/office/drawing/2014/chart" uri="{C3380CC4-5D6E-409C-BE32-E72D297353CC}">
              <c16:uniqueId val="{00000007-A268-4984-B95F-4B03F958E8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c:v>
                </c:pt>
                <c:pt idx="2">
                  <c:v>#N/A</c:v>
                </c:pt>
                <c:pt idx="3">
                  <c:v>#N/A</c:v>
                </c:pt>
                <c:pt idx="4">
                  <c:v>55</c:v>
                </c:pt>
                <c:pt idx="5">
                  <c:v>#N/A</c:v>
                </c:pt>
                <c:pt idx="6">
                  <c:v>#N/A</c:v>
                </c:pt>
                <c:pt idx="7">
                  <c:v>141</c:v>
                </c:pt>
                <c:pt idx="8">
                  <c:v>#N/A</c:v>
                </c:pt>
                <c:pt idx="9">
                  <c:v>#N/A</c:v>
                </c:pt>
                <c:pt idx="10">
                  <c:v>201</c:v>
                </c:pt>
                <c:pt idx="11">
                  <c:v>#N/A</c:v>
                </c:pt>
                <c:pt idx="12">
                  <c:v>#N/A</c:v>
                </c:pt>
                <c:pt idx="13">
                  <c:v>275</c:v>
                </c:pt>
                <c:pt idx="14">
                  <c:v>#N/A</c:v>
                </c:pt>
              </c:numCache>
            </c:numRef>
          </c:val>
          <c:smooth val="0"/>
          <c:extLst>
            <c:ext xmlns:c16="http://schemas.microsoft.com/office/drawing/2014/chart" uri="{C3380CC4-5D6E-409C-BE32-E72D297353CC}">
              <c16:uniqueId val="{00000008-A268-4984-B95F-4B03F958E8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7349</c:v>
                </c:pt>
                <c:pt idx="5">
                  <c:v>7328</c:v>
                </c:pt>
                <c:pt idx="8">
                  <c:v>7284</c:v>
                </c:pt>
                <c:pt idx="11">
                  <c:v>7566</c:v>
                </c:pt>
                <c:pt idx="14">
                  <c:v>7637</c:v>
                </c:pt>
              </c:numCache>
            </c:numRef>
          </c:val>
          <c:extLst>
            <c:ext xmlns:c16="http://schemas.microsoft.com/office/drawing/2014/chart" uri="{C3380CC4-5D6E-409C-BE32-E72D297353CC}">
              <c16:uniqueId val="{00000000-0247-4009-A5EE-A3220E84FC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656</c:v>
                </c:pt>
                <c:pt idx="5">
                  <c:v>1071</c:v>
                </c:pt>
                <c:pt idx="8">
                  <c:v>1051</c:v>
                </c:pt>
                <c:pt idx="11">
                  <c:v>1052</c:v>
                </c:pt>
                <c:pt idx="14">
                  <c:v>1115</c:v>
                </c:pt>
              </c:numCache>
            </c:numRef>
          </c:val>
          <c:extLst>
            <c:ext xmlns:c16="http://schemas.microsoft.com/office/drawing/2014/chart" uri="{C3380CC4-5D6E-409C-BE32-E72D297353CC}">
              <c16:uniqueId val="{00000001-0247-4009-A5EE-A3220E84FC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2118</c:v>
                </c:pt>
                <c:pt idx="5">
                  <c:v>2201</c:v>
                </c:pt>
                <c:pt idx="8">
                  <c:v>2372</c:v>
                </c:pt>
                <c:pt idx="11">
                  <c:v>2182</c:v>
                </c:pt>
                <c:pt idx="14">
                  <c:v>1848</c:v>
                </c:pt>
              </c:numCache>
            </c:numRef>
          </c:val>
          <c:extLst>
            <c:ext xmlns:c16="http://schemas.microsoft.com/office/drawing/2014/chart" uri="{C3380CC4-5D6E-409C-BE32-E72D297353CC}">
              <c16:uniqueId val="{00000002-0247-4009-A5EE-A3220E84FC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47-4009-A5EE-A3220E84FC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47-4009-A5EE-A3220E84FC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1984</c:v>
                </c:pt>
                <c:pt idx="3">
                  <c:v>1578</c:v>
                </c:pt>
                <c:pt idx="6">
                  <c:v>1331</c:v>
                </c:pt>
                <c:pt idx="9">
                  <c:v>1092</c:v>
                </c:pt>
                <c:pt idx="12">
                  <c:v>852</c:v>
                </c:pt>
              </c:numCache>
            </c:numRef>
          </c:val>
          <c:extLst>
            <c:ext xmlns:c16="http://schemas.microsoft.com/office/drawing/2014/chart" uri="{C3380CC4-5D6E-409C-BE32-E72D297353CC}">
              <c16:uniqueId val="{00000005-0247-4009-A5EE-A3220E84FC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1629</c:v>
                </c:pt>
                <c:pt idx="3">
                  <c:v>1579</c:v>
                </c:pt>
                <c:pt idx="6">
                  <c:v>1545</c:v>
                </c:pt>
                <c:pt idx="9">
                  <c:v>1494</c:v>
                </c:pt>
                <c:pt idx="12">
                  <c:v>1477</c:v>
                </c:pt>
              </c:numCache>
            </c:numRef>
          </c:val>
          <c:extLst>
            <c:ext xmlns:c16="http://schemas.microsoft.com/office/drawing/2014/chart" uri="{C3380CC4-5D6E-409C-BE32-E72D297353CC}">
              <c16:uniqueId val="{00000006-0247-4009-A5EE-A3220E84FC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938</c:v>
                </c:pt>
                <c:pt idx="3">
                  <c:v>1177</c:v>
                </c:pt>
                <c:pt idx="6">
                  <c:v>1136</c:v>
                </c:pt>
                <c:pt idx="9">
                  <c:v>1110</c:v>
                </c:pt>
                <c:pt idx="12">
                  <c:v>1020</c:v>
                </c:pt>
              </c:numCache>
            </c:numRef>
          </c:val>
          <c:extLst>
            <c:ext xmlns:c16="http://schemas.microsoft.com/office/drawing/2014/chart" uri="{C3380CC4-5D6E-409C-BE32-E72D297353CC}">
              <c16:uniqueId val="{00000007-0247-4009-A5EE-A3220E84FC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633</c:v>
                </c:pt>
                <c:pt idx="3">
                  <c:v>544</c:v>
                </c:pt>
                <c:pt idx="6">
                  <c:v>525</c:v>
                </c:pt>
                <c:pt idx="9">
                  <c:v>575</c:v>
                </c:pt>
                <c:pt idx="12">
                  <c:v>605</c:v>
                </c:pt>
              </c:numCache>
            </c:numRef>
          </c:val>
          <c:extLst>
            <c:ext xmlns:c16="http://schemas.microsoft.com/office/drawing/2014/chart" uri="{C3380CC4-5D6E-409C-BE32-E72D297353CC}">
              <c16:uniqueId val="{00000008-0247-4009-A5EE-A3220E84FC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47-4009-A5EE-A3220E84FC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9513</c:v>
                </c:pt>
                <c:pt idx="3">
                  <c:v>9659</c:v>
                </c:pt>
                <c:pt idx="6">
                  <c:v>9550</c:v>
                </c:pt>
                <c:pt idx="9">
                  <c:v>9609</c:v>
                </c:pt>
                <c:pt idx="12">
                  <c:v>9857</c:v>
                </c:pt>
              </c:numCache>
            </c:numRef>
          </c:val>
          <c:extLst>
            <c:ext xmlns:c16="http://schemas.microsoft.com/office/drawing/2014/chart" uri="{C3380CC4-5D6E-409C-BE32-E72D297353CC}">
              <c16:uniqueId val="{0000000A-0247-4009-A5EE-A3220E84FC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4574</c:v>
                </c:pt>
                <c:pt idx="2">
                  <c:v>#N/A</c:v>
                </c:pt>
                <c:pt idx="3">
                  <c:v>#N/A</c:v>
                </c:pt>
                <c:pt idx="4">
                  <c:v>3938</c:v>
                </c:pt>
                <c:pt idx="5">
                  <c:v>#N/A</c:v>
                </c:pt>
                <c:pt idx="6">
                  <c:v>#N/A</c:v>
                </c:pt>
                <c:pt idx="7">
                  <c:v>3380</c:v>
                </c:pt>
                <c:pt idx="8">
                  <c:v>#N/A</c:v>
                </c:pt>
                <c:pt idx="9">
                  <c:v>#N/A</c:v>
                </c:pt>
                <c:pt idx="10">
                  <c:v>3079</c:v>
                </c:pt>
                <c:pt idx="11">
                  <c:v>#N/A</c:v>
                </c:pt>
                <c:pt idx="12">
                  <c:v>#N/A</c:v>
                </c:pt>
                <c:pt idx="13">
                  <c:v>3212</c:v>
                </c:pt>
                <c:pt idx="14">
                  <c:v>#N/A</c:v>
                </c:pt>
              </c:numCache>
            </c:numRef>
          </c:val>
          <c:smooth val="0"/>
          <c:extLst>
            <c:ext xmlns:c16="http://schemas.microsoft.com/office/drawing/2014/chart" uri="{C3380CC4-5D6E-409C-BE32-E72D297353CC}">
              <c16:uniqueId val="{0000000B-0247-4009-A5EE-A3220E84FC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1039</c:v>
                </c:pt>
                <c:pt idx="1">
                  <c:v>1040</c:v>
                </c:pt>
                <c:pt idx="2">
                  <c:v>1043</c:v>
                </c:pt>
              </c:numCache>
            </c:numRef>
          </c:val>
          <c:extLst>
            <c:ext xmlns:c16="http://schemas.microsoft.com/office/drawing/2014/chart" uri="{C3380CC4-5D6E-409C-BE32-E72D297353CC}">
              <c16:uniqueId val="{00000000-BE8D-4389-9725-F23FB70E6F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E8D-4389-9725-F23FB70E6F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1122</c:v>
                </c:pt>
                <c:pt idx="1">
                  <c:v>952</c:v>
                </c:pt>
                <c:pt idx="2">
                  <c:v>623</c:v>
                </c:pt>
              </c:numCache>
            </c:numRef>
          </c:val>
          <c:extLst>
            <c:ext xmlns:c16="http://schemas.microsoft.com/office/drawing/2014/chart" uri="{C3380CC4-5D6E-409C-BE32-E72D297353CC}">
              <c16:uniqueId val="{00000002-BE8D-4389-9725-F23FB70E6F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{AF944B21-4A27-4B45-8046-FC72624A9105}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24-4ADC-8ACE-552B98802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{BDB38739-E54E-4D9A-AAC7-11449C54851E}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4-4ADC-8ACE-552B98802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{A3B5C0AF-D10F-44AD-839E-C4FFE6F94668}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4-4ADC-8ACE-552B98802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{A85BCF77-5721-4101-8232-DB443DF1F762}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4-4ADC-8ACE-552B98802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{04BD2222-8A8A-469B-921A-FE277B788F80}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4-4ADC-8ACE-552B98802E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{78D8B1B1-E814-4FFE-BBDF-F9C4AB1B0F06}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24-4ADC-8ACE-552B98802E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{59CA6DFB-5C93-40E7-AF5E-38E9DE676DEE}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24-4ADC-8ACE-552B98802EBD}"/>
                </c:ext>
              </c:extLst>
            </c:dLbl>
            <c:dLbl>
              <c:idx val="24"/>
              <c:layout>
                <c:manualLayout>
                  <c:x val="-4.129609411016440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{9B49B6A0-1D5B-433B-9218-8A3483BB077D}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24-4ADC-8ACE-552B98802EBD}"/>
                </c:ext>
              </c:extLst>
            </c:dLbl>
            <c:dLbl>
              <c:idx val="32"/>
              <c:layout>
                <c:manualLayout>
                  <c:x val="-2.286485700964232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{B6B9C743-672D-4CFA-807A-60190BCE36A2}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24-4ADC-8ACE-552B98802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38.1</c:v>
                </c:pt>
                <c:pt idx="8">
                  <c:v>38.700000000000003</c:v>
                </c:pt>
                <c:pt idx="16">
                  <c:v>60.8</c:v>
                </c:pt>
                <c:pt idx="24">
                  <c:v>61.9</c:v>
                </c:pt>
                <c:pt idx="32">
                  <c:v>62.2</c:v>
                </c:pt>
              </c:numCache>
            </c:numRef>
          </c:xVal>
          <c:yVal>
            <c:numRef>
              <c:f>公会計指標分析・財政指標組合せ分析表!$BP$51:$DC$51</c:f>
              <c:numCache>
                <c:formatCode>#,##0.0;"▲ "#,##0.0</c:formatCode>
                <c:ptCount val="40"/>
                <c:pt idx="0">
                  <c:v>108</c:v>
                </c:pt>
                <c:pt idx="8">
                  <c:v>94.8</c:v>
                </c:pt>
                <c:pt idx="16">
                  <c:v>81</c:v>
                </c:pt>
                <c:pt idx="24">
                  <c:v>72.7</c:v>
                </c:pt>
                <c:pt idx="32">
                  <c:v>76.400000000000006</c:v>
                </c:pt>
              </c:numCache>
            </c:numRef>
          </c:yVal>
          <c:smooth val="0"/>
          <c:extLst>
            <c:ext xmlns:c16="http://schemas.microsoft.com/office/drawing/2014/chart" uri="{C3380CC4-5D6E-409C-BE32-E72D297353CC}">
              <c16:uniqueId val="{00000009-3F24-4ADC-8ACE-552B98802E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{B10464D7-E3C8-48AA-8B2A-FE3B2EA403C8}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24-4ADC-8ACE-552B98802E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{9D9C5935-DCC8-4340-A631-53689BF10666}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4-4ADC-8ACE-552B98802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{6023FCBE-2979-44DF-A215-0F85CB6DE46D}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4-4ADC-8ACE-552B98802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{CF0C8ACB-B4C9-4B83-B751-D3CE2283BB59}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4-4ADC-8ACE-552B98802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{95B73DFD-C2B4-4CC0-B30D-EA7EA5819296}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4-4ADC-8ACE-552B98802E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{7C0FC70D-B4D6-40F1-A5D9-2E35B96BF3D5}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24-4ADC-8ACE-552B98802E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{04177C33-706C-41F0-BC30-C468C98A8104}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24-4ADC-8ACE-552B98802E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{9B48B715-17DC-447F-BA66-25891BC5D819}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24-4ADC-8ACE-552B98802E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{9AA82F95-862B-42B3-A0CE-FCB93C5AD1C1}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24-4ADC-8ACE-552B98802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56.1</c:v>
                </c:pt>
                <c:pt idx="16">
                  <c:v>58.1</c:v>
                </c:pt>
                <c:pt idx="24">
                  <c:v>59.4</c:v>
                </c:pt>
                <c:pt idx="32">
                  <c:v>60.7</c:v>
                </c:pt>
              </c:numCache>
            </c:numRef>
          </c:xVal>
          <c:yVal>
            <c:numRef>
              <c:f>公会計指標分析・財政指標組合せ分析表!$BP$55:$DC$55</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3F24-4ADC-8ACE-552B98802EBD}"/>
            </c:ext>
          </c:extLst>
        </c:ser>
        <c:dLbls>
          <c:showLegendKey val="0"/>
          <c:showVal val="1"/>
          <c:showCatName val="0"/>
          <c:showSerName val="0"/>
          <c:showPercent val="0"/>
          <c:showBubbleSize val="0"/>
        </c:dLbls>
        <c:axId val="46179840"/>
        <c:axId val="46181760"/>
      </c:scatterChart>
      <c:valAx>
        <c:axId val="46179840"/>
        <c:scaling>
          <c:orientation val="minMax"/>
          <c:max val="65"/>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{DD637980-C523-423A-BCC9-4C000237D5F3}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70-467A-8A4C-A0B2A8886D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{CF065D61-B620-4F45-96F7-CEB8F13EA89D}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0-467A-8A4C-A0B2A8886D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{3682B5BF-B854-4D2F-A057-88BA0F724DE8}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0-467A-8A4C-A0B2A8886D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{725D1ED2-4502-414F-9400-4F66DCECA255}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0-467A-8A4C-A0B2A8886D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{C453C2AD-0636-445B-9D11-C362A87E651A}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0-467A-8A4C-A0B2A8886D0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{9B1B22DE-7488-4580-A442-8D03B27A87C9}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70-467A-8A4C-A0B2A8886D0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{25DF912C-FE91-4320-BA72-7870C4A7B3E3}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70-467A-8A4C-A0B2A8886D0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{4A000F57-B6F5-43C6-AEE2-4C74B36624A2}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70-467A-8A4C-A0B2A8886D0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{C5495A7C-F60A-45C4-AB68-AAEB784B3F0E}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70-467A-8A4C-A0B2A8886D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0.5</c:v>
                </c:pt>
                <c:pt idx="16">
                  <c:v>1.7</c:v>
                </c:pt>
                <c:pt idx="24">
                  <c:v>3.1</c:v>
                </c:pt>
                <c:pt idx="32">
                  <c:v>4.8</c:v>
                </c:pt>
              </c:numCache>
            </c:numRef>
          </c:xVal>
          <c:yVal>
            <c:numRef>
              <c:f>公会計指標分析・財政指標組合せ分析表!$BP$73:$DC$73</c:f>
              <c:numCache>
                <c:formatCode>#,##0.0;"▲ "#,##0.0</c:formatCode>
                <c:ptCount val="40"/>
                <c:pt idx="0">
                  <c:v>108</c:v>
                </c:pt>
                <c:pt idx="8">
                  <c:v>94.8</c:v>
                </c:pt>
                <c:pt idx="16">
                  <c:v>81</c:v>
                </c:pt>
                <c:pt idx="24">
                  <c:v>72.7</c:v>
                </c:pt>
                <c:pt idx="32">
                  <c:v>76.400000000000006</c:v>
                </c:pt>
              </c:numCache>
            </c:numRef>
          </c:yVal>
          <c:smooth val="0"/>
          <c:extLst>
            <c:ext xmlns:c16="http://schemas.microsoft.com/office/drawing/2014/chart" uri="{C3380CC4-5D6E-409C-BE32-E72D297353CC}">
              <c16:uniqueId val="{00000009-EC70-467A-8A4C-A0B2A8886D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93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{7C61B98E-D7C3-4FB2-A874-2098E66B095D}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70-467A-8A4C-A0B2A8886D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{9E2A11C7-5B20-4759-BF2A-B127AAE3CB0A}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0-467A-8A4C-A0B2A8886D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{85C6563D-C620-4885-8963-AB7993A79600}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0-467A-8A4C-A0B2A8886D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{798A0505-A2B1-4311-B53C-99E1F0908CCB}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0-467A-8A4C-A0B2A8886D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{61B05E83-5776-4B36-8B26-F8905E572766}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0-467A-8A4C-A0B2A8886D00}"/>
                </c:ext>
              </c:extLst>
            </c:dLbl>
            <c:dLbl>
              <c:idx val="8"/>
              <c:layout>
                <c:manualLayout>
                  <c:x val="-4.5160355153971272E-2"/>
                  <c:y val="-9.250931737432598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{A01A3240-745B-419E-9E51-3D2C9E4C75CF}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70-467A-8A4C-A0B2A8886D00}"/>
                </c:ext>
              </c:extLst>
            </c:dLbl>
            <c:dLbl>
              <c:idx val="16"/>
              <c:layout>
                <c:manualLayout>
                  <c:x val="-1.8235628084249993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{EC997F58-D0E0-4F2F-9FCB-E9F0727E0B8C}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70-467A-8A4C-A0B2A8886D00}"/>
                </c:ext>
              </c:extLst>
            </c:dLbl>
            <c:dLbl>
              <c:idx val="24"/>
              <c:layout>
                <c:manualLayout>
                  <c:x val="-3.1697991619110633E-2"/>
                  <c:y val="-3.51661098960414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{4FDCF927-4133-43AE-9D95-683998BFF23E}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70-467A-8A4C-A0B2A8886D00}"/>
                </c:ext>
              </c:extLst>
            </c:dLbl>
            <c:dLbl>
              <c:idx val="32"/>
              <c:layout>
                <c:manualLayout>
                  <c:x val="-3.1570342725075584E-2"/>
                  <c:y val="-5.957417150544520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{5FA8986F-32BF-4780-ABCA-C500F35ABCFF}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70-467A-8A4C-A0B2A8886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6.8</c:v>
                </c:pt>
                <c:pt idx="16">
                  <c:v>6.8</c:v>
                </c:pt>
                <c:pt idx="24">
                  <c:v>6.8</c:v>
                </c:pt>
                <c:pt idx="32">
                  <c:v>6.6</c:v>
                </c:pt>
              </c:numCache>
            </c:numRef>
          </c:xVal>
          <c:yVal>
            <c:numRef>
              <c:f>公会計指標分析・財政指標組合せ分析表!$BP$77:$DC$77</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EC70-467A-8A4C-A0B2A8886D00}"/>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+73,355</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274,438</a:t>
          </a:r>
          <a:r>
            <a:rPr kumimoji="1" lang="ja-JP" altLang="ja-JP" sz="1100">
              <a:solidFill>
                <a:schemeClr val="dk1"/>
              </a:solidFill>
              <a:effectLst/>
              <a:latin typeface="+mn-lt"/>
              <a:ea typeface="+mn-ea"/>
              <a:cs typeface="+mn-cs"/>
            </a:rPr>
            <a:t>千円となった。要因としては、一般会計の元利償還金については、近年実施してきた大型の投資的事業の借入金の償還が本格的に始まったことから前年度比</a:t>
          </a:r>
          <a:r>
            <a:rPr kumimoji="1" lang="en-US" altLang="ja-JP" sz="1100">
              <a:solidFill>
                <a:schemeClr val="dk1"/>
              </a:solidFill>
              <a:effectLst/>
              <a:latin typeface="+mn-lt"/>
              <a:ea typeface="+mn-ea"/>
              <a:cs typeface="+mn-cs"/>
            </a:rPr>
            <a:t>+14,174</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833,624</a:t>
          </a:r>
          <a:r>
            <a:rPr kumimoji="1" lang="ja-JP" altLang="ja-JP" sz="1100">
              <a:solidFill>
                <a:schemeClr val="dk1"/>
              </a:solidFill>
              <a:effectLst/>
              <a:latin typeface="+mn-lt"/>
              <a:ea typeface="+mn-ea"/>
              <a:cs typeface="+mn-cs"/>
            </a:rPr>
            <a:t>千円となったこと、一部事務組合への負担金についても上記同様償還金の増により前年度比</a:t>
          </a:r>
          <a:r>
            <a:rPr kumimoji="1" lang="en-US" altLang="ja-JP" sz="1100">
              <a:solidFill>
                <a:schemeClr val="dk1"/>
              </a:solidFill>
              <a:effectLst/>
              <a:latin typeface="+mn-lt"/>
              <a:ea typeface="+mn-ea"/>
              <a:cs typeface="+mn-cs"/>
            </a:rPr>
            <a:t>+43,781</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96,888</a:t>
          </a:r>
          <a:r>
            <a:rPr kumimoji="1" lang="ja-JP" altLang="ja-JP" sz="1100">
              <a:solidFill>
                <a:schemeClr val="dk1"/>
              </a:solidFill>
              <a:effectLst/>
              <a:latin typeface="+mn-lt"/>
              <a:ea typeface="+mn-ea"/>
              <a:cs typeface="+mn-cs"/>
            </a:rPr>
            <a:t>千円となったことが影響している。次年度以降も当分の間は公債費や一部事務組合への地方債充当繰出金が増える見込みであるので引き続き注視の上、適切な財政運営に心がける。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将来負担比率の分子については、「組合等負担等見込額」では、湖北行政事務組合や諏訪広域連合への負担金が起債残高の減に伴い△</a:t>
          </a:r>
          <a:r>
            <a:rPr lang="en-US" altLang="ja-JP" sz="1100">
              <a:solidFill>
                <a:schemeClr val="dk1"/>
              </a:solidFill>
              <a:effectLst/>
              <a:latin typeface="+mn-lt"/>
              <a:ea typeface="+mn-ea"/>
              <a:cs typeface="+mn-cs"/>
            </a:rPr>
            <a:t>89,906</a:t>
          </a:r>
          <a:r>
            <a:rPr lang="ja-JP" altLang="ja-JP" sz="1100">
              <a:solidFill>
                <a:schemeClr val="dk1"/>
              </a:solidFill>
              <a:effectLst/>
              <a:latin typeface="+mn-lt"/>
              <a:ea typeface="+mn-ea"/>
              <a:cs typeface="+mn-cs"/>
            </a:rPr>
            <a:t>千円の減となったこと、「設立法人等の負債額等負担見込額」が一般会計から計画的に行っている損失補塡の実施により土地開発公社の負債額が△</a:t>
          </a:r>
          <a:r>
            <a:rPr lang="en-US" altLang="ja-JP" sz="1100">
              <a:solidFill>
                <a:schemeClr val="dk1"/>
              </a:solidFill>
              <a:effectLst/>
              <a:latin typeface="+mn-lt"/>
              <a:ea typeface="+mn-ea"/>
              <a:cs typeface="+mn-cs"/>
            </a:rPr>
            <a:t>239,340</a:t>
          </a:r>
          <a:r>
            <a:rPr lang="ja-JP" altLang="ja-JP" sz="1100">
              <a:solidFill>
                <a:schemeClr val="dk1"/>
              </a:solidFill>
              <a:effectLst/>
              <a:latin typeface="+mn-lt"/>
              <a:ea typeface="+mn-ea"/>
              <a:cs typeface="+mn-cs"/>
            </a:rPr>
            <a:t>千円減となった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「一般会計等に係る地方債の現在高」において、対前年度比</a:t>
          </a:r>
          <a:r>
            <a:rPr lang="en-US" altLang="ja-JP" sz="1100">
              <a:solidFill>
                <a:schemeClr val="dk1"/>
              </a:solidFill>
              <a:effectLst/>
              <a:latin typeface="+mn-lt"/>
              <a:ea typeface="+mn-ea"/>
              <a:cs typeface="+mn-cs"/>
            </a:rPr>
            <a:t>+248,019</a:t>
          </a:r>
          <a:r>
            <a:rPr lang="ja-JP" altLang="ja-JP" sz="1100">
              <a:solidFill>
                <a:schemeClr val="dk1"/>
              </a:solidFill>
              <a:effectLst/>
              <a:latin typeface="+mn-lt"/>
              <a:ea typeface="+mn-ea"/>
              <a:cs typeface="+mn-cs"/>
            </a:rPr>
            <a:t>千円の増となった</a:t>
          </a:r>
          <a:r>
            <a:rPr lang="ja-JP" altLang="en-US" sz="1100">
              <a:solidFill>
                <a:schemeClr val="dk1"/>
              </a:solidFill>
              <a:effectLst/>
              <a:latin typeface="+mn-lt"/>
              <a:ea typeface="+mn-ea"/>
              <a:cs typeface="+mn-cs"/>
            </a:rPr>
            <a:t>ことや、</a:t>
          </a:r>
          <a:r>
            <a:rPr lang="ja-JP" altLang="ja-JP" sz="1100">
              <a:solidFill>
                <a:schemeClr val="dk1"/>
              </a:solidFill>
              <a:effectLst/>
              <a:latin typeface="+mn-lt"/>
              <a:ea typeface="+mn-ea"/>
              <a:cs typeface="+mn-cs"/>
            </a:rPr>
            <a:t>将来負担額から差し引くことができる充当可能財源等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「充当可能基金」が大型投資的事業のため取崩しをおこなったことから△</a:t>
          </a:r>
          <a:r>
            <a:rPr lang="en-US" altLang="ja-JP" sz="1100">
              <a:solidFill>
                <a:schemeClr val="dk1"/>
              </a:solidFill>
              <a:effectLst/>
              <a:latin typeface="+mn-lt"/>
              <a:ea typeface="+mn-ea"/>
              <a:cs typeface="+mn-cs"/>
            </a:rPr>
            <a:t>334,139</a:t>
          </a:r>
          <a:r>
            <a:rPr lang="ja-JP" altLang="ja-JP" sz="1100">
              <a:solidFill>
                <a:schemeClr val="dk1"/>
              </a:solidFill>
              <a:effectLst/>
              <a:latin typeface="+mn-lt"/>
              <a:ea typeface="+mn-ea"/>
              <a:cs typeface="+mn-cs"/>
            </a:rPr>
            <a:t>千円減となったことの影響もあり、分子全体では、対前年度</a:t>
          </a:r>
          <a:r>
            <a:rPr lang="en-US" altLang="ja-JP" sz="1100">
              <a:solidFill>
                <a:schemeClr val="dk1"/>
              </a:solidFill>
              <a:effectLst/>
              <a:latin typeface="+mn-lt"/>
              <a:ea typeface="+mn-ea"/>
              <a:cs typeface="+mn-cs"/>
            </a:rPr>
            <a:t>+133,492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3,212,228</a:t>
          </a:r>
          <a:r>
            <a:rPr lang="ja-JP" altLang="ja-JP" sz="1100">
              <a:solidFill>
                <a:schemeClr val="dk1"/>
              </a:solidFill>
              <a:effectLst/>
              <a:latin typeface="+mn-lt"/>
              <a:ea typeface="+mn-ea"/>
              <a:cs typeface="+mn-cs"/>
            </a:rPr>
            <a:t>千円となっている。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基金全体の推移について、平成元年（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万円）以降、毎年財政調整基金に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億円程度積立てを行っており、平成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年度では基金残高総額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回目のピークとなった。その後、財政調整基金は取り崩しを行わない財政運営を行っていたが、学校施設整備等のために行った公共施設整備基金の取り崩しの影響により、平成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万円と一時期より約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億円基金を減らすこととなった。また、平成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年度までは公債費の増加により、単年度の収入だけでは必要な経費を賄うことができず、財政調整基金を継続的に取り崩す状況が続き、財調残高は一時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回目のピークとなる基金総額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万円まで回復した。その後も投資的事業の際には計画的に基金の活用を図り、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は大型投資事業に充当を行ったことから、残高は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これまで行財政経営プランに沿って事業実施に向け計画的に積み立ててきた基金を取り崩して使用していく段階にきている。これにより基金総額は大幅に減となる見込みであるが、根本的な考え方は変えず、引き続き行財政経営プランを念頭に、中長期的な視野に立った実施計画等に基づき余剰が出れば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公共施設整備基金→公共施設整備に要する費用の財源に充てる。</a:t>
          </a:r>
          <a:endParaRPr lang="ja-JP" altLang="ja-JP" sz="1400">
            <a:effectLst/>
          </a:endParaRPr>
        </a:p>
        <a:p>
          <a:r>
            <a:rPr kumimoji="1" lang="ja-JP" altLang="ja-JP" sz="1100">
              <a:solidFill>
                <a:schemeClr val="dk1"/>
              </a:solidFill>
              <a:effectLst/>
              <a:latin typeface="+mn-lt"/>
              <a:ea typeface="+mn-ea"/>
              <a:cs typeface="+mn-cs"/>
            </a:rPr>
            <a:t>地域開発整備基金→地域開発整備事業に要する費用の財源に充てる。</a:t>
          </a:r>
          <a:endParaRPr lang="ja-JP" altLang="ja-JP" sz="1400">
            <a:effectLst/>
          </a:endParaRPr>
        </a:p>
        <a:p>
          <a:r>
            <a:rPr kumimoji="1" lang="ja-JP" altLang="ja-JP" sz="1100">
              <a:solidFill>
                <a:schemeClr val="dk1"/>
              </a:solidFill>
              <a:effectLst/>
              <a:latin typeface="+mn-lt"/>
              <a:ea typeface="+mn-ea"/>
              <a:cs typeface="+mn-cs"/>
            </a:rPr>
            <a:t>社会福祉基金→地域福祉の向上又は社会福祉施設整備の費用に充てる。</a:t>
          </a:r>
          <a:endParaRPr lang="ja-JP" altLang="ja-JP" sz="1400">
            <a:effectLst/>
          </a:endParaRPr>
        </a:p>
        <a:p>
          <a:r>
            <a:rPr kumimoji="1" lang="ja-JP" altLang="ja-JP" sz="1100">
              <a:solidFill>
                <a:schemeClr val="dk1"/>
              </a:solidFill>
              <a:effectLst/>
              <a:latin typeface="+mn-lt"/>
              <a:ea typeface="+mn-ea"/>
              <a:cs typeface="+mn-cs"/>
            </a:rPr>
            <a:t>ふるさとまちづくり基金→寄附者の意向に沿った事業の経費に充てる。</a:t>
          </a:r>
          <a:endParaRPr lang="ja-JP" altLang="ja-JP" sz="1400">
            <a:effectLst/>
          </a:endParaRPr>
        </a:p>
        <a:p>
          <a:r>
            <a:rPr kumimoji="1" lang="ja-JP" altLang="ja-JP" sz="1100">
              <a:solidFill>
                <a:schemeClr val="dk1"/>
              </a:solidFill>
              <a:effectLst/>
              <a:latin typeface="+mn-lt"/>
              <a:ea typeface="+mn-ea"/>
              <a:cs typeface="+mn-cs"/>
            </a:rPr>
            <a:t>指定施設利用奨励基金→指定施設利用奨励補助金に充てる。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公共施設整備基金は、これまで行財政経営プランに基づき、大型投資事業の実施のために積立てを行ってきた。平成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年度には残高のピークである</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億円となったが、南小学校改築事業において約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億円を取り崩しを行った。</a:t>
          </a:r>
          <a:r>
            <a:rPr kumimoji="1" lang="ja-JP" altLang="en-US" sz="1100">
              <a:solidFill>
                <a:schemeClr val="dk1"/>
              </a:solidFill>
              <a:effectLst/>
              <a:latin typeface="+mn-lt"/>
              <a:ea typeface="+mn-ea"/>
              <a:cs typeface="+mn-cs"/>
            </a:rPr>
            <a:t>令和元年度では、小中学校のエアコン整備や水上防災拠点施設・艇庫の建設などの大型投資事業に約</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憶円取崩しを行い、残高は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は、総合文化センター改修事業等を予定しており適宜取り崩しの上、充当していく。地域開発整備基金も上記基金同様、行財政経営プランに基づき積立て及び取り崩しを行っている。赤砂崎公園整備事業や街なみ環境整備事業を中心に充当を行っており、年々残高が減少してきているため、余剰金が生じた際には積立てを行うなど注視していきたい。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年度までは取り崩しにより減少傾向にあったが、平成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100">
              <a:solidFill>
                <a:schemeClr val="dk1"/>
              </a:solidFill>
              <a:effectLst/>
              <a:latin typeface="+mn-lt"/>
              <a:ea typeface="+mn-ea"/>
              <a:cs typeface="+mn-cs"/>
            </a:rPr>
            <a:t>R1:48</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億円を目安に積み立ててきており、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4,300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目安として掲げた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億円を達成したことから当面は、同水準を維持しながら</a:t>
          </a:r>
          <a:r>
            <a:rPr kumimoji="1" lang="ja-JP" altLang="en-US" sz="1100">
              <a:solidFill>
                <a:schemeClr val="dk1"/>
              </a:solidFill>
              <a:effectLst/>
              <a:latin typeface="+mn-lt"/>
              <a:ea typeface="+mn-ea"/>
              <a:cs typeface="+mn-cs"/>
            </a:rPr>
            <a:t>できる限り</a:t>
          </a:r>
          <a:r>
            <a:rPr kumimoji="1" lang="ja-JP" altLang="ja-JP" sz="1100">
              <a:solidFill>
                <a:schemeClr val="dk1"/>
              </a:solidFill>
              <a:effectLst/>
              <a:latin typeface="+mn-lt"/>
              <a:ea typeface="+mn-ea"/>
              <a:cs typeface="+mn-cs"/>
            </a:rPr>
            <a:t>財政調整基金に頼らない予算編成</a:t>
          </a:r>
          <a:r>
            <a:rPr kumimoji="1" lang="ja-JP" altLang="en-US" sz="1100">
              <a:solidFill>
                <a:schemeClr val="dk1"/>
              </a:solidFill>
              <a:effectLst/>
              <a:latin typeface="+mn-lt"/>
              <a:ea typeface="+mn-ea"/>
              <a:cs typeface="+mn-cs"/>
            </a:rPr>
            <a:t>を目指すが、新型コロナウイルス感染症の影響など不測の事態においては行政サービスの質を落とすことの無いように必要最低限の取り崩しを視野に入れた財政運営を行っていく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年度に南小学校改築事業債の繰上償還（</a:t>
          </a:r>
          <a:r>
            <a:rPr kumimoji="1" lang="en-US" altLang="ja-JP" sz="1100">
              <a:solidFill>
                <a:schemeClr val="dk1"/>
              </a:solidFill>
              <a:effectLst/>
              <a:latin typeface="+mn-lt"/>
              <a:ea typeface="+mn-ea"/>
              <a:cs typeface="+mn-cs"/>
            </a:rPr>
            <a:t>386,000</a:t>
          </a:r>
          <a:r>
            <a:rPr kumimoji="1" lang="ja-JP" altLang="ja-JP" sz="1100">
              <a:solidFill>
                <a:schemeClr val="dk1"/>
              </a:solidFill>
              <a:effectLst/>
              <a:latin typeface="+mn-lt"/>
              <a:ea typeface="+mn-ea"/>
              <a:cs typeface="+mn-cs"/>
            </a:rPr>
            <a:t>千円）を実施するにあたり、取り崩しを行ったため、基金残高は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今後の公債費負担の増額を考慮し、余剰金等を見据えた積立てを行っていく。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DB40A2-887E-4FA1-8EEF-D28936732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33C689-7B3B-4A60-8A02-F8E56D150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F712E11-ED97-43E7-8F9B-1FB04EB4C7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3F367DC-DADF-4796-91FE-2A5A76813B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6DFE5A-E042-4BE1-9A23-F03F240B3B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EAE1E47-6B27-48D6-B1C1-0A687A615B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C8512C2-1CB4-4908-82EC-34E3F52A68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2DD14D7-4C1D-414A-B7FA-C7A8B45C83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A90E5C2-4CD3-4C46-9622-C44B10D73FC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131F873-B548-464B-A8F5-B5C785800A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5F858DE-8E22-4817-8D8D-97B1D797F6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DB030F-8B29-4802-8222-B7324BF1AD6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794D33-7E4B-4B6D-A42C-3B29013D6B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8BC5DB-1BDC-495A-B5D6-42DF4FA799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1610B5-236A-43BF-A5D7-8E43046594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279115D-7721-48A0-9C5F-7E15BFCB18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7C5C77-FCFD-4436-AE87-377563D660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E6DC33E-5037-4499-818F-D7601170898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A76821F-FC8F-4627-BA03-511682A5DE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EB6C8D9-80AB-4A31-AF8C-8F90E8D340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BEC869B-08C0-4CA8-932A-4F363A5133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33E865B-2D9C-492B-B0D6-AB5DD63A9C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3237548-A1DA-4B43-A142-B64FFD2172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3FE5280-DB09-4B33-A995-8FD671B956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83112E-3DEB-4550-BDDF-F19AA8D91D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56F41DB-A6CA-4524-AE4C-5A851138F5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673EA41-9A0C-4F83-991C-E9624D7389D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2423F2-EEE1-4F43-8653-9F288E4826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427051F-8D7B-4AD5-BE04-FC6B51D97A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D04C47B-8652-4FE0-998E-C081CD8FC08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8E4A564-70EF-4F85-9C7C-659B70F4539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31E228F-D67E-4313-A6EF-EE997BA0192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6DDA140-D54A-4845-8D3B-ABCFD8CB89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84AA50-A730-4812-AD76-0F5587828E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92A59A2-CC38-43B7-8007-485D86897A9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34F7B3A-F375-472B-A82F-0019DAE2F26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7672422-2A10-4507-8681-F2E6A3F99CF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FF9AAC-5905-4369-975B-21EA7F4816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09D668C-D9D9-4CD8-B931-63C8408233D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0A8E876-51B0-493B-BF80-94854EA39C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510892E-A430-4613-9C85-22BBB11DE8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95441BC-7E68-4244-A884-87F3154373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6FD1EB0-37EE-41A6-A3C3-24957609CA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3044F5B-07CC-414A-B272-76174113BB8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C322AD-56A3-4D20-96B2-16E3E8F5299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20B202-D630-4079-BF20-5F2D423BDE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6E4D705-B3A4-4748-ABB7-7DA17C44FE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60.7</a:t>
          </a:r>
          <a:r>
            <a:rPr kumimoji="1" lang="ja-JP" altLang="en-US" sz="1100">
              <a:latin typeface="ＭＳ Ｐゴシック" panose="020B0600070205080204" pitchFamily="50" charset="-128"/>
              <a:ea typeface="ＭＳ Ｐゴシック" panose="020B0600070205080204" pitchFamily="50" charset="-128"/>
            </a:rPr>
            <a:t>％）、長野県平均（</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％）に対し若干上回っているが、ほぼ同水準である。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年度以前について、算出における有形固定資産の範囲に土地・立木竹など減価償却の対象とならないものが含まれていることにより、有形固定資産減価償却率比率が低くなっている。　今後は、公共施設等総合管理計画及び個別施設計画に基づき、計画性を持った施設の修繕・改修等を行っていく。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A2588BC-CAF1-4776-A7FF-9944EA9B18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E9EE766-CFCF-4339-B6C4-47E7D2060F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3E109C-FAFD-40D2-B800-FEF82D3DCF7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3167ED2-E9C7-4CFA-8FD5-CF3BA3F5E2E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C3BAA54-7724-47EE-8245-E71050585331}"/>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6DB2BFA-9FC2-4521-8283-14B1E8402EF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29F4107-B1F3-48AD-9555-D678FCA4CA7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F006243-42A9-4F87-B8A2-FAC85C71DAF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10E8206-BC58-4B3E-A3E8-B866927A803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D25AE74-33B0-4318-8FC0-7F23841BB06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98C857B-8CB1-4C6B-A22C-FA0E4A5149B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D3EC939-99DB-46E7-AE85-9387E86C7F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7DF9AD1-0ECF-4018-B699-BFB6061F042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76420EE-4130-464A-841F-70EE542A896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64BFB145-71BF-47B9-B221-776DD514E425}"/>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FC8645FD-1308-4C1A-BDBF-0D94601E2D96}"/>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C94D54A3-9756-4CD1-9D09-A01008AE1279}"/>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214C125-A04A-4E78-B607-35467696CC65}"/>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B310C83D-F480-496B-BD93-CC8A5F5905B8}"/>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EF161191-FC5A-4DBE-977C-A19700BBB3CB}"/>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53997048-5813-4A9D-9ED6-393B1EED0105}"/>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EA418D90-5B7F-4FD1-B2B3-853340525F69}"/>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EA545377-F961-4CC5-9051-C35FE5F898A8}"/>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63B3FF6B-0081-4357-BC59-1453E72D032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73" name="フローチャート: 判断 72">
          <a:extLst>
            <a:ext uri="{FF2B5EF4-FFF2-40B4-BE49-F238E27FC236}">
              <a16:creationId xmlns:a16="http://schemas.microsoft.com/office/drawing/2014/main" id="{5908C97C-D21C-4955-AE51-11C02776FD5F}"/>
            </a:ext>
          </a:extLst>
        </xdr:cNvPr>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882E8F1-4577-4519-BCF5-97B7646D5D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3AA85A7-DC95-40D3-A04A-3B48737E4B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53CD978-C7EA-4072-BB01-0506A6EF6E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A43987-B83F-4AE2-9EE6-18D4337807B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4DFEB57-CB97-4773-8638-AFECA57084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79" name="楕円 78">
          <a:extLst>
            <a:ext uri="{FF2B5EF4-FFF2-40B4-BE49-F238E27FC236}">
              <a16:creationId xmlns:a16="http://schemas.microsoft.com/office/drawing/2014/main" id="{976920C7-E7AD-4BA3-8A7E-85E6A701C4F1}"/>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48150</xdr:rowOff>
    </xdr:from>
    <xdr:ext cx="405111" cy="259045"/>
    <xdr:sp macro="" textlink="">
      <xdr:nvSpPr>
        <xdr:cNvPr id="80" name="有形固定資産減価償却率該当値テキスト">
          <a:extLst>
            <a:ext uri="{FF2B5EF4-FFF2-40B4-BE49-F238E27FC236}">
              <a16:creationId xmlns:a16="http://schemas.microsoft.com/office/drawing/2014/main" id="{9B47CF40-7CCE-4E4D-B159-2D653CACACE9}"/>
            </a:ext>
          </a:extLst>
        </xdr:cNvPr>
        <xdr:cNvSpPr txBox="1"/>
      </xdr:nvSpPr>
      <xdr:spPr>
        <a:xfrm>
          <a:off x="4813300"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63246</xdr:rowOff>
    </xdr:from>
    <xdr:to>
      <xdr:col>19</xdr:col>
      <xdr:colOff>187325</xdr:colOff>
      <xdr:row>29</xdr:row>
      <xdr:rowOff>164846</xdr:rowOff>
    </xdr:to>
    <xdr:sp macro="" textlink="">
      <xdr:nvSpPr>
        <xdr:cNvPr id="81" name="楕円 80">
          <a:extLst>
            <a:ext uri="{FF2B5EF4-FFF2-40B4-BE49-F238E27FC236}">
              <a16:creationId xmlns:a16="http://schemas.microsoft.com/office/drawing/2014/main" id="{9862E4E8-0BDA-4A7B-9931-F92F955F890C}"/>
            </a:ext>
          </a:extLst>
        </xdr:cNvPr>
        <xdr:cNvSpPr/>
      </xdr:nvSpPr>
      <xdr:spPr>
        <a:xfrm>
          <a:off x="4000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114046</xdr:rowOff>
    </xdr:from>
    <xdr:to>
      <xdr:col>23</xdr:col>
      <xdr:colOff>85725</xdr:colOff>
      <xdr:row>29</xdr:row>
      <xdr:rowOff>120523</xdr:rowOff>
    </xdr:to>
    <xdr:cxnSp macro="">
      <xdr:nvCxnSpPr>
        <xdr:cNvPr id="82" name="直線コネクタ 81">
          <a:extLst>
            <a:ext uri="{FF2B5EF4-FFF2-40B4-BE49-F238E27FC236}">
              <a16:creationId xmlns:a16="http://schemas.microsoft.com/office/drawing/2014/main" id="{4C16F07E-BFFC-4252-B44A-1782FC8B3AA5}"/>
            </a:ext>
          </a:extLst>
        </xdr:cNvPr>
        <xdr:cNvCxnSpPr/>
      </xdr:nvCxnSpPr>
      <xdr:spPr>
        <a:xfrm>
          <a:off x="4051300" y="585762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a:extLst>
            <a:ext uri="{FF2B5EF4-FFF2-40B4-BE49-F238E27FC236}">
              <a16:creationId xmlns:a16="http://schemas.microsoft.com/office/drawing/2014/main" id="{BB9F14A5-E32F-4668-A1D5-F20ECBB9FF69}"/>
            </a:ext>
          </a:extLst>
        </xdr:cNvPr>
        <xdr:cNvSpPr/>
      </xdr:nvSpPr>
      <xdr:spPr>
        <a:xfrm>
          <a:off x="3238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114046</xdr:rowOff>
    </xdr:to>
    <xdr:cxnSp macro="">
      <xdr:nvCxnSpPr>
        <xdr:cNvPr id="84" name="直線コネクタ 83">
          <a:extLst>
            <a:ext uri="{FF2B5EF4-FFF2-40B4-BE49-F238E27FC236}">
              <a16:creationId xmlns:a16="http://schemas.microsoft.com/office/drawing/2014/main" id="{2AC9177D-3FB4-4A94-A66D-3AA119CD4B79}"/>
            </a:ext>
          </a:extLst>
        </xdr:cNvPr>
        <xdr:cNvCxnSpPr/>
      </xdr:nvCxnSpPr>
      <xdr:spPr>
        <a:xfrm>
          <a:off x="3289300" y="583387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76708</xdr:rowOff>
    </xdr:from>
    <xdr:to>
      <xdr:col>11</xdr:col>
      <xdr:colOff>187325</xdr:colOff>
      <xdr:row>27</xdr:row>
      <xdr:rowOff>6858</xdr:rowOff>
    </xdr:to>
    <xdr:sp macro="" textlink="">
      <xdr:nvSpPr>
        <xdr:cNvPr id="85" name="楕円 84">
          <a:extLst>
            <a:ext uri="{FF2B5EF4-FFF2-40B4-BE49-F238E27FC236}">
              <a16:creationId xmlns:a16="http://schemas.microsoft.com/office/drawing/2014/main" id="{A1640334-70A3-4ED0-A433-83D13F9B1ECB}"/>
            </a:ext>
          </a:extLst>
        </xdr:cNvPr>
        <xdr:cNvSpPr/>
      </xdr:nvSpPr>
      <xdr:spPr>
        <a:xfrm>
          <a:off x="2476500" y="53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127508</xdr:rowOff>
    </xdr:from>
    <xdr:to>
      <xdr:col>15</xdr:col>
      <xdr:colOff>136525</xdr:colOff>
      <xdr:row>29</xdr:row>
      <xdr:rowOff>90297</xdr:rowOff>
    </xdr:to>
    <xdr:cxnSp macro="">
      <xdr:nvCxnSpPr>
        <xdr:cNvPr id="86" name="直線コネクタ 85">
          <a:extLst>
            <a:ext uri="{FF2B5EF4-FFF2-40B4-BE49-F238E27FC236}">
              <a16:creationId xmlns:a16="http://schemas.microsoft.com/office/drawing/2014/main" id="{8F1F416C-6389-4BCA-878F-7BAF5833EC2C}"/>
            </a:ext>
          </a:extLst>
        </xdr:cNvPr>
        <xdr:cNvCxnSpPr/>
      </xdr:nvCxnSpPr>
      <xdr:spPr>
        <a:xfrm>
          <a:off x="2527300" y="5356733"/>
          <a:ext cx="762000" cy="47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63754</xdr:rowOff>
    </xdr:from>
    <xdr:to>
      <xdr:col>7</xdr:col>
      <xdr:colOff>187325</xdr:colOff>
      <xdr:row>26</xdr:row>
      <xdr:rowOff>165354</xdr:rowOff>
    </xdr:to>
    <xdr:sp macro="" textlink="">
      <xdr:nvSpPr>
        <xdr:cNvPr id="87" name="楕円 86">
          <a:extLst>
            <a:ext uri="{FF2B5EF4-FFF2-40B4-BE49-F238E27FC236}">
              <a16:creationId xmlns:a16="http://schemas.microsoft.com/office/drawing/2014/main" id="{66EA6A25-BFE8-48C3-A9E8-8DEE0D303FF1}"/>
            </a:ext>
          </a:extLst>
        </xdr:cNvPr>
        <xdr:cNvSpPr/>
      </xdr:nvSpPr>
      <xdr:spPr>
        <a:xfrm>
          <a:off x="1714500" y="52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114554</xdr:rowOff>
    </xdr:from>
    <xdr:to>
      <xdr:col>11</xdr:col>
      <xdr:colOff>136525</xdr:colOff>
      <xdr:row>26</xdr:row>
      <xdr:rowOff>127508</xdr:rowOff>
    </xdr:to>
    <xdr:cxnSp macro="">
      <xdr:nvCxnSpPr>
        <xdr:cNvPr id="88" name="直線コネクタ 87">
          <a:extLst>
            <a:ext uri="{FF2B5EF4-FFF2-40B4-BE49-F238E27FC236}">
              <a16:creationId xmlns:a16="http://schemas.microsoft.com/office/drawing/2014/main" id="{40F7B40D-31DD-45FC-8809-0069869CC353}"/>
            </a:ext>
          </a:extLst>
        </xdr:cNvPr>
        <xdr:cNvCxnSpPr/>
      </xdr:nvCxnSpPr>
      <xdr:spPr>
        <a:xfrm>
          <a:off x="1765300" y="5343779"/>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27FEA5B3-5D7A-4585-AEB9-D2CA89CBAC85}"/>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05AA6DE3-B35A-44CD-8153-872E6D6DDF55}"/>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0630160C-557C-42D6-9726-43B283AC47EB}"/>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167657</xdr:rowOff>
    </xdr:from>
    <xdr:ext cx="405111" cy="259045"/>
    <xdr:sp macro="" textlink="">
      <xdr:nvSpPr>
        <xdr:cNvPr id="92" name="n_4aveValue有形固定資産減価償却率">
          <a:extLst>
            <a:ext uri="{FF2B5EF4-FFF2-40B4-BE49-F238E27FC236}">
              <a16:creationId xmlns:a16="http://schemas.microsoft.com/office/drawing/2014/main" id="{828A4703-A7F2-4DC9-951B-478B7EAE3372}"/>
            </a:ext>
          </a:extLst>
        </xdr:cNvPr>
        <xdr:cNvSpPr txBox="1"/>
      </xdr:nvSpPr>
      <xdr:spPr>
        <a:xfrm>
          <a:off x="15627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155973</xdr:rowOff>
    </xdr:from>
    <xdr:ext cx="405111" cy="259045"/>
    <xdr:sp macro="" textlink="">
      <xdr:nvSpPr>
        <xdr:cNvPr id="93" name="n_1mainValue有形固定資産減価償却率">
          <a:extLst>
            <a:ext uri="{FF2B5EF4-FFF2-40B4-BE49-F238E27FC236}">
              <a16:creationId xmlns:a16="http://schemas.microsoft.com/office/drawing/2014/main" id="{433BC497-97C9-4F6D-B148-E775BA6A3C7B}"/>
            </a:ext>
          </a:extLst>
        </xdr:cNvPr>
        <xdr:cNvSpPr txBox="1"/>
      </xdr:nvSpPr>
      <xdr:spPr>
        <a:xfrm>
          <a:off x="38360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4" name="n_2mainValue有形固定資産減価償却率">
          <a:extLst>
            <a:ext uri="{FF2B5EF4-FFF2-40B4-BE49-F238E27FC236}">
              <a16:creationId xmlns:a16="http://schemas.microsoft.com/office/drawing/2014/main" id="{195B96CF-A5E9-463A-B6B5-8272C5292C7A}"/>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23385</xdr:rowOff>
    </xdr:from>
    <xdr:ext cx="405111" cy="259045"/>
    <xdr:sp macro="" textlink="">
      <xdr:nvSpPr>
        <xdr:cNvPr id="95" name="n_3mainValue有形固定資産減価償却率">
          <a:extLst>
            <a:ext uri="{FF2B5EF4-FFF2-40B4-BE49-F238E27FC236}">
              <a16:creationId xmlns:a16="http://schemas.microsoft.com/office/drawing/2014/main" id="{08D60914-775F-44C4-910E-C41365709B57}"/>
            </a:ext>
          </a:extLst>
        </xdr:cNvPr>
        <xdr:cNvSpPr txBox="1"/>
      </xdr:nvSpPr>
      <xdr:spPr>
        <a:xfrm>
          <a:off x="2324744" y="508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10431</xdr:rowOff>
    </xdr:from>
    <xdr:ext cx="405111" cy="259045"/>
    <xdr:sp macro="" textlink="">
      <xdr:nvSpPr>
        <xdr:cNvPr id="96" name="n_4mainValue有形固定資産減価償却率">
          <a:extLst>
            <a:ext uri="{FF2B5EF4-FFF2-40B4-BE49-F238E27FC236}">
              <a16:creationId xmlns:a16="http://schemas.microsoft.com/office/drawing/2014/main" id="{05B68B91-D8A5-4B7E-BC1D-32A9C3DCC3D4}"/>
            </a:ext>
          </a:extLst>
        </xdr:cNvPr>
        <xdr:cNvSpPr txBox="1"/>
      </xdr:nvSpPr>
      <xdr:spPr>
        <a:xfrm>
          <a:off x="1562744" y="506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A258C89-8585-4117-909A-2E14E6B10EF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4634A5D-9631-4900-AD84-A0081C1D569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2755E93-8978-49E3-B411-156DCF13E90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9316006-E327-4B86-A679-B315724711D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33CB465-2761-4806-A3B7-6EFCFE7CD3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F28D18B-A3D0-45F9-BF4F-61A4EEBF6C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E226BAC-635C-47B1-BBE7-D16EFBBC3B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21F03AB-5378-45C2-B6AD-DB4ACE9840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CE40F63-FE8A-4EEF-8F54-2AE35E25BF6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12C1453-1EFD-4E98-A413-89F63617959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85EEF11-5EFD-48D7-9FC9-23D3C496C7E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618A217-F075-4FC5-8349-ACBAC23E78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861BA53-4C26-4559-A676-613BE1D4FB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a:t>
          </a:r>
          <a:r>
            <a:rPr kumimoji="1" lang="en-US" altLang="ja-JP" sz="1100">
              <a:latin typeface="ＭＳ Ｐゴシック" panose="020B0600070205080204" pitchFamily="50" charset="-128"/>
              <a:ea typeface="ＭＳ Ｐゴシック" panose="020B0600070205080204" pitchFamily="50" charset="-128"/>
            </a:rPr>
            <a:t>670.1</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605.6</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％）とほぼ同水準となっている。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は大型投資的事業に対し、特定目的基金を活用したことから比率が上昇しているが、土地開発公社に係る負債について、計画に基づき解消を進めていることから、今後は減少していくものと思われる。今後実施する投資的事業においても特定目的基金を計画的に準備していくことで起債額を抑えるなど、中長期的視点に立った「計画投資」を推進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E295CFD-7978-47BC-8A58-376DCB2397A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3519304-BC60-4A4E-9FE4-FB19E91978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366EA6F-8E6A-4EB5-8CAF-4A8C35C1BA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52FCC8C9-1D7F-4F51-ABA8-0DFD1F0BE99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18E5B20C-8236-49C1-88BE-6ED5107C76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26C49D27-9877-40E7-8A1C-ACB64E229FE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FFF5C317-8A12-450F-B123-E62DDF1A8D1D}"/>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788F5524-0F72-4918-B611-89B98CA3B34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C84F2731-9A27-4CE5-AE46-10E5F3C9A3E4}"/>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EB7DFA8-4053-4AFC-ADDC-A1D10F71384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34740AF-9089-493E-BF20-EBC75F86C3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ABAF0D0-D792-493E-ACF1-F068E36E3A2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7A24D95-FB47-4D17-B834-2F92F8F4D19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9B85C41D-7F70-4714-B0E0-4C813E4A88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E8487FC-C464-4E82-8325-6711854E8D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3208B6C-533B-4D80-BCC8-39121A0FD7A8}"/>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6E1E7A0A-9355-4B18-8D75-30D8D6CCB011}"/>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603C9F1C-F27E-415C-8F88-38694F7523F9}"/>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B4C2CFDE-6BCE-4803-9D1E-6775108C6BF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E433F41A-E07F-4823-A65F-F83BE8A0D7C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03C3B18E-AAD4-4FC4-9164-7342A7F944A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FF662670-3865-448D-8F9B-B55E7DF2F5FC}"/>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5468D34B-BB95-4C7E-B891-A50E4CF9BAA5}"/>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7F683F37-050E-49E0-8CD8-5DB6A2CF95E6}"/>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1CF303D5-CE5E-44F6-91BE-D1E32D690D3D}"/>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35" name="フローチャート: 判断 134">
          <a:extLst>
            <a:ext uri="{FF2B5EF4-FFF2-40B4-BE49-F238E27FC236}">
              <a16:creationId xmlns:a16="http://schemas.microsoft.com/office/drawing/2014/main" id="{AB5BA93F-0FA6-4756-A479-87C0596C5541}"/>
            </a:ext>
          </a:extLst>
        </xdr:cNvPr>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2744C0F-A39A-4BD6-9A8B-DF63744258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73EB904-6631-4FC0-AD2A-EAF0BA68D1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7553FE7-60DE-4A8E-BC5B-DD05698DDF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3B56BE1-0D4E-4139-9747-DC8D8C713D9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893C07F-0303-41E5-9CB7-9DDA346ABC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707</xdr:rowOff>
    </xdr:from>
    <xdr:to>
      <xdr:col>76</xdr:col>
      <xdr:colOff>73025</xdr:colOff>
      <xdr:row>29</xdr:row>
      <xdr:rowOff>102307</xdr:rowOff>
    </xdr:to>
    <xdr:sp macro="" textlink="">
      <xdr:nvSpPr>
        <xdr:cNvPr id="141" name="楕円 140">
          <a:extLst>
            <a:ext uri="{FF2B5EF4-FFF2-40B4-BE49-F238E27FC236}">
              <a16:creationId xmlns:a16="http://schemas.microsoft.com/office/drawing/2014/main" id="{C2F6DF83-8F7E-493F-9316-74A5820B8EC9}"/>
            </a:ext>
          </a:extLst>
        </xdr:cNvPr>
        <xdr:cNvSpPr/>
      </xdr:nvSpPr>
      <xdr:spPr>
        <a:xfrm>
          <a:off x="14744700" y="57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150584</xdr:rowOff>
    </xdr:from>
    <xdr:ext cx="469744" cy="259045"/>
    <xdr:sp macro="" textlink="">
      <xdr:nvSpPr>
        <xdr:cNvPr id="142" name="債務償還比率該当値テキスト">
          <a:extLst>
            <a:ext uri="{FF2B5EF4-FFF2-40B4-BE49-F238E27FC236}">
              <a16:creationId xmlns:a16="http://schemas.microsoft.com/office/drawing/2014/main" id="{1ABCB7CE-E5AC-4DE5-A72D-826A61BAB886}"/>
            </a:ext>
          </a:extLst>
        </xdr:cNvPr>
        <xdr:cNvSpPr txBox="1"/>
      </xdr:nvSpPr>
      <xdr:spPr>
        <a:xfrm>
          <a:off x="14846300" y="57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138045</xdr:rowOff>
    </xdr:from>
    <xdr:to>
      <xdr:col>72</xdr:col>
      <xdr:colOff>123825</xdr:colOff>
      <xdr:row>29</xdr:row>
      <xdr:rowOff>68195</xdr:rowOff>
    </xdr:to>
    <xdr:sp macro="" textlink="">
      <xdr:nvSpPr>
        <xdr:cNvPr id="143" name="楕円 142">
          <a:extLst>
            <a:ext uri="{FF2B5EF4-FFF2-40B4-BE49-F238E27FC236}">
              <a16:creationId xmlns:a16="http://schemas.microsoft.com/office/drawing/2014/main" id="{D029D04C-52B6-4DCC-82AF-17F00CBA1705}"/>
            </a:ext>
          </a:extLst>
        </xdr:cNvPr>
        <xdr:cNvSpPr/>
      </xdr:nvSpPr>
      <xdr:spPr>
        <a:xfrm>
          <a:off x="14033500" y="57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17395</xdr:rowOff>
    </xdr:from>
    <xdr:to>
      <xdr:col>76</xdr:col>
      <xdr:colOff>22225</xdr:colOff>
      <xdr:row>29</xdr:row>
      <xdr:rowOff>51507</xdr:rowOff>
    </xdr:to>
    <xdr:cxnSp macro="">
      <xdr:nvCxnSpPr>
        <xdr:cNvPr id="144" name="直線コネクタ 143">
          <a:extLst>
            <a:ext uri="{FF2B5EF4-FFF2-40B4-BE49-F238E27FC236}">
              <a16:creationId xmlns:a16="http://schemas.microsoft.com/office/drawing/2014/main" id="{359EBE52-EEBF-433B-933D-1CCEB37648A2}"/>
            </a:ext>
          </a:extLst>
        </xdr:cNvPr>
        <xdr:cNvCxnSpPr/>
      </xdr:nvCxnSpPr>
      <xdr:spPr>
        <a:xfrm>
          <a:off x="14084300" y="5760970"/>
          <a:ext cx="7112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115519</xdr:rowOff>
    </xdr:from>
    <xdr:to>
      <xdr:col>68</xdr:col>
      <xdr:colOff>123825</xdr:colOff>
      <xdr:row>29</xdr:row>
      <xdr:rowOff>45669</xdr:rowOff>
    </xdr:to>
    <xdr:sp macro="" textlink="">
      <xdr:nvSpPr>
        <xdr:cNvPr id="145" name="楕円 144">
          <a:extLst>
            <a:ext uri="{FF2B5EF4-FFF2-40B4-BE49-F238E27FC236}">
              <a16:creationId xmlns:a16="http://schemas.microsoft.com/office/drawing/2014/main" id="{2D068E26-91AB-4EFE-B052-87A6040F6BAB}"/>
            </a:ext>
          </a:extLst>
        </xdr:cNvPr>
        <xdr:cNvSpPr/>
      </xdr:nvSpPr>
      <xdr:spPr>
        <a:xfrm>
          <a:off x="13271500" y="56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166319</xdr:rowOff>
    </xdr:from>
    <xdr:to>
      <xdr:col>72</xdr:col>
      <xdr:colOff>73025</xdr:colOff>
      <xdr:row>29</xdr:row>
      <xdr:rowOff>17395</xdr:rowOff>
    </xdr:to>
    <xdr:cxnSp macro="">
      <xdr:nvCxnSpPr>
        <xdr:cNvPr id="146" name="直線コネクタ 145">
          <a:extLst>
            <a:ext uri="{FF2B5EF4-FFF2-40B4-BE49-F238E27FC236}">
              <a16:creationId xmlns:a16="http://schemas.microsoft.com/office/drawing/2014/main" id="{3B528C9F-D918-4C85-9E88-21AF196600B6}"/>
            </a:ext>
          </a:extLst>
        </xdr:cNvPr>
        <xdr:cNvCxnSpPr/>
      </xdr:nvCxnSpPr>
      <xdr:spPr>
        <a:xfrm>
          <a:off x="13322300" y="5738444"/>
          <a:ext cx="7620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110913</xdr:rowOff>
    </xdr:from>
    <xdr:to>
      <xdr:col>64</xdr:col>
      <xdr:colOff>123825</xdr:colOff>
      <xdr:row>29</xdr:row>
      <xdr:rowOff>41063</xdr:rowOff>
    </xdr:to>
    <xdr:sp macro="" textlink="">
      <xdr:nvSpPr>
        <xdr:cNvPr id="147" name="楕円 146">
          <a:extLst>
            <a:ext uri="{FF2B5EF4-FFF2-40B4-BE49-F238E27FC236}">
              <a16:creationId xmlns:a16="http://schemas.microsoft.com/office/drawing/2014/main" id="{18208016-D41A-418B-95C9-162F89A23F5D}"/>
            </a:ext>
          </a:extLst>
        </xdr:cNvPr>
        <xdr:cNvSpPr/>
      </xdr:nvSpPr>
      <xdr:spPr>
        <a:xfrm>
          <a:off x="12509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161713</xdr:rowOff>
    </xdr:from>
    <xdr:to>
      <xdr:col>68</xdr:col>
      <xdr:colOff>73025</xdr:colOff>
      <xdr:row>28</xdr:row>
      <xdr:rowOff>166319</xdr:rowOff>
    </xdr:to>
    <xdr:cxnSp macro="">
      <xdr:nvCxnSpPr>
        <xdr:cNvPr id="148" name="直線コネクタ 147">
          <a:extLst>
            <a:ext uri="{FF2B5EF4-FFF2-40B4-BE49-F238E27FC236}">
              <a16:creationId xmlns:a16="http://schemas.microsoft.com/office/drawing/2014/main" id="{C492E55A-A27B-40D3-B48D-1447D424C1F7}"/>
            </a:ext>
          </a:extLst>
        </xdr:cNvPr>
        <xdr:cNvCxnSpPr/>
      </xdr:nvCxnSpPr>
      <xdr:spPr>
        <a:xfrm>
          <a:off x="12560300" y="5733838"/>
          <a:ext cx="762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114512</xdr:rowOff>
    </xdr:from>
    <xdr:to>
      <xdr:col>60</xdr:col>
      <xdr:colOff>123825</xdr:colOff>
      <xdr:row>29</xdr:row>
      <xdr:rowOff>44662</xdr:rowOff>
    </xdr:to>
    <xdr:sp macro="" textlink="">
      <xdr:nvSpPr>
        <xdr:cNvPr id="149" name="楕円 148">
          <a:extLst>
            <a:ext uri="{FF2B5EF4-FFF2-40B4-BE49-F238E27FC236}">
              <a16:creationId xmlns:a16="http://schemas.microsoft.com/office/drawing/2014/main" id="{3015B400-A5F3-4C77-AAD5-BDA84A703551}"/>
            </a:ext>
          </a:extLst>
        </xdr:cNvPr>
        <xdr:cNvSpPr/>
      </xdr:nvSpPr>
      <xdr:spPr>
        <a:xfrm>
          <a:off x="11747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161713</xdr:rowOff>
    </xdr:from>
    <xdr:to>
      <xdr:col>64</xdr:col>
      <xdr:colOff>73025</xdr:colOff>
      <xdr:row>28</xdr:row>
      <xdr:rowOff>165312</xdr:rowOff>
    </xdr:to>
    <xdr:cxnSp macro="">
      <xdr:nvCxnSpPr>
        <xdr:cNvPr id="150" name="直線コネクタ 149">
          <a:extLst>
            <a:ext uri="{FF2B5EF4-FFF2-40B4-BE49-F238E27FC236}">
              <a16:creationId xmlns:a16="http://schemas.microsoft.com/office/drawing/2014/main" id="{B3B6DB71-ACC5-49F7-9AE4-F6FDA00D62D3}"/>
            </a:ext>
          </a:extLst>
        </xdr:cNvPr>
        <xdr:cNvCxnSpPr/>
      </xdr:nvCxnSpPr>
      <xdr:spPr>
        <a:xfrm flipV="1">
          <a:off x="11798300" y="57338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CCDEF4D1-0BD0-4D76-9995-70FBA7538566}"/>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a:extLst>
            <a:ext uri="{FF2B5EF4-FFF2-40B4-BE49-F238E27FC236}">
              <a16:creationId xmlns:a16="http://schemas.microsoft.com/office/drawing/2014/main" id="{1BD8D2B2-23F7-4339-BA43-21498B8E6E6A}"/>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a:extLst>
            <a:ext uri="{FF2B5EF4-FFF2-40B4-BE49-F238E27FC236}">
              <a16:creationId xmlns:a16="http://schemas.microsoft.com/office/drawing/2014/main" id="{1F582EB2-4E9D-4BB0-85E4-7FAC93B278C6}"/>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157649</xdr:rowOff>
    </xdr:from>
    <xdr:ext cx="469744" cy="259045"/>
    <xdr:sp macro="" textlink="">
      <xdr:nvSpPr>
        <xdr:cNvPr id="154" name="n_4aveValue債務償還比率">
          <a:extLst>
            <a:ext uri="{FF2B5EF4-FFF2-40B4-BE49-F238E27FC236}">
              <a16:creationId xmlns:a16="http://schemas.microsoft.com/office/drawing/2014/main" id="{26C8EAA4-9120-4650-8FD7-ABBA387FA474}"/>
            </a:ext>
          </a:extLst>
        </xdr:cNvPr>
        <xdr:cNvSpPr txBox="1"/>
      </xdr:nvSpPr>
      <xdr:spPr>
        <a:xfrm>
          <a:off x="11563427" y="53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59322</xdr:rowOff>
    </xdr:from>
    <xdr:ext cx="469744" cy="259045"/>
    <xdr:sp macro="" textlink="">
      <xdr:nvSpPr>
        <xdr:cNvPr id="155" name="n_1mainValue債務償還比率">
          <a:extLst>
            <a:ext uri="{FF2B5EF4-FFF2-40B4-BE49-F238E27FC236}">
              <a16:creationId xmlns:a16="http://schemas.microsoft.com/office/drawing/2014/main" id="{98A5AC89-747B-4D39-BA13-AE0387B39599}"/>
            </a:ext>
          </a:extLst>
        </xdr:cNvPr>
        <xdr:cNvSpPr txBox="1"/>
      </xdr:nvSpPr>
      <xdr:spPr>
        <a:xfrm>
          <a:off x="13836727" y="580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62196</xdr:rowOff>
    </xdr:from>
    <xdr:ext cx="469744" cy="259045"/>
    <xdr:sp macro="" textlink="">
      <xdr:nvSpPr>
        <xdr:cNvPr id="156" name="n_2mainValue債務償還比率">
          <a:extLst>
            <a:ext uri="{FF2B5EF4-FFF2-40B4-BE49-F238E27FC236}">
              <a16:creationId xmlns:a16="http://schemas.microsoft.com/office/drawing/2014/main" id="{B0D130C1-7CB2-49F0-A9F3-A71C91C82990}"/>
            </a:ext>
          </a:extLst>
        </xdr:cNvPr>
        <xdr:cNvSpPr txBox="1"/>
      </xdr:nvSpPr>
      <xdr:spPr>
        <a:xfrm>
          <a:off x="13087427" y="54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57590</xdr:rowOff>
    </xdr:from>
    <xdr:ext cx="469744" cy="259045"/>
    <xdr:sp macro="" textlink="">
      <xdr:nvSpPr>
        <xdr:cNvPr id="157" name="n_3mainValue債務償還比率">
          <a:extLst>
            <a:ext uri="{FF2B5EF4-FFF2-40B4-BE49-F238E27FC236}">
              <a16:creationId xmlns:a16="http://schemas.microsoft.com/office/drawing/2014/main" id="{FBE1BF83-27F6-4FC2-B290-2F29668CDA32}"/>
            </a:ext>
          </a:extLst>
        </xdr:cNvPr>
        <xdr:cNvSpPr txBox="1"/>
      </xdr:nvSpPr>
      <xdr:spPr>
        <a:xfrm>
          <a:off x="12325427" y="54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35789</xdr:rowOff>
    </xdr:from>
    <xdr:ext cx="469744" cy="259045"/>
    <xdr:sp macro="" textlink="">
      <xdr:nvSpPr>
        <xdr:cNvPr id="158" name="n_4mainValue債務償還比率">
          <a:extLst>
            <a:ext uri="{FF2B5EF4-FFF2-40B4-BE49-F238E27FC236}">
              <a16:creationId xmlns:a16="http://schemas.microsoft.com/office/drawing/2014/main" id="{39F5EFED-7309-4EDA-937C-192C0BDCB9A9}"/>
            </a:ext>
          </a:extLst>
        </xdr:cNvPr>
        <xdr:cNvSpPr txBox="1"/>
      </xdr:nvSpPr>
      <xdr:spPr>
        <a:xfrm>
          <a:off x="11563427" y="57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1889DDF-E18A-49D9-9751-786EFC49FE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C1FAE82A-ABFD-49E4-A4C5-AA99663DBC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7F449910-4989-4A55-8892-C4EA1DB881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D049246D-2DDF-4026-A119-6C9AD97B1AD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4DE74CB-B48E-43AA-9377-9C8888C9A56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ADA0805-BB44-48E0-AAC6-3B24571B9CA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6A6CA7-EBD9-42F7-9363-7433966D9A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02D8CB-194C-4112-977F-A13CA09B4A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217164-A3C5-4207-A24D-FAF8E47BD4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FCC4F2-4112-4D23-9C1C-696320C045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F54FF1-6081-4C45-AA1B-380D98792C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B3B21B-ED47-4A1D-96D8-3B8BCAB557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34AB51-B460-4F36-8382-61C8C52294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82F3C0-C232-494A-A1F0-4CA9E3C971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397831-8054-46A6-A4D9-83DF8D0683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AF5B4C-6391-4892-8947-7700404557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8CA2FB-1256-4B7D-AA4E-92186EB7C9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27E7AA-71E4-4D9E-8C38-4383AA4224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194559-07D5-44B2-B665-ABEAEFFEBE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A0CBF2-D68E-434C-8CF3-A892F1B0CF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637A99-F31A-4931-92DA-CE5D2EDE64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4AEBDE-24A5-4311-A665-7E59EFC90C9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3F87C3-6137-4956-B19A-55F4A3832F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6F2419-53AF-4596-83E0-15A1332413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758029-C98B-46F8-886F-1829038C77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75AE00-BC39-4C69-ABD1-9E4BF8B773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AD5A51-9B00-45B4-83D9-10963E0EA2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457708-B485-4C49-BC2F-DBBA377CAF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0FD3C7-BB7D-4E22-BBE1-07CCDFFA3C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533CE2-E7A1-4951-9B3D-60BDD9D431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959687-0D3B-4FC5-8755-21E1A21112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3E0C3D-4C59-4AE2-9825-2E5B7A041B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489E0A-1EAF-4E86-9408-723E77B4F2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37F055-94AF-4E6A-A1AA-86736EF3E5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D5DD97-3EA3-4DAA-AD29-6CA5289512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30D7CB-FA08-4464-82C6-DBE0D4781F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36A2CA-8E11-4CBE-9521-2C7A6B8F8C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1939CC-ABB5-4999-9937-BAD64E8A7C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4DE1C5-64EB-4B3E-A4FC-4E09C3818F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982C0E-BABB-4453-BF9A-F5C4941CA8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928C1A-7F00-4582-AA7E-FE7489DBD3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C4D2F9-1B60-4E8E-840F-7EB7F5A6D9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0137EF-8A34-4019-B02C-1B0B3F51D0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615679-4D20-4E33-BD19-5550713FC9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6F1DB7-533F-4ABA-BA17-8E1879620E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1DFD24-B7BF-47BB-A553-6DE0999B63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2D5EE7-72B3-44F0-81C4-D2910BA95E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05B9C2-DB51-4A96-B8C9-4011BC7F09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0D19665-8504-4CDC-A002-01D0A31F449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F5879CB-9483-4157-9A58-8BE3EA9FB7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CE2E96-53C2-4241-9468-ECAE12775E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86DC00-5A94-4256-84CC-7DE247E001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84DD51F-4B46-4C4B-9BA5-4791709F1C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86911FF-0E76-4A17-814C-983513AA26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BE2EAF-1B53-4EE6-97B7-95E0DB668DD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2D3CAFA-FF0E-42C0-A1B0-83F70F8193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C081D0-E191-4D7A-AFC6-3B7C24F54D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1000095-18EF-4438-99B9-10C8ECA4118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EA4082B-AB01-483F-AFD6-58C68D5F11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35D2C69-5F30-4E31-911C-8CADAE2CDA2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85E75B-54F4-42A5-9BEB-8A175E902E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BC29D51B-6A0E-403B-9BF8-057FED67D445}"/>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A5E2DAAD-1672-4365-AC47-7546F31210AB}"/>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89A7C862-A7DE-49CC-993B-EB9AF932B59D}"/>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3E79BBB0-718F-4753-B610-681ADAA409D6}"/>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4AE32218-9ECD-4BA9-B150-B5D3901FEBF8}"/>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6DD6CB70-61CF-45B0-8DFB-D6013F4162AB}"/>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D09DBBE3-1B0F-4BD9-85AE-4986278B5DF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F14E115-64FC-402C-8CBF-AB72E344037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6FD4ACC4-6004-4667-9AF8-2A90DBF8BE69}"/>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248EE0D1-60D9-4FF1-816D-75DBAA08EE2E}"/>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a:extLst>
            <a:ext uri="{FF2B5EF4-FFF2-40B4-BE49-F238E27FC236}">
              <a16:creationId xmlns:a16="http://schemas.microsoft.com/office/drawing/2014/main" id="{5C69C10A-37EC-43F8-8FBF-27C70B703B81}"/>
            </a:ext>
          </a:extLst>
        </xdr:cNvPr>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6E13D64-3C90-4E69-91CE-C63E4EBA03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3785C8-18EB-458C-A975-7FC87B05B5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C4756E-0F7E-4CDB-8F8C-CA6ABE909A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066091-D758-4B47-B28A-AE267B6722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3A6391-D640-4C8D-A71E-31CEF7A5AA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3" name="楕円 72">
          <a:extLst>
            <a:ext uri="{FF2B5EF4-FFF2-40B4-BE49-F238E27FC236}">
              <a16:creationId xmlns:a16="http://schemas.microsoft.com/office/drawing/2014/main" id="{5E782827-83C3-4A6A-9A44-F7283D411C34}"/>
            </a:ext>
          </a:extLst>
        </xdr:cNvPr>
        <xdr:cNvSpPr/>
      </xdr:nvSpPr>
      <xdr:spPr>
        <a:xfrm>
          <a:off x="4584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148607</xdr:rowOff>
    </xdr:from>
    <xdr:ext cx="405111" cy="259045"/>
    <xdr:sp macro="" textlink="">
      <xdr:nvSpPr>
        <xdr:cNvPr id="74" name="【道路】&#10;有形固定資産減価償却率該当値テキスト">
          <a:extLst>
            <a:ext uri="{FF2B5EF4-FFF2-40B4-BE49-F238E27FC236}">
              <a16:creationId xmlns:a16="http://schemas.microsoft.com/office/drawing/2014/main" id="{1FD141A9-3925-4F64-BEB9-E2F8FD1FD8C2}"/>
            </a:ext>
          </a:extLst>
        </xdr:cNvPr>
        <xdr:cNvSpPr txBox="1"/>
      </xdr:nvSpPr>
      <xdr:spPr>
        <a:xfrm>
          <a:off x="4673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5" name="楕円 74">
          <a:extLst>
            <a:ext uri="{FF2B5EF4-FFF2-40B4-BE49-F238E27FC236}">
              <a16:creationId xmlns:a16="http://schemas.microsoft.com/office/drawing/2014/main" id="{23444F85-8C75-4E45-B4B2-C6D7BF302800}"/>
            </a:ext>
          </a:extLst>
        </xdr:cNvPr>
        <xdr:cNvSpPr/>
      </xdr:nvSpPr>
      <xdr:spPr>
        <a:xfrm>
          <a:off x="3746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38100</xdr:rowOff>
    </xdr:from>
    <xdr:to>
      <xdr:col>24</xdr:col>
      <xdr:colOff>63500</xdr:colOff>
      <xdr:row>40</xdr:row>
      <xdr:rowOff>49530</xdr:rowOff>
    </xdr:to>
    <xdr:cxnSp macro="">
      <xdr:nvCxnSpPr>
        <xdr:cNvPr id="76" name="直線コネクタ 75">
          <a:extLst>
            <a:ext uri="{FF2B5EF4-FFF2-40B4-BE49-F238E27FC236}">
              <a16:creationId xmlns:a16="http://schemas.microsoft.com/office/drawing/2014/main" id="{A1C38940-D1A9-4695-ACE0-564EB5C218AE}"/>
            </a:ext>
          </a:extLst>
        </xdr:cNvPr>
        <xdr:cNvCxnSpPr/>
      </xdr:nvCxnSpPr>
      <xdr:spPr>
        <a:xfrm>
          <a:off x="3797300" y="6896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133985</xdr:rowOff>
    </xdr:from>
    <xdr:to>
      <xdr:col>15</xdr:col>
      <xdr:colOff>101600</xdr:colOff>
      <xdr:row>40</xdr:row>
      <xdr:rowOff>64135</xdr:rowOff>
    </xdr:to>
    <xdr:sp macro="" textlink="">
      <xdr:nvSpPr>
        <xdr:cNvPr id="77" name="楕円 76">
          <a:extLst>
            <a:ext uri="{FF2B5EF4-FFF2-40B4-BE49-F238E27FC236}">
              <a16:creationId xmlns:a16="http://schemas.microsoft.com/office/drawing/2014/main" id="{5CBCD6AA-025E-4AFD-92D1-D7C1FF8295A2}"/>
            </a:ext>
          </a:extLst>
        </xdr:cNvPr>
        <xdr:cNvSpPr/>
      </xdr:nvSpPr>
      <xdr:spPr>
        <a:xfrm>
          <a:off x="2857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xdr:rowOff>
    </xdr:from>
    <xdr:to>
      <xdr:col>19</xdr:col>
      <xdr:colOff>177800</xdr:colOff>
      <xdr:row>40</xdr:row>
      <xdr:rowOff>38100</xdr:rowOff>
    </xdr:to>
    <xdr:cxnSp macro="">
      <xdr:nvCxnSpPr>
        <xdr:cNvPr id="78" name="直線コネクタ 77">
          <a:extLst>
            <a:ext uri="{FF2B5EF4-FFF2-40B4-BE49-F238E27FC236}">
              <a16:creationId xmlns:a16="http://schemas.microsoft.com/office/drawing/2014/main" id="{E0156D27-8E89-437C-8229-319E1B54F7F2}"/>
            </a:ext>
          </a:extLst>
        </xdr:cNvPr>
        <xdr:cNvCxnSpPr/>
      </xdr:nvCxnSpPr>
      <xdr:spPr>
        <a:xfrm>
          <a:off x="2908300" y="6871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107315</xdr:rowOff>
    </xdr:from>
    <xdr:to>
      <xdr:col>10</xdr:col>
      <xdr:colOff>165100</xdr:colOff>
      <xdr:row>40</xdr:row>
      <xdr:rowOff>37465</xdr:rowOff>
    </xdr:to>
    <xdr:sp macro="" textlink="">
      <xdr:nvSpPr>
        <xdr:cNvPr id="79" name="楕円 78">
          <a:extLst>
            <a:ext uri="{FF2B5EF4-FFF2-40B4-BE49-F238E27FC236}">
              <a16:creationId xmlns:a16="http://schemas.microsoft.com/office/drawing/2014/main" id="{BAB9A23B-8ED2-4AC6-81AE-CD565DB748DA}"/>
            </a:ext>
          </a:extLst>
        </xdr:cNvPr>
        <xdr:cNvSpPr/>
      </xdr:nvSpPr>
      <xdr:spPr>
        <a:xfrm>
          <a:off x="1968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158115</xdr:rowOff>
    </xdr:from>
    <xdr:to>
      <xdr:col>15</xdr:col>
      <xdr:colOff>50800</xdr:colOff>
      <xdr:row>40</xdr:row>
      <xdr:rowOff>13335</xdr:rowOff>
    </xdr:to>
    <xdr:cxnSp macro="">
      <xdr:nvCxnSpPr>
        <xdr:cNvPr id="80" name="直線コネクタ 79">
          <a:extLst>
            <a:ext uri="{FF2B5EF4-FFF2-40B4-BE49-F238E27FC236}">
              <a16:creationId xmlns:a16="http://schemas.microsoft.com/office/drawing/2014/main" id="{4353FA74-ECAF-4FCE-A58E-9FF9635357E1}"/>
            </a:ext>
          </a:extLst>
        </xdr:cNvPr>
        <xdr:cNvCxnSpPr/>
      </xdr:nvCxnSpPr>
      <xdr:spPr>
        <a:xfrm>
          <a:off x="2019300" y="684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67310</xdr:rowOff>
    </xdr:from>
    <xdr:to>
      <xdr:col>6</xdr:col>
      <xdr:colOff>38100</xdr:colOff>
      <xdr:row>39</xdr:row>
      <xdr:rowOff>168910</xdr:rowOff>
    </xdr:to>
    <xdr:sp macro="" textlink="">
      <xdr:nvSpPr>
        <xdr:cNvPr id="81" name="楕円 80">
          <a:extLst>
            <a:ext uri="{FF2B5EF4-FFF2-40B4-BE49-F238E27FC236}">
              <a16:creationId xmlns:a16="http://schemas.microsoft.com/office/drawing/2014/main" id="{AFBD77CF-A7B7-4913-B6FC-9D7532BE39D7}"/>
            </a:ext>
          </a:extLst>
        </xdr:cNvPr>
        <xdr:cNvSpPr/>
      </xdr:nvSpPr>
      <xdr:spPr>
        <a:xfrm>
          <a:off x="107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118110</xdr:rowOff>
    </xdr:from>
    <xdr:to>
      <xdr:col>10</xdr:col>
      <xdr:colOff>114300</xdr:colOff>
      <xdr:row>39</xdr:row>
      <xdr:rowOff>158115</xdr:rowOff>
    </xdr:to>
    <xdr:cxnSp macro="">
      <xdr:nvCxnSpPr>
        <xdr:cNvPr id="82" name="直線コネクタ 81">
          <a:extLst>
            <a:ext uri="{FF2B5EF4-FFF2-40B4-BE49-F238E27FC236}">
              <a16:creationId xmlns:a16="http://schemas.microsoft.com/office/drawing/2014/main" id="{6E7D0D4E-6558-44B3-A67B-78E424BC500E}"/>
            </a:ext>
          </a:extLst>
        </xdr:cNvPr>
        <xdr:cNvCxnSpPr/>
      </xdr:nvCxnSpPr>
      <xdr:spPr>
        <a:xfrm>
          <a:off x="1130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A93076B3-FE2A-4FC1-A3D5-BDC7DB853B46}"/>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AA0341FD-360E-49F7-B946-5609EDD9E21A}"/>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DEF6527B-D209-49D7-B87C-2EB6CC0FA3CB}"/>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86" name="n_4aveValue【道路】&#10;有形固定資産減価償却率">
          <a:extLst>
            <a:ext uri="{FF2B5EF4-FFF2-40B4-BE49-F238E27FC236}">
              <a16:creationId xmlns:a16="http://schemas.microsoft.com/office/drawing/2014/main" id="{33B767C6-750B-479E-BEB3-E4771ED84713}"/>
            </a:ext>
          </a:extLst>
        </xdr:cNvPr>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80027</xdr:rowOff>
    </xdr:from>
    <xdr:ext cx="405111" cy="259045"/>
    <xdr:sp macro="" textlink="">
      <xdr:nvSpPr>
        <xdr:cNvPr id="87" name="n_1mainValue【道路】&#10;有形固定資産減価償却率">
          <a:extLst>
            <a:ext uri="{FF2B5EF4-FFF2-40B4-BE49-F238E27FC236}">
              <a16:creationId xmlns:a16="http://schemas.microsoft.com/office/drawing/2014/main" id="{B5FB8142-60CE-45C7-81E3-C9954D4A3BBB}"/>
            </a:ext>
          </a:extLst>
        </xdr:cNvPr>
        <xdr:cNvSpPr txBox="1"/>
      </xdr:nvSpPr>
      <xdr:spPr>
        <a:xfrm>
          <a:off x="3582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62F653D3-78E6-4A9C-92A7-77F0485F861E}"/>
            </a:ext>
          </a:extLst>
        </xdr:cNvPr>
        <xdr:cNvSpPr txBox="1"/>
      </xdr:nvSpPr>
      <xdr:spPr>
        <a:xfrm>
          <a:off x="2705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10BA8F73-00F9-4362-98EC-B8D4986DCD22}"/>
            </a:ext>
          </a:extLst>
        </xdr:cNvPr>
        <xdr:cNvSpPr txBox="1"/>
      </xdr:nvSpPr>
      <xdr:spPr>
        <a:xfrm>
          <a:off x="1816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79714F16-6AFE-4A52-957C-EF9A41CD5C54}"/>
            </a:ext>
          </a:extLst>
        </xdr:cNvPr>
        <xdr:cNvSpPr txBox="1"/>
      </xdr:nvSpPr>
      <xdr:spPr>
        <a:xfrm>
          <a:off x="927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74F50A3-8B94-4254-B1BF-2E32A754D3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2E0272C-97F2-4555-BE8E-5412ABA5F2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3AB3B7F-5137-4B1D-BBB5-6B18D28309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9A7856-CC43-4E04-AF58-93B6077C2F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E5E419E-3B96-45AC-8F63-B75E14F802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9F0F957-81B8-45F0-8383-F5A93A9359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624320B-A362-4B4F-A948-CB8C397950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033011C-82D7-43F3-A89C-687D3B6B16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6AFCD21-7B0B-4ACC-9C54-43A09D6803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9798849-DC14-489F-9E42-D338C01EA6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9A07C73-8FDC-423A-B2C4-105FDF94200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FA81E6-D7FD-4853-BE70-97E57C99E91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9F40C0C-7296-473B-8823-CC4AB600966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F581E9C-BB6A-4074-BE75-E96D856DD16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6C7F9CD-BA47-43CF-8C40-581EA8038B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4CAD5FA-8223-490B-8221-4760D950FEF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FB1FB65-6C8E-460D-A80C-F68AFEF27F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3230BAA-A2EB-439A-B38A-D6F549C9C0F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80669F1-50EA-4A82-9907-B444A775F5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FE2D1D4-5539-48F8-A6A9-0D37D072129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8E001FE-9061-43C7-8828-4617F6CE3C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C21CE8E-8E5F-405C-985A-E74CB782C14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9714B01-EA66-4068-97B7-B254ACCF72E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1F315833-6EF0-46A9-8F76-58F5BC491829}"/>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F0D1E05F-DC81-4491-BD81-D213A77064A7}"/>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FBC41258-B09A-4B82-8B26-EE87F0EAE405}"/>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DB51DDBF-D9CD-45D2-ADF8-611660B008B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8B95B10A-BEE3-47FE-94D9-3BAAB46DAC1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130AB3CC-95C1-4B80-B908-3F1A428DE2F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478798B2-4E4A-49F6-8692-DD079B95A468}"/>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8990C150-3F11-45FE-AC80-A629E60D0D61}"/>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C6373C97-B723-4F68-A44D-2FD93C65F451}"/>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C2513714-C7B8-430A-A43F-1080BCC240A7}"/>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4" name="フローチャート: 判断 123">
          <a:extLst>
            <a:ext uri="{FF2B5EF4-FFF2-40B4-BE49-F238E27FC236}">
              <a16:creationId xmlns:a16="http://schemas.microsoft.com/office/drawing/2014/main" id="{A6AFB820-2008-4B56-A2EA-EBC99D757CE5}"/>
            </a:ext>
          </a:extLst>
        </xdr:cNvPr>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9D2165-8BAA-4AE9-BD21-D332F63144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BF0321-C45C-43E1-B37E-A72DA3D814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E57F18-E41B-415E-884C-D990B537B9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3F2A8D6-B9DE-4C8F-9113-417B4124CB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3BEC1AE-16DC-477B-8713-648BC1FD0A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31801</xdr:rowOff>
    </xdr:from>
    <xdr:to>
      <xdr:col>55</xdr:col>
      <xdr:colOff>50800</xdr:colOff>
      <xdr:row>39</xdr:row>
      <xdr:rowOff>133401</xdr:rowOff>
    </xdr:to>
    <xdr:sp macro="" textlink="">
      <xdr:nvSpPr>
        <xdr:cNvPr id="130" name="楕円 129">
          <a:extLst>
            <a:ext uri="{FF2B5EF4-FFF2-40B4-BE49-F238E27FC236}">
              <a16:creationId xmlns:a16="http://schemas.microsoft.com/office/drawing/2014/main" id="{29AED342-EBD6-4F30-B8C5-0072C1A2E0BD}"/>
            </a:ext>
          </a:extLst>
        </xdr:cNvPr>
        <xdr:cNvSpPr/>
      </xdr:nvSpPr>
      <xdr:spPr>
        <a:xfrm>
          <a:off x="10426700" y="67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54678</xdr:rowOff>
    </xdr:from>
    <xdr:ext cx="534377" cy="259045"/>
    <xdr:sp macro="" textlink="">
      <xdr:nvSpPr>
        <xdr:cNvPr id="131" name="【道路】&#10;一人当たり延長該当値テキスト">
          <a:extLst>
            <a:ext uri="{FF2B5EF4-FFF2-40B4-BE49-F238E27FC236}">
              <a16:creationId xmlns:a16="http://schemas.microsoft.com/office/drawing/2014/main" id="{08F54D05-7116-4295-88F5-0154B7CBFA08}"/>
            </a:ext>
          </a:extLst>
        </xdr:cNvPr>
        <xdr:cNvSpPr txBox="1"/>
      </xdr:nvSpPr>
      <xdr:spPr>
        <a:xfrm>
          <a:off x="10515600" y="65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40907</xdr:rowOff>
    </xdr:from>
    <xdr:to>
      <xdr:col>50</xdr:col>
      <xdr:colOff>165100</xdr:colOff>
      <xdr:row>39</xdr:row>
      <xdr:rowOff>142507</xdr:rowOff>
    </xdr:to>
    <xdr:sp macro="" textlink="">
      <xdr:nvSpPr>
        <xdr:cNvPr id="132" name="楕円 131">
          <a:extLst>
            <a:ext uri="{FF2B5EF4-FFF2-40B4-BE49-F238E27FC236}">
              <a16:creationId xmlns:a16="http://schemas.microsoft.com/office/drawing/2014/main" id="{C586A9EF-CD17-4306-8494-AF5ABCF61CB7}"/>
            </a:ext>
          </a:extLst>
        </xdr:cNvPr>
        <xdr:cNvSpPr/>
      </xdr:nvSpPr>
      <xdr:spPr>
        <a:xfrm>
          <a:off x="9588500" y="67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82601</xdr:rowOff>
    </xdr:from>
    <xdr:to>
      <xdr:col>55</xdr:col>
      <xdr:colOff>0</xdr:colOff>
      <xdr:row>39</xdr:row>
      <xdr:rowOff>91707</xdr:rowOff>
    </xdr:to>
    <xdr:cxnSp macro="">
      <xdr:nvCxnSpPr>
        <xdr:cNvPr id="133" name="直線コネクタ 132">
          <a:extLst>
            <a:ext uri="{FF2B5EF4-FFF2-40B4-BE49-F238E27FC236}">
              <a16:creationId xmlns:a16="http://schemas.microsoft.com/office/drawing/2014/main" id="{98744FEB-7047-40A3-90B1-104AF07D4C5C}"/>
            </a:ext>
          </a:extLst>
        </xdr:cNvPr>
        <xdr:cNvCxnSpPr/>
      </xdr:nvCxnSpPr>
      <xdr:spPr>
        <a:xfrm flipV="1">
          <a:off x="9639300" y="6769151"/>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46622</xdr:rowOff>
    </xdr:from>
    <xdr:to>
      <xdr:col>46</xdr:col>
      <xdr:colOff>38100</xdr:colOff>
      <xdr:row>39</xdr:row>
      <xdr:rowOff>148222</xdr:rowOff>
    </xdr:to>
    <xdr:sp macro="" textlink="">
      <xdr:nvSpPr>
        <xdr:cNvPr id="134" name="楕円 133">
          <a:extLst>
            <a:ext uri="{FF2B5EF4-FFF2-40B4-BE49-F238E27FC236}">
              <a16:creationId xmlns:a16="http://schemas.microsoft.com/office/drawing/2014/main" id="{7127B771-5C14-4066-8636-7985B7EB06DF}"/>
            </a:ext>
          </a:extLst>
        </xdr:cNvPr>
        <xdr:cNvSpPr/>
      </xdr:nvSpPr>
      <xdr:spPr>
        <a:xfrm>
          <a:off x="8699500" y="6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91707</xdr:rowOff>
    </xdr:from>
    <xdr:to>
      <xdr:col>50</xdr:col>
      <xdr:colOff>114300</xdr:colOff>
      <xdr:row>39</xdr:row>
      <xdr:rowOff>97422</xdr:rowOff>
    </xdr:to>
    <xdr:cxnSp macro="">
      <xdr:nvCxnSpPr>
        <xdr:cNvPr id="135" name="直線コネクタ 134">
          <a:extLst>
            <a:ext uri="{FF2B5EF4-FFF2-40B4-BE49-F238E27FC236}">
              <a16:creationId xmlns:a16="http://schemas.microsoft.com/office/drawing/2014/main" id="{14638E3F-BBD6-461A-A630-BF14D3D9912E}"/>
            </a:ext>
          </a:extLst>
        </xdr:cNvPr>
        <xdr:cNvCxnSpPr/>
      </xdr:nvCxnSpPr>
      <xdr:spPr>
        <a:xfrm flipV="1">
          <a:off x="8750300" y="677825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51498</xdr:rowOff>
    </xdr:from>
    <xdr:to>
      <xdr:col>41</xdr:col>
      <xdr:colOff>101600</xdr:colOff>
      <xdr:row>39</xdr:row>
      <xdr:rowOff>153098</xdr:rowOff>
    </xdr:to>
    <xdr:sp macro="" textlink="">
      <xdr:nvSpPr>
        <xdr:cNvPr id="136" name="楕円 135">
          <a:extLst>
            <a:ext uri="{FF2B5EF4-FFF2-40B4-BE49-F238E27FC236}">
              <a16:creationId xmlns:a16="http://schemas.microsoft.com/office/drawing/2014/main" id="{A6222E4A-0B24-45B4-8ED9-52D5B2EBEEF4}"/>
            </a:ext>
          </a:extLst>
        </xdr:cNvPr>
        <xdr:cNvSpPr/>
      </xdr:nvSpPr>
      <xdr:spPr>
        <a:xfrm>
          <a:off x="7810500" y="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97422</xdr:rowOff>
    </xdr:from>
    <xdr:to>
      <xdr:col>45</xdr:col>
      <xdr:colOff>177800</xdr:colOff>
      <xdr:row>39</xdr:row>
      <xdr:rowOff>102298</xdr:rowOff>
    </xdr:to>
    <xdr:cxnSp macro="">
      <xdr:nvCxnSpPr>
        <xdr:cNvPr id="137" name="直線コネクタ 136">
          <a:extLst>
            <a:ext uri="{FF2B5EF4-FFF2-40B4-BE49-F238E27FC236}">
              <a16:creationId xmlns:a16="http://schemas.microsoft.com/office/drawing/2014/main" id="{5226E3A5-6BF5-4498-88FC-4CBF980CB13B}"/>
            </a:ext>
          </a:extLst>
        </xdr:cNvPr>
        <xdr:cNvCxnSpPr/>
      </xdr:nvCxnSpPr>
      <xdr:spPr>
        <a:xfrm flipV="1">
          <a:off x="7861300" y="6783972"/>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27343</xdr:rowOff>
    </xdr:from>
    <xdr:to>
      <xdr:col>36</xdr:col>
      <xdr:colOff>165100</xdr:colOff>
      <xdr:row>39</xdr:row>
      <xdr:rowOff>128943</xdr:rowOff>
    </xdr:to>
    <xdr:sp macro="" textlink="">
      <xdr:nvSpPr>
        <xdr:cNvPr id="138" name="楕円 137">
          <a:extLst>
            <a:ext uri="{FF2B5EF4-FFF2-40B4-BE49-F238E27FC236}">
              <a16:creationId xmlns:a16="http://schemas.microsoft.com/office/drawing/2014/main" id="{F5F75E2E-DE05-4350-90CD-7793371C681D}"/>
            </a:ext>
          </a:extLst>
        </xdr:cNvPr>
        <xdr:cNvSpPr/>
      </xdr:nvSpPr>
      <xdr:spPr>
        <a:xfrm>
          <a:off x="6921500" y="6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78143</xdr:rowOff>
    </xdr:from>
    <xdr:to>
      <xdr:col>41</xdr:col>
      <xdr:colOff>50800</xdr:colOff>
      <xdr:row>39</xdr:row>
      <xdr:rowOff>102298</xdr:rowOff>
    </xdr:to>
    <xdr:cxnSp macro="">
      <xdr:nvCxnSpPr>
        <xdr:cNvPr id="139" name="直線コネクタ 138">
          <a:extLst>
            <a:ext uri="{FF2B5EF4-FFF2-40B4-BE49-F238E27FC236}">
              <a16:creationId xmlns:a16="http://schemas.microsoft.com/office/drawing/2014/main" id="{EC23AA56-56F3-412C-BF1D-0C055B237AB0}"/>
            </a:ext>
          </a:extLst>
        </xdr:cNvPr>
        <xdr:cNvCxnSpPr/>
      </xdr:nvCxnSpPr>
      <xdr:spPr>
        <a:xfrm>
          <a:off x="6972300" y="676469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1363B2FD-142D-4EB8-9A6B-FC47643972DE}"/>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B2C8DFED-2B9E-49C2-8ED2-457CAA137C31}"/>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86687482-47E7-4B73-9D81-251EB855A89B}"/>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43" name="n_4aveValue【道路】&#10;一人当たり延長">
          <a:extLst>
            <a:ext uri="{FF2B5EF4-FFF2-40B4-BE49-F238E27FC236}">
              <a16:creationId xmlns:a16="http://schemas.microsoft.com/office/drawing/2014/main" id="{F4C6CC3C-4BA6-43D5-B303-EDAA3D54CF65}"/>
            </a:ext>
          </a:extLst>
        </xdr:cNvPr>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159034</xdr:rowOff>
    </xdr:from>
    <xdr:ext cx="534377" cy="259045"/>
    <xdr:sp macro="" textlink="">
      <xdr:nvSpPr>
        <xdr:cNvPr id="144" name="n_1mainValue【道路】&#10;一人当たり延長">
          <a:extLst>
            <a:ext uri="{FF2B5EF4-FFF2-40B4-BE49-F238E27FC236}">
              <a16:creationId xmlns:a16="http://schemas.microsoft.com/office/drawing/2014/main" id="{FC175149-702A-4300-B748-D617CC20F242}"/>
            </a:ext>
          </a:extLst>
        </xdr:cNvPr>
        <xdr:cNvSpPr txBox="1"/>
      </xdr:nvSpPr>
      <xdr:spPr>
        <a:xfrm>
          <a:off x="93594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164749</xdr:rowOff>
    </xdr:from>
    <xdr:ext cx="534377" cy="259045"/>
    <xdr:sp macro="" textlink="">
      <xdr:nvSpPr>
        <xdr:cNvPr id="145" name="n_2mainValue【道路】&#10;一人当たり延長">
          <a:extLst>
            <a:ext uri="{FF2B5EF4-FFF2-40B4-BE49-F238E27FC236}">
              <a16:creationId xmlns:a16="http://schemas.microsoft.com/office/drawing/2014/main" id="{55EB8F50-4846-40DE-B944-9EDFD36A1A51}"/>
            </a:ext>
          </a:extLst>
        </xdr:cNvPr>
        <xdr:cNvSpPr txBox="1"/>
      </xdr:nvSpPr>
      <xdr:spPr>
        <a:xfrm>
          <a:off x="8483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169625</xdr:rowOff>
    </xdr:from>
    <xdr:ext cx="534377" cy="259045"/>
    <xdr:sp macro="" textlink="">
      <xdr:nvSpPr>
        <xdr:cNvPr id="146" name="n_3mainValue【道路】&#10;一人当たり延長">
          <a:extLst>
            <a:ext uri="{FF2B5EF4-FFF2-40B4-BE49-F238E27FC236}">
              <a16:creationId xmlns:a16="http://schemas.microsoft.com/office/drawing/2014/main" id="{F474BF6C-4261-4A72-9F90-99BA416AE2D5}"/>
            </a:ext>
          </a:extLst>
        </xdr:cNvPr>
        <xdr:cNvSpPr txBox="1"/>
      </xdr:nvSpPr>
      <xdr:spPr>
        <a:xfrm>
          <a:off x="7594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120070</xdr:rowOff>
    </xdr:from>
    <xdr:ext cx="534377" cy="259045"/>
    <xdr:sp macro="" textlink="">
      <xdr:nvSpPr>
        <xdr:cNvPr id="147" name="n_4mainValue【道路】&#10;一人当たり延長">
          <a:extLst>
            <a:ext uri="{FF2B5EF4-FFF2-40B4-BE49-F238E27FC236}">
              <a16:creationId xmlns:a16="http://schemas.microsoft.com/office/drawing/2014/main" id="{69D699AE-2A1B-4848-9D2F-6AAB4F011119}"/>
            </a:ext>
          </a:extLst>
        </xdr:cNvPr>
        <xdr:cNvSpPr txBox="1"/>
      </xdr:nvSpPr>
      <xdr:spPr>
        <a:xfrm>
          <a:off x="6705111" y="68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9C3D689-7F4F-4FCD-B253-98F22A3C0D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EA9F57C-A8D2-4E89-BCD1-1D129B2620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676367F-592F-4AEE-9F6D-203868BA13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17EE380-CA35-4FAB-8050-BF002C4B17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94C345-BF04-4E2C-8B85-114558015E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6BB108E-6D54-453A-A5A7-8350721E18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6D48D74-31D8-4B39-B850-20DDC8834A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D15122B-050D-48BB-847C-33D1C102E2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A03F387-D389-4F63-BABC-887D2CCCC1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3286096-F80E-424A-8F27-2040983151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6A1ACCE-8E1C-4EBF-B4A1-BA33D32CDD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D1E1A2A-63FD-4E77-BD62-DFA2506DBD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5682EE4-7927-4FCD-A401-076F0B2FBC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27B86FC-41D3-4A56-8E2D-1CB26787CD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BCC31B8-3DC4-4EFF-82B0-269164AA61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9CF536D-BAF9-42FB-B346-216794ACBF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5E4CA44-6468-4D6B-926A-7EDE636461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C3F5304-2264-4795-BAB1-4B3127CC7F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7A81F99-190E-43C0-8CE5-9997E54339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403204B-80F7-4530-AD6E-3F47DCA51D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08433D0-8AB8-46F7-8DB5-3E80972866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0095007-B24F-4E4E-B8B8-9EFA03A4F3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D769B68-254C-4B75-86D9-72D2EBE48E6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3116E1A-4C44-4100-8E83-8F61534ABD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EF2C8F7-0953-49DC-93DF-59ABE53ABF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FBBBB8B4-8428-4037-9592-1AEE65DABB85}"/>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E684E03-7780-4B90-B5C0-1F49657BC4C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D86BC883-AFB1-42E7-8CE7-73FBFFF76F5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4748D1F-219B-4EAD-BC3F-02E1F6A9EE56}"/>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C9379F1-29C2-4DCB-9B55-9FD4D8A624B2}"/>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67DEE61-1982-431F-ACFE-CF5B56991169}"/>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EF83BBDA-9477-4AF4-86FA-5222AB2EC96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6273C96D-03EF-4B64-B8BB-9582294ADFA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59EFBF5-3801-42D1-9F75-A4AE9998516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E04126B4-3742-48B1-A0E7-7A212094B353}"/>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83" name="フローチャート: 判断 182">
          <a:extLst>
            <a:ext uri="{FF2B5EF4-FFF2-40B4-BE49-F238E27FC236}">
              <a16:creationId xmlns:a16="http://schemas.microsoft.com/office/drawing/2014/main" id="{58DE5370-D36C-49CB-949A-EBF028B61C42}"/>
            </a:ext>
          </a:extLst>
        </xdr:cNvPr>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C1CC877-672A-4BA6-B70D-152CE549E4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1EF430-FC62-4379-85ED-C2FAEA909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94191D-DF4D-4682-9FD8-EABCEA45F2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D618564-BFF2-479C-9CA9-E7EC532C51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286B5F0-86BB-4D3E-A799-F028BE87FC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89" name="楕円 188">
          <a:extLst>
            <a:ext uri="{FF2B5EF4-FFF2-40B4-BE49-F238E27FC236}">
              <a16:creationId xmlns:a16="http://schemas.microsoft.com/office/drawing/2014/main" id="{4D0EE032-4E80-4444-839C-A50B6DD70E4C}"/>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01CA6A8-348C-4519-9D86-ED227BEB2BE4}"/>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91" name="楕円 190">
          <a:extLst>
            <a:ext uri="{FF2B5EF4-FFF2-40B4-BE49-F238E27FC236}">
              <a16:creationId xmlns:a16="http://schemas.microsoft.com/office/drawing/2014/main" id="{6F33046C-486D-4C9C-BFE1-C2B547183384}"/>
            </a:ext>
          </a:extLst>
        </xdr:cNvPr>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66947</xdr:rowOff>
    </xdr:to>
    <xdr:cxnSp macro="">
      <xdr:nvCxnSpPr>
        <xdr:cNvPr id="192" name="直線コネクタ 191">
          <a:extLst>
            <a:ext uri="{FF2B5EF4-FFF2-40B4-BE49-F238E27FC236}">
              <a16:creationId xmlns:a16="http://schemas.microsoft.com/office/drawing/2014/main" id="{37E1605A-B701-4AF8-BC37-A6A3435A89AB}"/>
            </a:ext>
          </a:extLst>
        </xdr:cNvPr>
        <xdr:cNvCxnSpPr/>
      </xdr:nvCxnSpPr>
      <xdr:spPr>
        <a:xfrm>
          <a:off x="3797300" y="103278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3" name="楕円 192">
          <a:extLst>
            <a:ext uri="{FF2B5EF4-FFF2-40B4-BE49-F238E27FC236}">
              <a16:creationId xmlns:a16="http://schemas.microsoft.com/office/drawing/2014/main" id="{7E4A4AE0-EC6E-4383-BEF5-42EEDFB689AA}"/>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40822</xdr:rowOff>
    </xdr:to>
    <xdr:cxnSp macro="">
      <xdr:nvCxnSpPr>
        <xdr:cNvPr id="194" name="直線コネクタ 193">
          <a:extLst>
            <a:ext uri="{FF2B5EF4-FFF2-40B4-BE49-F238E27FC236}">
              <a16:creationId xmlns:a16="http://schemas.microsoft.com/office/drawing/2014/main" id="{E1BEDEB7-C801-408C-A37E-8E54B0CEC1CF}"/>
            </a:ext>
          </a:extLst>
        </xdr:cNvPr>
        <xdr:cNvCxnSpPr/>
      </xdr:nvCxnSpPr>
      <xdr:spPr>
        <a:xfrm>
          <a:off x="2908300" y="103016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a:extLst>
            <a:ext uri="{FF2B5EF4-FFF2-40B4-BE49-F238E27FC236}">
              <a16:creationId xmlns:a16="http://schemas.microsoft.com/office/drawing/2014/main" id="{A8599C14-6D04-42A0-B151-B8D9427FAFE4}"/>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14696</xdr:rowOff>
    </xdr:to>
    <xdr:cxnSp macro="">
      <xdr:nvCxnSpPr>
        <xdr:cNvPr id="196" name="直線コネクタ 195">
          <a:extLst>
            <a:ext uri="{FF2B5EF4-FFF2-40B4-BE49-F238E27FC236}">
              <a16:creationId xmlns:a16="http://schemas.microsoft.com/office/drawing/2014/main" id="{0AA81447-6BBE-4F56-93A4-86279D245E44}"/>
            </a:ext>
          </a:extLst>
        </xdr:cNvPr>
        <xdr:cNvCxnSpPr/>
      </xdr:nvCxnSpPr>
      <xdr:spPr>
        <a:xfrm>
          <a:off x="2019300" y="1027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7" name="楕円 196">
          <a:extLst>
            <a:ext uri="{FF2B5EF4-FFF2-40B4-BE49-F238E27FC236}">
              <a16:creationId xmlns:a16="http://schemas.microsoft.com/office/drawing/2014/main" id="{DAC49221-F472-4743-981A-E2B20A926B71}"/>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158387</xdr:rowOff>
    </xdr:to>
    <xdr:cxnSp macro="">
      <xdr:nvCxnSpPr>
        <xdr:cNvPr id="198" name="直線コネクタ 197">
          <a:extLst>
            <a:ext uri="{FF2B5EF4-FFF2-40B4-BE49-F238E27FC236}">
              <a16:creationId xmlns:a16="http://schemas.microsoft.com/office/drawing/2014/main" id="{3A1FA31E-BE4F-45F7-A13A-B88D72B0945B}"/>
            </a:ext>
          </a:extLst>
        </xdr:cNvPr>
        <xdr:cNvCxnSpPr/>
      </xdr:nvCxnSpPr>
      <xdr:spPr>
        <a:xfrm>
          <a:off x="1130300" y="102527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8D828F0-18E9-4522-87F0-EBAE9DB0C279}"/>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B93AB17-A2EB-449E-AAE6-81FD186B747C}"/>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4236027-CF9C-4D3D-A831-182D9D84D6D3}"/>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95811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F96828A-1840-45BC-A69F-BBF2375D413D}"/>
            </a:ext>
          </a:extLst>
        </xdr:cNvPr>
        <xdr:cNvSpPr txBox="1"/>
      </xdr:nvSpPr>
      <xdr:spPr>
        <a:xfrm>
          <a:off x="927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2D14C11-3E30-4ADF-995B-23F17B3325C6}"/>
            </a:ext>
          </a:extLst>
        </xdr:cNvPr>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1692BC0-7729-4546-96C1-3402C7278A5E}"/>
            </a:ext>
          </a:extLst>
        </xdr:cNvPr>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9720B41-E48C-4956-A6D5-F0B517BEDDBB}"/>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5583403-7D6A-4CD2-BBB7-548A22414B6A}"/>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5F2070F-4C68-45D3-86FF-9DFD5D89DC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8AA9380-3177-4FEF-963F-0640E77D53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0E52CBA-B51A-4C53-9708-6C4BFDB944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9E32974-FD26-4552-805C-999B1038F4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C894063-42C4-45C7-A203-25A7577F303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FDE26A7-977F-4891-95CC-2F65D9B278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17337A3-9791-42E7-B268-425CF3172B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4F7EB81-7AC1-43B3-A824-5A9AC89E57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0A7C7A9-9479-4364-89B7-74D23D4840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4F74EE1-DC77-494E-8642-E03B237964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AB71C42-01A6-4D4B-8209-0C493A66F46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DBAD37E-1A5A-44FA-B4DE-0C7B0F3DDC9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A0F6965-3EB8-411D-A748-3BF824021FB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B5FCDA55-E101-44C5-9835-02A4DDF66F5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823D99E-A124-409A-90B5-3B797BC76C8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9C32348-3917-466F-A428-549A7E146D5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8C2A703-B43F-41C8-AA37-809A5E3F0FA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805D20C9-2F76-49BA-A46C-9A0FF2EA3D6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83E3750-93CA-494E-B1E6-B69121DE79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D1D6EA91-3BA0-40D1-8308-A77ED48B541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470620A-0EDD-4A8D-9EEA-469A0E25847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55FE0C1-7CFC-4BA8-88D6-82AA6442EF1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779246E-F947-45E5-B299-C3D00C6556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3693EEEA-7054-40AB-B4CC-AF013A409B9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4FF41D2-DF0E-4BB0-96EC-C5B54A9EE5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27DAC818-DFC2-4547-9102-1FCD99EE8A2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418F2FA-1224-4C01-B09F-D0D2D7079F16}"/>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F80CFFB0-9BE9-49FD-AF08-603F34B09D16}"/>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AA10E8AA-47DB-491E-9A7D-BFFD17F999FD}"/>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83018F95-B5EC-4E9B-B3D5-844ECD49B99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3FE00D6-B18C-48B2-BA1F-8C9D2EF4C22E}"/>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C0D7CB5D-0CF2-4D66-A1D7-8182DF1109A4}"/>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BA8B92D7-5EBC-4DFD-BFB3-0F26BB7776C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B4860A39-57CD-4315-96A2-2B55AAD3086D}"/>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6FD99D67-D20F-42BA-8733-8BC2C15EE064}"/>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42" name="フローチャート: 判断 241">
          <a:extLst>
            <a:ext uri="{FF2B5EF4-FFF2-40B4-BE49-F238E27FC236}">
              <a16:creationId xmlns:a16="http://schemas.microsoft.com/office/drawing/2014/main" id="{3CB461E1-8684-4838-B69C-2D4DFECACFA6}"/>
            </a:ext>
          </a:extLst>
        </xdr:cNvPr>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B4B5712-6E06-42EC-AB41-DE8178ECFA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B55E69-4BBF-4955-8A3B-2507DD4A15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39F4FA6-394B-4ACD-B84A-7FCCD03B11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44AE72E-E58D-4A67-A767-E938391E75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1CD05A7-A843-4D01-AE1D-E3B2D3D78E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37911</xdr:rowOff>
    </xdr:from>
    <xdr:to>
      <xdr:col>55</xdr:col>
      <xdr:colOff>50800</xdr:colOff>
      <xdr:row>64</xdr:row>
      <xdr:rowOff>139511</xdr:rowOff>
    </xdr:to>
    <xdr:sp macro="" textlink="">
      <xdr:nvSpPr>
        <xdr:cNvPr id="248" name="楕円 247">
          <a:extLst>
            <a:ext uri="{FF2B5EF4-FFF2-40B4-BE49-F238E27FC236}">
              <a16:creationId xmlns:a16="http://schemas.microsoft.com/office/drawing/2014/main" id="{F365E2BD-8900-4926-933F-68AFE1D7B05B}"/>
            </a:ext>
          </a:extLst>
        </xdr:cNvPr>
        <xdr:cNvSpPr/>
      </xdr:nvSpPr>
      <xdr:spPr>
        <a:xfrm>
          <a:off x="10426700" y="11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3C56E82F-CB21-4093-8B29-EA619B01C1FB}"/>
            </a:ext>
          </a:extLst>
        </xdr:cNvPr>
        <xdr:cNvSpPr txBox="1"/>
      </xdr:nvSpPr>
      <xdr:spPr>
        <a:xfrm>
          <a:off x="10515600" y="109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38705</xdr:rowOff>
    </xdr:from>
    <xdr:to>
      <xdr:col>50</xdr:col>
      <xdr:colOff>165100</xdr:colOff>
      <xdr:row>64</xdr:row>
      <xdr:rowOff>140305</xdr:rowOff>
    </xdr:to>
    <xdr:sp macro="" textlink="">
      <xdr:nvSpPr>
        <xdr:cNvPr id="250" name="楕円 249">
          <a:extLst>
            <a:ext uri="{FF2B5EF4-FFF2-40B4-BE49-F238E27FC236}">
              <a16:creationId xmlns:a16="http://schemas.microsoft.com/office/drawing/2014/main" id="{701610B2-7D59-4C42-AC51-F61B0B57CD51}"/>
            </a:ext>
          </a:extLst>
        </xdr:cNvPr>
        <xdr:cNvSpPr/>
      </xdr:nvSpPr>
      <xdr:spPr>
        <a:xfrm>
          <a:off x="9588500" y="11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88711</xdr:rowOff>
    </xdr:from>
    <xdr:to>
      <xdr:col>55</xdr:col>
      <xdr:colOff>0</xdr:colOff>
      <xdr:row>64</xdr:row>
      <xdr:rowOff>89505</xdr:rowOff>
    </xdr:to>
    <xdr:cxnSp macro="">
      <xdr:nvCxnSpPr>
        <xdr:cNvPr id="251" name="直線コネクタ 250">
          <a:extLst>
            <a:ext uri="{FF2B5EF4-FFF2-40B4-BE49-F238E27FC236}">
              <a16:creationId xmlns:a16="http://schemas.microsoft.com/office/drawing/2014/main" id="{7AB12374-C55B-4B12-B92B-115BE44FB30D}"/>
            </a:ext>
          </a:extLst>
        </xdr:cNvPr>
        <xdr:cNvCxnSpPr/>
      </xdr:nvCxnSpPr>
      <xdr:spPr>
        <a:xfrm flipV="1">
          <a:off x="9639300" y="11061511"/>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39205</xdr:rowOff>
    </xdr:from>
    <xdr:to>
      <xdr:col>46</xdr:col>
      <xdr:colOff>38100</xdr:colOff>
      <xdr:row>64</xdr:row>
      <xdr:rowOff>140805</xdr:rowOff>
    </xdr:to>
    <xdr:sp macro="" textlink="">
      <xdr:nvSpPr>
        <xdr:cNvPr id="252" name="楕円 251">
          <a:extLst>
            <a:ext uri="{FF2B5EF4-FFF2-40B4-BE49-F238E27FC236}">
              <a16:creationId xmlns:a16="http://schemas.microsoft.com/office/drawing/2014/main" id="{72A76F49-CAF5-40DF-A26B-CD5D9AEB8B9F}"/>
            </a:ext>
          </a:extLst>
        </xdr:cNvPr>
        <xdr:cNvSpPr/>
      </xdr:nvSpPr>
      <xdr:spPr>
        <a:xfrm>
          <a:off x="8699500" y="110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89505</xdr:rowOff>
    </xdr:from>
    <xdr:to>
      <xdr:col>50</xdr:col>
      <xdr:colOff>114300</xdr:colOff>
      <xdr:row>64</xdr:row>
      <xdr:rowOff>90005</xdr:rowOff>
    </xdr:to>
    <xdr:cxnSp macro="">
      <xdr:nvCxnSpPr>
        <xdr:cNvPr id="253" name="直線コネクタ 252">
          <a:extLst>
            <a:ext uri="{FF2B5EF4-FFF2-40B4-BE49-F238E27FC236}">
              <a16:creationId xmlns:a16="http://schemas.microsoft.com/office/drawing/2014/main" id="{6F72FC5B-970F-4D95-81F9-722A63AEA761}"/>
            </a:ext>
          </a:extLst>
        </xdr:cNvPr>
        <xdr:cNvCxnSpPr/>
      </xdr:nvCxnSpPr>
      <xdr:spPr>
        <a:xfrm flipV="1">
          <a:off x="8750300" y="1106230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39625</xdr:rowOff>
    </xdr:from>
    <xdr:to>
      <xdr:col>41</xdr:col>
      <xdr:colOff>101600</xdr:colOff>
      <xdr:row>64</xdr:row>
      <xdr:rowOff>141225</xdr:rowOff>
    </xdr:to>
    <xdr:sp macro="" textlink="">
      <xdr:nvSpPr>
        <xdr:cNvPr id="254" name="楕円 253">
          <a:extLst>
            <a:ext uri="{FF2B5EF4-FFF2-40B4-BE49-F238E27FC236}">
              <a16:creationId xmlns:a16="http://schemas.microsoft.com/office/drawing/2014/main" id="{869E00F6-15AA-44D1-A4A8-84FE96F3C2A5}"/>
            </a:ext>
          </a:extLst>
        </xdr:cNvPr>
        <xdr:cNvSpPr/>
      </xdr:nvSpPr>
      <xdr:spPr>
        <a:xfrm>
          <a:off x="7810500" y="110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90005</xdr:rowOff>
    </xdr:from>
    <xdr:to>
      <xdr:col>45</xdr:col>
      <xdr:colOff>177800</xdr:colOff>
      <xdr:row>64</xdr:row>
      <xdr:rowOff>90425</xdr:rowOff>
    </xdr:to>
    <xdr:cxnSp macro="">
      <xdr:nvCxnSpPr>
        <xdr:cNvPr id="255" name="直線コネクタ 254">
          <a:extLst>
            <a:ext uri="{FF2B5EF4-FFF2-40B4-BE49-F238E27FC236}">
              <a16:creationId xmlns:a16="http://schemas.microsoft.com/office/drawing/2014/main" id="{80E54CD3-3E4D-4382-B58C-8D6BF2A9B197}"/>
            </a:ext>
          </a:extLst>
        </xdr:cNvPr>
        <xdr:cNvCxnSpPr/>
      </xdr:nvCxnSpPr>
      <xdr:spPr>
        <a:xfrm flipV="1">
          <a:off x="7861300" y="11062805"/>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40005</xdr:rowOff>
    </xdr:from>
    <xdr:to>
      <xdr:col>36</xdr:col>
      <xdr:colOff>165100</xdr:colOff>
      <xdr:row>64</xdr:row>
      <xdr:rowOff>141605</xdr:rowOff>
    </xdr:to>
    <xdr:sp macro="" textlink="">
      <xdr:nvSpPr>
        <xdr:cNvPr id="256" name="楕円 255">
          <a:extLst>
            <a:ext uri="{FF2B5EF4-FFF2-40B4-BE49-F238E27FC236}">
              <a16:creationId xmlns:a16="http://schemas.microsoft.com/office/drawing/2014/main" id="{2317CAA4-C716-4175-BB9A-CB1438111287}"/>
            </a:ext>
          </a:extLst>
        </xdr:cNvPr>
        <xdr:cNvSpPr/>
      </xdr:nvSpPr>
      <xdr:spPr>
        <a:xfrm>
          <a:off x="6921500" y="110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90425</xdr:rowOff>
    </xdr:from>
    <xdr:to>
      <xdr:col>41</xdr:col>
      <xdr:colOff>50800</xdr:colOff>
      <xdr:row>64</xdr:row>
      <xdr:rowOff>90805</xdr:rowOff>
    </xdr:to>
    <xdr:cxnSp macro="">
      <xdr:nvCxnSpPr>
        <xdr:cNvPr id="257" name="直線コネクタ 256">
          <a:extLst>
            <a:ext uri="{FF2B5EF4-FFF2-40B4-BE49-F238E27FC236}">
              <a16:creationId xmlns:a16="http://schemas.microsoft.com/office/drawing/2014/main" id="{DE22E063-AFA4-46F1-9835-3F9A3DDB4619}"/>
            </a:ext>
          </a:extLst>
        </xdr:cNvPr>
        <xdr:cNvCxnSpPr/>
      </xdr:nvCxnSpPr>
      <xdr:spPr>
        <a:xfrm flipV="1">
          <a:off x="6972300" y="1106322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CFEA07A-1640-457D-A71C-09CDC1D2572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EE7DE7E-BC28-40C7-8206-E52B1185BE93}"/>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F9D4960-EB09-4E19-8A95-7FBF9F479F82}"/>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7663CF83-1E51-45B3-A0C0-9BB693871278}"/>
            </a:ext>
          </a:extLst>
        </xdr:cNvPr>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131432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C814453-2FFD-4B92-9BCE-EB59743B2E07}"/>
            </a:ext>
          </a:extLst>
        </xdr:cNvPr>
        <xdr:cNvSpPr txBox="1"/>
      </xdr:nvSpPr>
      <xdr:spPr>
        <a:xfrm>
          <a:off x="9327095" y="111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131932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57C65A9D-2D43-48DD-8151-14693C53EBA3}"/>
            </a:ext>
          </a:extLst>
        </xdr:cNvPr>
        <xdr:cNvSpPr txBox="1"/>
      </xdr:nvSpPr>
      <xdr:spPr>
        <a:xfrm>
          <a:off x="8450795" y="1110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132352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69E92477-00F1-46BA-B9F3-573DE9DD2CCA}"/>
            </a:ext>
          </a:extLst>
        </xdr:cNvPr>
        <xdr:cNvSpPr txBox="1"/>
      </xdr:nvSpPr>
      <xdr:spPr>
        <a:xfrm>
          <a:off x="7561795" y="111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132732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260C1FB-5E3F-42F2-899D-9B9D89B46CB1}"/>
            </a:ext>
          </a:extLst>
        </xdr:cNvPr>
        <xdr:cNvSpPr txBox="1"/>
      </xdr:nvSpPr>
      <xdr:spPr>
        <a:xfrm>
          <a:off x="6672795" y="1110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026DEFE-E938-441F-80C3-9923455AC2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53FA162-CB60-494A-AE90-B77C6F95C5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D610531-01BE-464B-B2EB-ABBE586717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6BCDFFD-C3BB-4C7B-9823-B826EFF0E3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E737EF9-77B4-48F4-89E8-D8F9EEFD62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59751D2-016C-48CC-B008-E972C6C673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77F5960-1F77-4F12-82CC-6369D22C02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28AE0E0-A0A7-465C-8B1C-076043D730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F55DBC5E-9E74-4FCC-BF94-1FE6A0FD30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98B6A17-F3FC-4B66-9DDB-EFC339B185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AA50E88-EB14-4F5C-81AA-CE55DA8F938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63777E5D-90B9-48C1-B601-4F519B47A0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15A1FB97-1AAD-41BC-8AF2-B350D4AA6F4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EB9F010-928A-4691-96F1-DF51DA37DE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5E533A34-F135-4B68-96C3-B6C35CB50D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A555E250-69DA-429F-AB06-B0DFAC06CA9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258E0125-BF22-4BC3-A979-D26CB932443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D6FF3DC5-1007-4992-A2F8-E764E7297D5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4B514903-F29C-475A-AF07-044C2F3BC9A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8FC5F9C2-2686-45A4-8B32-D81B192B7EE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FA496028-BCF7-4F86-B259-3BE3574BEC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E3E783C6-60A2-4776-B41F-8578372925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852F507A-583D-4704-B845-6238ADB2D83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57B4E0ED-D441-4696-8F40-D42D815611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A5FD918F-0B3C-4AA0-B02C-84B5E50B2D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BD189433-2055-4D19-86FC-5852F99A15C3}"/>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8A95DCDC-29A5-4E7A-ADE4-431EE996B0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7EE626F7-50AB-4F8E-9A6A-1AC901C6FB9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683B5F97-1A9E-4230-80BB-2A8E454EBE29}"/>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89BFE611-E06D-4409-A5C9-5EDAEDFEC405}"/>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9B93E882-2590-4537-AB4B-74E6873C55E8}"/>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A2D3EBAC-6610-4A7B-8405-5EF0623433A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97EB5701-4A0A-4DA6-BA50-FEE8E121CFE4}"/>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30E3E52B-67CD-44F4-9947-0FAEAA379269}"/>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50CE2584-20FC-486F-BB19-BF9A3E8664B4}"/>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46082</xdr:rowOff>
    </xdr:from>
    <xdr:to>
      <xdr:col>6</xdr:col>
      <xdr:colOff>38100</xdr:colOff>
      <xdr:row>83</xdr:row>
      <xdr:rowOff>147682</xdr:rowOff>
    </xdr:to>
    <xdr:sp macro="" textlink="">
      <xdr:nvSpPr>
        <xdr:cNvPr id="301" name="フローチャート: 判断 300">
          <a:extLst>
            <a:ext uri="{FF2B5EF4-FFF2-40B4-BE49-F238E27FC236}">
              <a16:creationId xmlns:a16="http://schemas.microsoft.com/office/drawing/2014/main" id="{A5F95EAF-8103-4FCC-8076-F8A95450E024}"/>
            </a:ext>
          </a:extLst>
        </xdr:cNvPr>
        <xdr:cNvSpPr/>
      </xdr:nvSpPr>
      <xdr:spPr>
        <a:xfrm>
          <a:off x="1079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CFEE825-9402-4FFE-A147-00B36C1BCE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E28ED2D-396B-4423-A223-414C3018E6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AC3DA08-1270-4F8A-8EFA-D1A571D32B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18DFE3F-3B82-43D7-A30F-8C5F9CE80F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4BB28D8-5D24-42C0-97F8-1BDB1DDE3A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7" name="楕円 306">
          <a:extLst>
            <a:ext uri="{FF2B5EF4-FFF2-40B4-BE49-F238E27FC236}">
              <a16:creationId xmlns:a16="http://schemas.microsoft.com/office/drawing/2014/main" id="{5E15BB4E-4661-42A5-A182-EAB50EC76312}"/>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8" name="【公営住宅】&#10;有形固定資産減価償却率該当値テキスト">
          <a:extLst>
            <a:ext uri="{FF2B5EF4-FFF2-40B4-BE49-F238E27FC236}">
              <a16:creationId xmlns:a16="http://schemas.microsoft.com/office/drawing/2014/main" id="{0F2011B2-5832-4E1F-B5D7-1386EFD0C6F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9" name="楕円 308">
          <a:extLst>
            <a:ext uri="{FF2B5EF4-FFF2-40B4-BE49-F238E27FC236}">
              <a16:creationId xmlns:a16="http://schemas.microsoft.com/office/drawing/2014/main" id="{EEDF0CCB-A144-4C8A-9652-23527595605B}"/>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10" name="直線コネクタ 309">
          <a:extLst>
            <a:ext uri="{FF2B5EF4-FFF2-40B4-BE49-F238E27FC236}">
              <a16:creationId xmlns:a16="http://schemas.microsoft.com/office/drawing/2014/main" id="{A76E3B9A-86D7-40B5-AD3C-77A14C84538F}"/>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1" name="楕円 310">
          <a:extLst>
            <a:ext uri="{FF2B5EF4-FFF2-40B4-BE49-F238E27FC236}">
              <a16:creationId xmlns:a16="http://schemas.microsoft.com/office/drawing/2014/main" id="{9729A72C-4D8F-44FD-ACAD-FC384FEEEF9D}"/>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2" name="直線コネクタ 311">
          <a:extLst>
            <a:ext uri="{FF2B5EF4-FFF2-40B4-BE49-F238E27FC236}">
              <a16:creationId xmlns:a16="http://schemas.microsoft.com/office/drawing/2014/main" id="{733A4938-D29E-4FB1-9490-2984B4AD08C4}"/>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3" name="楕円 312">
          <a:extLst>
            <a:ext uri="{FF2B5EF4-FFF2-40B4-BE49-F238E27FC236}">
              <a16:creationId xmlns:a16="http://schemas.microsoft.com/office/drawing/2014/main" id="{84996392-DFC0-442F-9C04-A31CE20C780B}"/>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4" name="直線コネクタ 313">
          <a:extLst>
            <a:ext uri="{FF2B5EF4-FFF2-40B4-BE49-F238E27FC236}">
              <a16:creationId xmlns:a16="http://schemas.microsoft.com/office/drawing/2014/main" id="{2650F71A-3E91-4AD9-BC0A-F508CD2E8F54}"/>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5" name="楕円 314">
          <a:extLst>
            <a:ext uri="{FF2B5EF4-FFF2-40B4-BE49-F238E27FC236}">
              <a16:creationId xmlns:a16="http://schemas.microsoft.com/office/drawing/2014/main" id="{C250AA5B-66CA-4028-9FD6-5A33246A23D8}"/>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6" name="直線コネクタ 315">
          <a:extLst>
            <a:ext uri="{FF2B5EF4-FFF2-40B4-BE49-F238E27FC236}">
              <a16:creationId xmlns:a16="http://schemas.microsoft.com/office/drawing/2014/main" id="{672FDAD9-C9B4-4013-80D7-40B3A44CC66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5B52DF9A-BB16-4383-A0C1-121EBAED7DF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B04B4C59-39B4-4086-8D15-22B60D05035F}"/>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D2118287-5202-4463-8DB8-E8E6C2E9DB11}"/>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164209</xdr:rowOff>
    </xdr:from>
    <xdr:ext cx="405111" cy="259045"/>
    <xdr:sp macro="" textlink="">
      <xdr:nvSpPr>
        <xdr:cNvPr id="320" name="n_4aveValue【公営住宅】&#10;有形固定資産減価償却率">
          <a:extLst>
            <a:ext uri="{FF2B5EF4-FFF2-40B4-BE49-F238E27FC236}">
              <a16:creationId xmlns:a16="http://schemas.microsoft.com/office/drawing/2014/main" id="{6BBD1DBC-11E4-487B-8AC8-47EE230712EC}"/>
            </a:ext>
          </a:extLst>
        </xdr:cNvPr>
        <xdr:cNvSpPr txBox="1"/>
      </xdr:nvSpPr>
      <xdr:spPr>
        <a:xfrm>
          <a:off x="927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1" name="n_1mainValue【公営住宅】&#10;有形固定資産減価償却率">
          <a:extLst>
            <a:ext uri="{FF2B5EF4-FFF2-40B4-BE49-F238E27FC236}">
              <a16:creationId xmlns:a16="http://schemas.microsoft.com/office/drawing/2014/main" id="{A22057EE-7301-4B16-A309-7DDD65321253}"/>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2" name="n_2mainValue【公営住宅】&#10;有形固定資産減価償却率">
          <a:extLst>
            <a:ext uri="{FF2B5EF4-FFF2-40B4-BE49-F238E27FC236}">
              <a16:creationId xmlns:a16="http://schemas.microsoft.com/office/drawing/2014/main" id="{64F65BEC-EDF3-4FEF-A93F-54328FBF3DD4}"/>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3" name="n_3mainValue【公営住宅】&#10;有形固定資産減価償却率">
          <a:extLst>
            <a:ext uri="{FF2B5EF4-FFF2-40B4-BE49-F238E27FC236}">
              <a16:creationId xmlns:a16="http://schemas.microsoft.com/office/drawing/2014/main" id="{9D786D09-93C6-4D8C-8477-47DD47BA1022}"/>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4" name="n_4mainValue【公営住宅】&#10;有形固定資産減価償却率">
          <a:extLst>
            <a:ext uri="{FF2B5EF4-FFF2-40B4-BE49-F238E27FC236}">
              <a16:creationId xmlns:a16="http://schemas.microsoft.com/office/drawing/2014/main" id="{EF43D22C-0432-42EB-BF81-62FFFE0C9534}"/>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DB00F64-8287-4A6D-B276-AED9C90E7F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10C4FE47-5D6C-4D0A-9F3A-78D8F4AC59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C177BB1-C99E-4E35-96F0-20493E1005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4CA2A4E-4746-4DC5-B67D-99C6EDB67C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5B42CFF-248C-4A03-A63C-496BEAC74C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FADF07F3-86EA-4EC0-BD2B-EBEC53378D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B569D6D2-F067-49B5-902E-48A2585E8F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7093B721-C11C-4E0B-A363-39A1FD56DD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08D1EE0-720C-4F79-AE39-A6D0B07D23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299189C-0E68-465A-AC7F-9F012B9405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CC94F562-3147-457C-BC2C-22AE50DC626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35169CF2-37CB-4526-913B-9AFA83410BD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1AE386DC-C81C-45BA-A421-B9163DDEBC2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4C716DCF-F21D-4ACA-A03F-A16AF92149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38544603-A8C1-42ED-A0E1-5D5CF4B68E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2737E348-421F-4BB9-8613-9A9A6D3E69A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BCFCDFC1-E21A-4B13-A488-83F7A90FEDC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3CAD388A-EC3D-4C14-A073-EB09131855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80C68F5-4542-4CB1-BA0B-EB6E974725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A1E8FF7-F26D-4110-993F-387C6C8B05A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708319D-C88D-480D-BE14-DB01C8D7DF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46C0AEA0-5B92-4839-B701-1F33B6BB746F}"/>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4F420541-91E2-4DF7-B980-95261DE69C54}"/>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73D0C4BC-D5D8-4EA4-A199-6286F4B14667}"/>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C10FACA0-2905-4872-9FA0-65405FD1A735}"/>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AF7347BC-7097-48FB-97B9-E5796EB2D515}"/>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5F1AE3B0-7645-4585-B725-1EF16D1481A4}"/>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27D098F3-021E-4803-A600-79AE8C281129}"/>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3ACEC80F-BF11-401E-8C15-29E975BEEF3B}"/>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ACDC265D-A6D2-4A59-BB09-33C684476CA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53AF4E0C-CE53-42DD-B057-D6D267EC056B}"/>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33706</xdr:rowOff>
    </xdr:from>
    <xdr:to>
      <xdr:col>36</xdr:col>
      <xdr:colOff>165100</xdr:colOff>
      <xdr:row>85</xdr:row>
      <xdr:rowOff>135306</xdr:rowOff>
    </xdr:to>
    <xdr:sp macro="" textlink="">
      <xdr:nvSpPr>
        <xdr:cNvPr id="356" name="フローチャート: 判断 355">
          <a:extLst>
            <a:ext uri="{FF2B5EF4-FFF2-40B4-BE49-F238E27FC236}">
              <a16:creationId xmlns:a16="http://schemas.microsoft.com/office/drawing/2014/main" id="{51BE3C19-3AAD-4DE3-8F36-572BFCD03EAF}"/>
            </a:ext>
          </a:extLst>
        </xdr:cNvPr>
        <xdr:cNvSpPr/>
      </xdr:nvSpPr>
      <xdr:spPr>
        <a:xfrm>
          <a:off x="6921500" y="1460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6372BDD-70DD-44E8-8D5D-CA2FD2BB5C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619BA1D-EAD9-451E-B173-094F707E4B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933DAE2-87D3-4072-B8A1-87249C88EE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41B143B-613D-4179-B7ED-2FF72E2667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6DC7EB7-40FB-4CA5-971C-D026FA8566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2" name="楕円 361">
          <a:extLst>
            <a:ext uri="{FF2B5EF4-FFF2-40B4-BE49-F238E27FC236}">
              <a16:creationId xmlns:a16="http://schemas.microsoft.com/office/drawing/2014/main" id="{EA5A1266-5BB0-42E2-BEC6-F9D0CF755153}"/>
            </a:ext>
          </a:extLst>
        </xdr:cNvPr>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3" name="【公営住宅】&#10;一人当たり面積該当値テキスト">
          <a:extLst>
            <a:ext uri="{FF2B5EF4-FFF2-40B4-BE49-F238E27FC236}">
              <a16:creationId xmlns:a16="http://schemas.microsoft.com/office/drawing/2014/main" id="{6660C033-4A62-42D8-8A51-5C8D8145F67A}"/>
            </a:ext>
          </a:extLst>
        </xdr:cNvPr>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4" name="楕円 363">
          <a:extLst>
            <a:ext uri="{FF2B5EF4-FFF2-40B4-BE49-F238E27FC236}">
              <a16:creationId xmlns:a16="http://schemas.microsoft.com/office/drawing/2014/main" id="{5898971D-B97B-4E27-8170-5A0467E28BB4}"/>
            </a:ext>
          </a:extLst>
        </xdr:cNvPr>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5" name="直線コネクタ 364">
          <a:extLst>
            <a:ext uri="{FF2B5EF4-FFF2-40B4-BE49-F238E27FC236}">
              <a16:creationId xmlns:a16="http://schemas.microsoft.com/office/drawing/2014/main" id="{C3362AF6-B0AF-4A37-A02D-5C28FD0D0768}"/>
            </a:ext>
          </a:extLst>
        </xdr:cNvPr>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6" name="楕円 365">
          <a:extLst>
            <a:ext uri="{FF2B5EF4-FFF2-40B4-BE49-F238E27FC236}">
              <a16:creationId xmlns:a16="http://schemas.microsoft.com/office/drawing/2014/main" id="{CA1F8909-B5A0-4ADB-BA1F-50CCD9270DCF}"/>
            </a:ext>
          </a:extLst>
        </xdr:cNvPr>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7" name="直線コネクタ 366">
          <a:extLst>
            <a:ext uri="{FF2B5EF4-FFF2-40B4-BE49-F238E27FC236}">
              <a16:creationId xmlns:a16="http://schemas.microsoft.com/office/drawing/2014/main" id="{3C8B39F8-25FB-4B19-B48C-452998D0EADB}"/>
            </a:ext>
          </a:extLst>
        </xdr:cNvPr>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156008</xdr:rowOff>
    </xdr:from>
    <xdr:to>
      <xdr:col>41</xdr:col>
      <xdr:colOff>101600</xdr:colOff>
      <xdr:row>86</xdr:row>
      <xdr:rowOff>86158</xdr:rowOff>
    </xdr:to>
    <xdr:sp macro="" textlink="">
      <xdr:nvSpPr>
        <xdr:cNvPr id="368" name="楕円 367">
          <a:extLst>
            <a:ext uri="{FF2B5EF4-FFF2-40B4-BE49-F238E27FC236}">
              <a16:creationId xmlns:a16="http://schemas.microsoft.com/office/drawing/2014/main" id="{B0F7BE68-72EF-4AC5-AAE6-24B144F1C8A1}"/>
            </a:ext>
          </a:extLst>
        </xdr:cNvPr>
        <xdr:cNvSpPr/>
      </xdr:nvSpPr>
      <xdr:spPr>
        <a:xfrm>
          <a:off x="7810500" y="147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35358</xdr:rowOff>
    </xdr:to>
    <xdr:cxnSp macro="">
      <xdr:nvCxnSpPr>
        <xdr:cNvPr id="369" name="直線コネクタ 368">
          <a:extLst>
            <a:ext uri="{FF2B5EF4-FFF2-40B4-BE49-F238E27FC236}">
              <a16:creationId xmlns:a16="http://schemas.microsoft.com/office/drawing/2014/main" id="{3E2411E8-C5B9-415D-929A-466D8F51E589}"/>
            </a:ext>
          </a:extLst>
        </xdr:cNvPr>
        <xdr:cNvCxnSpPr/>
      </xdr:nvCxnSpPr>
      <xdr:spPr>
        <a:xfrm flipV="1">
          <a:off x="7861300" y="1477982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156008</xdr:rowOff>
    </xdr:from>
    <xdr:to>
      <xdr:col>36</xdr:col>
      <xdr:colOff>165100</xdr:colOff>
      <xdr:row>86</xdr:row>
      <xdr:rowOff>86158</xdr:rowOff>
    </xdr:to>
    <xdr:sp macro="" textlink="">
      <xdr:nvSpPr>
        <xdr:cNvPr id="370" name="楕円 369">
          <a:extLst>
            <a:ext uri="{FF2B5EF4-FFF2-40B4-BE49-F238E27FC236}">
              <a16:creationId xmlns:a16="http://schemas.microsoft.com/office/drawing/2014/main" id="{53EBC71C-A17E-47D0-B98A-ED9D4F0ED3FC}"/>
            </a:ext>
          </a:extLst>
        </xdr:cNvPr>
        <xdr:cNvSpPr/>
      </xdr:nvSpPr>
      <xdr:spPr>
        <a:xfrm>
          <a:off x="6921500" y="147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35358</xdr:rowOff>
    </xdr:from>
    <xdr:to>
      <xdr:col>41</xdr:col>
      <xdr:colOff>50800</xdr:colOff>
      <xdr:row>86</xdr:row>
      <xdr:rowOff>35358</xdr:rowOff>
    </xdr:to>
    <xdr:cxnSp macro="">
      <xdr:nvCxnSpPr>
        <xdr:cNvPr id="371" name="直線コネクタ 370">
          <a:extLst>
            <a:ext uri="{FF2B5EF4-FFF2-40B4-BE49-F238E27FC236}">
              <a16:creationId xmlns:a16="http://schemas.microsoft.com/office/drawing/2014/main" id="{CB9F8CE6-2A88-400F-97F2-2DFE7614E9C1}"/>
            </a:ext>
          </a:extLst>
        </xdr:cNvPr>
        <xdr:cNvCxnSpPr/>
      </xdr:nvCxnSpPr>
      <xdr:spPr>
        <a:xfrm>
          <a:off x="6972300" y="14780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5D2AC6E5-B045-4693-8653-A2A7424AD67F}"/>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F62F9250-7F81-46FD-8A10-EB0F8A6B554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3363CE24-BBD7-4460-A2CD-926CB0BB6DCC}"/>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151833</xdr:rowOff>
    </xdr:from>
    <xdr:ext cx="469744" cy="259045"/>
    <xdr:sp macro="" textlink="">
      <xdr:nvSpPr>
        <xdr:cNvPr id="375" name="n_4aveValue【公営住宅】&#10;一人当たり面積">
          <a:extLst>
            <a:ext uri="{FF2B5EF4-FFF2-40B4-BE49-F238E27FC236}">
              <a16:creationId xmlns:a16="http://schemas.microsoft.com/office/drawing/2014/main" id="{21F6B7C7-4A3A-4BA0-ABC8-18A12975DA73}"/>
            </a:ext>
          </a:extLst>
        </xdr:cNvPr>
        <xdr:cNvSpPr txBox="1"/>
      </xdr:nvSpPr>
      <xdr:spPr>
        <a:xfrm>
          <a:off x="6737427" y="143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6" name="n_1mainValue【公営住宅】&#10;一人当たり面積">
          <a:extLst>
            <a:ext uri="{FF2B5EF4-FFF2-40B4-BE49-F238E27FC236}">
              <a16:creationId xmlns:a16="http://schemas.microsoft.com/office/drawing/2014/main" id="{1F0A95FD-956F-49C0-BD62-4FEE07542D81}"/>
            </a:ext>
          </a:extLst>
        </xdr:cNvPr>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7" name="n_2mainValue【公営住宅】&#10;一人当たり面積">
          <a:extLst>
            <a:ext uri="{FF2B5EF4-FFF2-40B4-BE49-F238E27FC236}">
              <a16:creationId xmlns:a16="http://schemas.microsoft.com/office/drawing/2014/main" id="{38940E15-5D5F-441A-BC2B-C4082531043E}"/>
            </a:ext>
          </a:extLst>
        </xdr:cNvPr>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77285</xdr:rowOff>
    </xdr:from>
    <xdr:ext cx="469744" cy="259045"/>
    <xdr:sp macro="" textlink="">
      <xdr:nvSpPr>
        <xdr:cNvPr id="378" name="n_3mainValue【公営住宅】&#10;一人当たり面積">
          <a:extLst>
            <a:ext uri="{FF2B5EF4-FFF2-40B4-BE49-F238E27FC236}">
              <a16:creationId xmlns:a16="http://schemas.microsoft.com/office/drawing/2014/main" id="{F7B1FA60-2074-4A4E-9C28-8581297D0F39}"/>
            </a:ext>
          </a:extLst>
        </xdr:cNvPr>
        <xdr:cNvSpPr txBox="1"/>
      </xdr:nvSpPr>
      <xdr:spPr>
        <a:xfrm>
          <a:off x="7626427" y="148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77285</xdr:rowOff>
    </xdr:from>
    <xdr:ext cx="469744" cy="259045"/>
    <xdr:sp macro="" textlink="">
      <xdr:nvSpPr>
        <xdr:cNvPr id="379" name="n_4mainValue【公営住宅】&#10;一人当たり面積">
          <a:extLst>
            <a:ext uri="{FF2B5EF4-FFF2-40B4-BE49-F238E27FC236}">
              <a16:creationId xmlns:a16="http://schemas.microsoft.com/office/drawing/2014/main" id="{3C713111-0A0A-439E-8A83-751F9228F85E}"/>
            </a:ext>
          </a:extLst>
        </xdr:cNvPr>
        <xdr:cNvSpPr txBox="1"/>
      </xdr:nvSpPr>
      <xdr:spPr>
        <a:xfrm>
          <a:off x="6737427" y="148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39B75B1-1D70-4B60-8956-0A86D8CD7E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007966A-B2A1-43DD-A1F8-9CD46CF7BC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2D6AFF2-3AB7-42BB-9DF1-C03CC05D18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73E53D4-0F18-4F71-88C7-1869458321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1C4CA1F-E7B6-4DD0-BDC0-771AE06CF2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38A6CD6-32EB-494E-B237-2C91EAF26D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8973662-C981-483E-B998-075FB6EE17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388ED55-1D60-4286-BCD1-51B4A01B6F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28BD730-9A23-4664-9A53-C2D9183D59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D373F238-14B9-4ACB-B0E0-1766A7B0A1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ED6E280-B01E-48DD-9E29-ED2D1E0DDE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4BE634F-7ACD-4C69-A539-25A9858AEA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C1EA87D-0ECD-4B1F-B403-BD76C2E04A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2DA32AC-E80F-46B9-9DD1-7ABC5D3EFA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010959E-16FB-4DB9-8DBF-6D5001F568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66E58FF-958A-45AE-A705-43F17740B0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7B078A9-4338-4BE1-A753-B273357787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8408462-9F2C-4CC7-949A-F35B01A743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6875DAA-878B-418B-8C08-4C1B9CEFD2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4B9BA3D-9990-4237-ADBB-D73FC356D8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B7138E9-5C8F-4A95-BF11-D09CB5A30F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E756112-0859-44A2-B075-13DC254BBF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E5F7820-12E7-4AAF-8083-934C45B419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947452D-EA64-4A09-982F-72E3433559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1193569-8468-434D-B272-1451166887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9C3CCAD-CF5E-44B1-9DAD-F38A476229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05B3E97-E157-409F-ADC8-95A80FC59B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C715C8F-CEB2-4D0E-83D2-DB21044905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A80B651-7E52-422B-BC1B-130C486C255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7578031-5226-4E7F-BB31-C90DD67798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CD57E1B3-F9B2-430C-BD48-37A54F316B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D5C1BA2-EF35-4C9F-B7A7-59226790C06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6D5BFC6-0725-4EA7-9CBF-3A164B9114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087F18C-387C-44A3-B07C-F1EBBDCFEF4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6565BDBF-0A32-4066-A9C7-835B6762014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A9F108A-325D-4B24-9945-AA38D362424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EA3CB6A-1479-4118-866F-BBB1355C59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D491852-4720-4E2F-A37F-82A1ED550A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C446619-6C64-4F92-9B28-884BCC051C5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94ACCCD-B0FC-4028-AE18-F536D7C0A8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88F3F36-BC18-4F3E-9B1F-9E87ED211F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60B8A43-10D7-40BE-9841-0291FD29B6D7}"/>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3FCCBDC-E0A7-4D61-8F9A-815F85C5B1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C7B0866-06A0-4EF4-BAB8-3FF786F1F0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7A130F4-14C6-409A-9A23-3B0F555F2CCD}"/>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398F0A01-E597-49D9-BCAC-367F3B8EFE3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793A3C7-9464-489E-9ABD-12887FF19293}"/>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4DF70263-E197-446A-AB84-61B9638888E4}"/>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6623595E-D03A-49B5-96E7-16E1693907F7}"/>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2717C92D-39B6-49E6-96E8-DFA957B7AA2C}"/>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89122CDF-2A34-429B-9CBB-CD747BAB62A8}"/>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431" name="フローチャート: 判断 430">
          <a:extLst>
            <a:ext uri="{FF2B5EF4-FFF2-40B4-BE49-F238E27FC236}">
              <a16:creationId xmlns:a16="http://schemas.microsoft.com/office/drawing/2014/main" id="{8112DF2E-E211-4BCB-8DC5-5D4B6FC2F361}"/>
            </a:ext>
          </a:extLst>
        </xdr:cNvPr>
        <xdr:cNvSpPr/>
      </xdr:nvSpPr>
      <xdr:spPr>
        <a:xfrm>
          <a:off x="1276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9C99586-8CAA-4790-B286-31A5EC25FC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3CBA14C-86CB-4EC2-854C-91465600B1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C371BA3-FE71-4F55-AFDD-61A95CFA1C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C92F804-3589-46D5-9ECA-A12F9D7ECB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5C28679-1A18-4B43-854C-E8F2C28450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37" name="楕円 436">
          <a:extLst>
            <a:ext uri="{FF2B5EF4-FFF2-40B4-BE49-F238E27FC236}">
              <a16:creationId xmlns:a16="http://schemas.microsoft.com/office/drawing/2014/main" id="{D52E112D-975F-4C05-9F3E-2967D944B65A}"/>
            </a:ext>
          </a:extLst>
        </xdr:cNvPr>
        <xdr:cNvSpPr/>
      </xdr:nvSpPr>
      <xdr:spPr>
        <a:xfrm>
          <a:off x="16268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147881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D85401A-A112-426A-AC84-8AA42168893E}"/>
            </a:ext>
          </a:extLst>
        </xdr:cNvPr>
        <xdr:cNvSpPr txBox="1"/>
      </xdr:nvSpPr>
      <xdr:spPr>
        <a:xfrm>
          <a:off x="16357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9" name="楕円 438">
          <a:extLst>
            <a:ext uri="{FF2B5EF4-FFF2-40B4-BE49-F238E27FC236}">
              <a16:creationId xmlns:a16="http://schemas.microsoft.com/office/drawing/2014/main" id="{948CA466-7D2B-489B-BEFC-67A7480FA0BF}"/>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4354</xdr:rowOff>
    </xdr:to>
    <xdr:cxnSp macro="">
      <xdr:nvCxnSpPr>
        <xdr:cNvPr id="440" name="直線コネクタ 439">
          <a:extLst>
            <a:ext uri="{FF2B5EF4-FFF2-40B4-BE49-F238E27FC236}">
              <a16:creationId xmlns:a16="http://schemas.microsoft.com/office/drawing/2014/main" id="{80D88159-646A-4044-8834-4D8A7724D443}"/>
            </a:ext>
          </a:extLst>
        </xdr:cNvPr>
        <xdr:cNvCxnSpPr/>
      </xdr:nvCxnSpPr>
      <xdr:spPr>
        <a:xfrm>
          <a:off x="15481300" y="63169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41" name="楕円 440">
          <a:extLst>
            <a:ext uri="{FF2B5EF4-FFF2-40B4-BE49-F238E27FC236}">
              <a16:creationId xmlns:a16="http://schemas.microsoft.com/office/drawing/2014/main" id="{52EF6F30-D5A0-4331-9133-5CEFEC0E5BA2}"/>
            </a:ext>
          </a:extLst>
        </xdr:cNvPr>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144780</xdr:rowOff>
    </xdr:to>
    <xdr:cxnSp macro="">
      <xdr:nvCxnSpPr>
        <xdr:cNvPr id="442" name="直線コネクタ 441">
          <a:extLst>
            <a:ext uri="{FF2B5EF4-FFF2-40B4-BE49-F238E27FC236}">
              <a16:creationId xmlns:a16="http://schemas.microsoft.com/office/drawing/2014/main" id="{ABC6AD8F-C04E-4866-A534-87563AB194DD}"/>
            </a:ext>
          </a:extLst>
        </xdr:cNvPr>
        <xdr:cNvCxnSpPr/>
      </xdr:nvCxnSpPr>
      <xdr:spPr>
        <a:xfrm>
          <a:off x="14592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443" name="楕円 442">
          <a:extLst>
            <a:ext uri="{FF2B5EF4-FFF2-40B4-BE49-F238E27FC236}">
              <a16:creationId xmlns:a16="http://schemas.microsoft.com/office/drawing/2014/main" id="{85D39C6B-FEBD-4359-A00F-D9E8028D6BB7}"/>
            </a:ext>
          </a:extLst>
        </xdr:cNvPr>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36</xdr:row>
      <xdr:rowOff>99060</xdr:rowOff>
    </xdr:to>
    <xdr:cxnSp macro="">
      <xdr:nvCxnSpPr>
        <xdr:cNvPr id="444" name="直線コネクタ 443">
          <a:extLst>
            <a:ext uri="{FF2B5EF4-FFF2-40B4-BE49-F238E27FC236}">
              <a16:creationId xmlns:a16="http://schemas.microsoft.com/office/drawing/2014/main" id="{ED553C6E-F34F-4035-80E0-3539DC2939CE}"/>
            </a:ext>
          </a:extLst>
        </xdr:cNvPr>
        <xdr:cNvCxnSpPr/>
      </xdr:nvCxnSpPr>
      <xdr:spPr>
        <a:xfrm>
          <a:off x="13703300" y="62239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445" name="楕円 444">
          <a:extLst>
            <a:ext uri="{FF2B5EF4-FFF2-40B4-BE49-F238E27FC236}">
              <a16:creationId xmlns:a16="http://schemas.microsoft.com/office/drawing/2014/main" id="{6AEC6108-A416-4939-A2C0-91D9111C5947}"/>
            </a:ext>
          </a:extLst>
        </xdr:cNvPr>
        <xdr:cNvSpPr/>
      </xdr:nvSpPr>
      <xdr:spPr>
        <a:xfrm>
          <a:off x="12763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xdr:rowOff>
    </xdr:from>
    <xdr:to>
      <xdr:col>71</xdr:col>
      <xdr:colOff>177800</xdr:colOff>
      <xdr:row>36</xdr:row>
      <xdr:rowOff>51707</xdr:rowOff>
    </xdr:to>
    <xdr:cxnSp macro="">
      <xdr:nvCxnSpPr>
        <xdr:cNvPr id="446" name="直線コネクタ 445">
          <a:extLst>
            <a:ext uri="{FF2B5EF4-FFF2-40B4-BE49-F238E27FC236}">
              <a16:creationId xmlns:a16="http://schemas.microsoft.com/office/drawing/2014/main" id="{8F760EEB-12EE-486F-B673-D7D34F6A3F71}"/>
            </a:ext>
          </a:extLst>
        </xdr:cNvPr>
        <xdr:cNvCxnSpPr/>
      </xdr:nvCxnSpPr>
      <xdr:spPr>
        <a:xfrm>
          <a:off x="12814300" y="6178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4B01748-920C-4410-8C32-4D19EB0BB085}"/>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5481979-5442-4EAB-993D-D9FAEB621393}"/>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4AD32BD-2C01-4DC5-BA8D-0C3D9B5A70AE}"/>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18A09C8-4A32-4DDC-943B-39CC7ADEC228}"/>
            </a:ext>
          </a:extLst>
        </xdr:cNvPr>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ED3C662-C799-4B8F-BCD7-6DF778FC5FCA}"/>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F687A4C-0743-4F6C-977D-8B112E0042D4}"/>
            </a:ext>
          </a:extLst>
        </xdr:cNvPr>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C9A008A-EC9D-4B7A-9663-1B3E75E9F33F}"/>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D892131-72AC-4855-9042-308E506331C5}"/>
            </a:ext>
          </a:extLst>
        </xdr:cNvPr>
        <xdr:cNvSpPr txBox="1"/>
      </xdr:nvSpPr>
      <xdr:spPr>
        <a:xfrm>
          <a:off x="12611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DF55A97-3EF2-4A7E-B656-4CABFE9252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889B69D-571F-45A0-8BDF-9A13F83B8D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3CEC072-CA2B-4D71-B7AB-CC64F2002F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FB27455-4BBA-4F2B-BF70-41B955E772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424780A-4FBC-4357-A7B4-2B94E7FFB6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C69E701-D750-4FD7-910C-E721C3A7AB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1554EA6-003E-474D-B983-20F9DCC71C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8CDDAB6-3A05-4EA4-975A-0C409D388F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0F23F41-60E4-4385-A82E-0AC2C219A3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B0112B1-8A28-4579-90FB-B5ECA28F7F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030B7BC-D6C0-4317-8A8C-F9E07DB80C9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CCFC4A4-5CA4-4EFA-9223-9CE037B630E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0175818-5B8B-4B3B-B4F3-7B626CCB28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341634B-B369-4F44-93B9-444D80075F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6FF69CD-5EC4-4A9F-A4D5-6563B95019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338D1EE-A87C-42D9-826E-628BF74C99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6587F92-BB52-4FD7-BB35-45B9ECA215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7ED2D4D-A6CE-4BD6-9463-A5911E4283C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DDEA313-7B88-47C0-90EF-37ABDEFAC9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6211CD6-FF63-4D82-87CC-3854D6D745E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8A7C2AC-05A5-4D66-936B-BC06AA32D7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694E613A-3821-47C4-9416-795D116DE1B8}"/>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CBBE462-DE5B-4E34-8839-C36CD6CDEB2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444D150B-F417-4E42-A077-F57C7CE8969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230ED47-5FA8-497D-996A-E20B7D487AF6}"/>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7A57B5AD-0DC8-413C-8590-E56C87955AE6}"/>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1B358E3-0E83-4AEA-ABFA-C3BB05A59691}"/>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1911D006-683F-44F6-A770-C7D7B9CEAAA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B1C190C4-DCA4-4189-9D80-A14D1308E28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39B47CFE-645E-47E5-92AD-003609C03BD4}"/>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47E79644-04A7-448E-BDC7-3A194F8750BA}"/>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86" name="フローチャート: 判断 485">
          <a:extLst>
            <a:ext uri="{FF2B5EF4-FFF2-40B4-BE49-F238E27FC236}">
              <a16:creationId xmlns:a16="http://schemas.microsoft.com/office/drawing/2014/main" id="{63AD4BA5-0FB9-4D0D-812A-1349D4022967}"/>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624C74-6675-446C-A52B-F7434D8F4D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EE56339-9096-4E50-B13D-9E0394930E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6085E74-23C2-47A9-93A2-C2FC8B5DE2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E2E46D5-8F72-4410-9B0E-B430F7879D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15F5E41-C145-4013-B881-FB883DC38D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492" name="楕円 491">
          <a:extLst>
            <a:ext uri="{FF2B5EF4-FFF2-40B4-BE49-F238E27FC236}">
              <a16:creationId xmlns:a16="http://schemas.microsoft.com/office/drawing/2014/main" id="{D6B27DE0-BDC0-404F-9023-5B4EFABDFE3E}"/>
            </a:ext>
          </a:extLst>
        </xdr:cNvPr>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7FACC31-3D71-4BA9-B1B5-AA3B273487DD}"/>
            </a:ext>
          </a:extLst>
        </xdr:cNvPr>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55118</xdr:rowOff>
    </xdr:from>
    <xdr:to>
      <xdr:col>112</xdr:col>
      <xdr:colOff>38100</xdr:colOff>
      <xdr:row>38</xdr:row>
      <xdr:rowOff>156718</xdr:rowOff>
    </xdr:to>
    <xdr:sp macro="" textlink="">
      <xdr:nvSpPr>
        <xdr:cNvPr id="494" name="楕円 493">
          <a:extLst>
            <a:ext uri="{FF2B5EF4-FFF2-40B4-BE49-F238E27FC236}">
              <a16:creationId xmlns:a16="http://schemas.microsoft.com/office/drawing/2014/main" id="{B103429A-63AD-458F-87E0-5476E7DBAC3C}"/>
            </a:ext>
          </a:extLst>
        </xdr:cNvPr>
        <xdr:cNvSpPr/>
      </xdr:nvSpPr>
      <xdr:spPr>
        <a:xfrm>
          <a:off x="21272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105918</xdr:rowOff>
    </xdr:to>
    <xdr:cxnSp macro="">
      <xdr:nvCxnSpPr>
        <xdr:cNvPr id="495" name="直線コネクタ 494">
          <a:extLst>
            <a:ext uri="{FF2B5EF4-FFF2-40B4-BE49-F238E27FC236}">
              <a16:creationId xmlns:a16="http://schemas.microsoft.com/office/drawing/2014/main" id="{50F65DA1-1D93-459A-9F9C-AFC7927CFCFD}"/>
            </a:ext>
          </a:extLst>
        </xdr:cNvPr>
        <xdr:cNvCxnSpPr/>
      </xdr:nvCxnSpPr>
      <xdr:spPr>
        <a:xfrm flipV="1">
          <a:off x="21323300" y="660958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496" name="楕円 495">
          <a:extLst>
            <a:ext uri="{FF2B5EF4-FFF2-40B4-BE49-F238E27FC236}">
              <a16:creationId xmlns:a16="http://schemas.microsoft.com/office/drawing/2014/main" id="{3677997B-167B-41C6-BE8F-6A2BCCAA3893}"/>
            </a:ext>
          </a:extLst>
        </xdr:cNvPr>
        <xdr:cNvSpPr/>
      </xdr:nvSpPr>
      <xdr:spPr>
        <a:xfrm>
          <a:off x="2038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105918</xdr:rowOff>
    </xdr:from>
    <xdr:to>
      <xdr:col>111</xdr:col>
      <xdr:colOff>177800</xdr:colOff>
      <xdr:row>38</xdr:row>
      <xdr:rowOff>110490</xdr:rowOff>
    </xdr:to>
    <xdr:cxnSp macro="">
      <xdr:nvCxnSpPr>
        <xdr:cNvPr id="497" name="直線コネクタ 496">
          <a:extLst>
            <a:ext uri="{FF2B5EF4-FFF2-40B4-BE49-F238E27FC236}">
              <a16:creationId xmlns:a16="http://schemas.microsoft.com/office/drawing/2014/main" id="{A8B0F3C3-CCE9-4F14-B2D0-925A1A068E9C}"/>
            </a:ext>
          </a:extLst>
        </xdr:cNvPr>
        <xdr:cNvCxnSpPr/>
      </xdr:nvCxnSpPr>
      <xdr:spPr>
        <a:xfrm flipV="1">
          <a:off x="20434300" y="66210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498" name="楕円 497">
          <a:extLst>
            <a:ext uri="{FF2B5EF4-FFF2-40B4-BE49-F238E27FC236}">
              <a16:creationId xmlns:a16="http://schemas.microsoft.com/office/drawing/2014/main" id="{6EED9448-5045-49D5-86F6-C22DAE3F396F}"/>
            </a:ext>
          </a:extLst>
        </xdr:cNvPr>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110490</xdr:rowOff>
    </xdr:from>
    <xdr:to>
      <xdr:col>107</xdr:col>
      <xdr:colOff>50800</xdr:colOff>
      <xdr:row>38</xdr:row>
      <xdr:rowOff>117348</xdr:rowOff>
    </xdr:to>
    <xdr:cxnSp macro="">
      <xdr:nvCxnSpPr>
        <xdr:cNvPr id="499" name="直線コネクタ 498">
          <a:extLst>
            <a:ext uri="{FF2B5EF4-FFF2-40B4-BE49-F238E27FC236}">
              <a16:creationId xmlns:a16="http://schemas.microsoft.com/office/drawing/2014/main" id="{C1922AFE-D07D-44B4-829A-3F2D0DB258BC}"/>
            </a:ext>
          </a:extLst>
        </xdr:cNvPr>
        <xdr:cNvCxnSpPr/>
      </xdr:nvCxnSpPr>
      <xdr:spPr>
        <a:xfrm flipV="1">
          <a:off x="19545300" y="66255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00" name="楕円 499">
          <a:extLst>
            <a:ext uri="{FF2B5EF4-FFF2-40B4-BE49-F238E27FC236}">
              <a16:creationId xmlns:a16="http://schemas.microsoft.com/office/drawing/2014/main" id="{A3EAAD4C-33E3-4F8A-A3E5-5742C8D7A4DB}"/>
            </a:ext>
          </a:extLst>
        </xdr:cNvPr>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117348</xdr:rowOff>
    </xdr:from>
    <xdr:to>
      <xdr:col>102</xdr:col>
      <xdr:colOff>114300</xdr:colOff>
      <xdr:row>38</xdr:row>
      <xdr:rowOff>121920</xdr:rowOff>
    </xdr:to>
    <xdr:cxnSp macro="">
      <xdr:nvCxnSpPr>
        <xdr:cNvPr id="501" name="直線コネクタ 500">
          <a:extLst>
            <a:ext uri="{FF2B5EF4-FFF2-40B4-BE49-F238E27FC236}">
              <a16:creationId xmlns:a16="http://schemas.microsoft.com/office/drawing/2014/main" id="{1BCA1D09-AE00-4A75-A6D4-DCBBBA3242B1}"/>
            </a:ext>
          </a:extLst>
        </xdr:cNvPr>
        <xdr:cNvCxnSpPr/>
      </xdr:nvCxnSpPr>
      <xdr:spPr>
        <a:xfrm flipV="1">
          <a:off x="18656300" y="663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F341792-5E63-44AD-A041-27D6D9100525}"/>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6492E08-36EA-4A43-894C-A1734C5DAE58}"/>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342B4F8-A335-4E9D-85F8-CCABB4806277}"/>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8DE2D5A-0BF6-4C00-B2AB-BB18BBE007CF}"/>
            </a:ext>
          </a:extLst>
        </xdr:cNvPr>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1795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16173F2-A766-4F98-B4A2-3183A805053D}"/>
            </a:ext>
          </a:extLst>
        </xdr:cNvPr>
        <xdr:cNvSpPr txBox="1"/>
      </xdr:nvSpPr>
      <xdr:spPr>
        <a:xfrm>
          <a:off x="21075727"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6367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31F1112-7C50-45E8-822E-15E7366C73FA}"/>
            </a:ext>
          </a:extLst>
        </xdr:cNvPr>
        <xdr:cNvSpPr txBox="1"/>
      </xdr:nvSpPr>
      <xdr:spPr>
        <a:xfrm>
          <a:off x="20199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5D2A80A-2D31-43BE-8AC3-70AD8DD46199}"/>
            </a:ext>
          </a:extLst>
        </xdr:cNvPr>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0DDBF27-7E61-44E3-9913-AFE2180F379E}"/>
            </a:ext>
          </a:extLst>
        </xdr:cNvPr>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CE03AB3-B38C-4121-BC4E-3362B96C29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ACA7C08-E7B9-406D-82DC-8534150BF7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302F30F-6760-4F79-BFB5-D14D28228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366F810-ADB5-4611-AC14-3999D4C420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302FA21-437C-49C2-8F42-71593AB5A5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BB67FE9-6E2D-4FCB-8859-345FE9B0D1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A2979FF-2F9A-4ED1-B101-EE14DF3904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BB80EDC-F9CA-42C0-A969-7F7C9A2C06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13CA2AC-06A8-4786-B176-C97528E1CE9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238DFC6-7967-49A5-9919-2BC85B196E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EA20C09-EF90-4E0D-9EEE-D39A58A8E4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E80C4042-D4A8-407B-8E3A-ADB0DE5B60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0FBC6FB-286A-4361-B317-E0903E629B3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21E2F15-1D0C-4209-A37A-E119C94802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824E74B-106A-462C-B232-7DA3FB3D7B1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A6CBD777-EE55-41F4-876B-2A520BB181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73DA363-E13C-476C-875D-A0CD45BB37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90B092F6-C999-425B-987D-F8D53B5BEDB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AC14B6DC-7EBD-46FD-A21A-9BC41CE025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13874837-C59E-4116-8870-5976A22123E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90B44DC4-2B67-445E-8DF9-4056B9324F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B1B82B5-CEA4-4E0A-A509-049E508C70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1C807A39-8926-44A2-A80C-C37EAAAF397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D21BB24-0EDD-49DD-9F3D-076E72F548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C3B4E4BF-E760-403E-94FA-69615D00B526}"/>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60F46AFF-25A1-47DE-A99D-7930637A9599}"/>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A19A4B7D-8200-457F-975C-45D56763A4E7}"/>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89E3C31-623F-4D68-8178-F58BB123A085}"/>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ACA68AD5-9218-4857-B92B-25C1165ACD6F}"/>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6F45C0D5-53FD-43DE-A5E4-908C78EEEDDD}"/>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32DB0A0C-7880-40BF-8B41-A0624B845643}"/>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69866097-A425-46FD-953D-12DF1A853A2D}"/>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9B9B2767-D481-4394-99B8-608615C4F679}"/>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51356AB9-AD2A-488E-8430-73F8DEF0B41E}"/>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4" name="フローチャート: 判断 543">
          <a:extLst>
            <a:ext uri="{FF2B5EF4-FFF2-40B4-BE49-F238E27FC236}">
              <a16:creationId xmlns:a16="http://schemas.microsoft.com/office/drawing/2014/main" id="{F41E0A52-A8CD-45AD-B3AD-7A229CA995E1}"/>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C95F720-D658-48A3-AE0E-A72372C4E3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0D68509-FFEF-45D7-8A37-4E6569FEC4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3121651-CF02-494B-9140-53CC79B667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EBC5BE4-4F7F-4E61-86D2-04E3B09111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1C23493-D550-417A-91D0-3F25FA3FA2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550" name="楕円 549">
          <a:extLst>
            <a:ext uri="{FF2B5EF4-FFF2-40B4-BE49-F238E27FC236}">
              <a16:creationId xmlns:a16="http://schemas.microsoft.com/office/drawing/2014/main" id="{35428438-EC76-44B6-9683-9F1B08993A55}"/>
            </a:ext>
          </a:extLst>
        </xdr:cNvPr>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D797D5EA-AFF3-4465-B611-F5CF9FED417A}"/>
            </a:ext>
          </a:extLst>
        </xdr:cNvPr>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52" name="楕円 551">
          <a:extLst>
            <a:ext uri="{FF2B5EF4-FFF2-40B4-BE49-F238E27FC236}">
              <a16:creationId xmlns:a16="http://schemas.microsoft.com/office/drawing/2014/main" id="{D6A846F7-9BE4-4A46-A92D-7672B2043F70}"/>
            </a:ext>
          </a:extLst>
        </xdr:cNvPr>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55245</xdr:rowOff>
    </xdr:to>
    <xdr:cxnSp macro="">
      <xdr:nvCxnSpPr>
        <xdr:cNvPr id="553" name="直線コネクタ 552">
          <a:extLst>
            <a:ext uri="{FF2B5EF4-FFF2-40B4-BE49-F238E27FC236}">
              <a16:creationId xmlns:a16="http://schemas.microsoft.com/office/drawing/2014/main" id="{1315FD47-185C-408C-B3EC-58961A1ED236}"/>
            </a:ext>
          </a:extLst>
        </xdr:cNvPr>
        <xdr:cNvCxnSpPr/>
      </xdr:nvCxnSpPr>
      <xdr:spPr>
        <a:xfrm>
          <a:off x="15481300" y="101669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4" name="楕円 553">
          <a:extLst>
            <a:ext uri="{FF2B5EF4-FFF2-40B4-BE49-F238E27FC236}">
              <a16:creationId xmlns:a16="http://schemas.microsoft.com/office/drawing/2014/main" id="{F7D909EB-BC77-4ADF-92A9-7DEF66A6EFA4}"/>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51435</xdr:rowOff>
    </xdr:to>
    <xdr:cxnSp macro="">
      <xdr:nvCxnSpPr>
        <xdr:cNvPr id="555" name="直線コネクタ 554">
          <a:extLst>
            <a:ext uri="{FF2B5EF4-FFF2-40B4-BE49-F238E27FC236}">
              <a16:creationId xmlns:a16="http://schemas.microsoft.com/office/drawing/2014/main" id="{18841E94-90AE-482E-AE35-3FB4CF2FFE93}"/>
            </a:ext>
          </a:extLst>
        </xdr:cNvPr>
        <xdr:cNvCxnSpPr/>
      </xdr:nvCxnSpPr>
      <xdr:spPr>
        <a:xfrm>
          <a:off x="14592300" y="10126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556" name="楕円 555">
          <a:extLst>
            <a:ext uri="{FF2B5EF4-FFF2-40B4-BE49-F238E27FC236}">
              <a16:creationId xmlns:a16="http://schemas.microsoft.com/office/drawing/2014/main" id="{E4213112-CD91-4CA4-A193-788F447ABFA6}"/>
            </a:ext>
          </a:extLst>
        </xdr:cNvPr>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11430</xdr:rowOff>
    </xdr:to>
    <xdr:cxnSp macro="">
      <xdr:nvCxnSpPr>
        <xdr:cNvPr id="557" name="直線コネクタ 556">
          <a:extLst>
            <a:ext uri="{FF2B5EF4-FFF2-40B4-BE49-F238E27FC236}">
              <a16:creationId xmlns:a16="http://schemas.microsoft.com/office/drawing/2014/main" id="{05E064D6-9A84-4670-8CA5-87501E85903C}"/>
            </a:ext>
          </a:extLst>
        </xdr:cNvPr>
        <xdr:cNvCxnSpPr/>
      </xdr:nvCxnSpPr>
      <xdr:spPr>
        <a:xfrm>
          <a:off x="13703300" y="1008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558" name="楕円 557">
          <a:extLst>
            <a:ext uri="{FF2B5EF4-FFF2-40B4-BE49-F238E27FC236}">
              <a16:creationId xmlns:a16="http://schemas.microsoft.com/office/drawing/2014/main" id="{D1BE0CCE-9E0E-433C-9050-D844B6F52B79}"/>
            </a:ext>
          </a:extLst>
        </xdr:cNvPr>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144780</xdr:rowOff>
    </xdr:to>
    <xdr:cxnSp macro="">
      <xdr:nvCxnSpPr>
        <xdr:cNvPr id="559" name="直線コネクタ 558">
          <a:extLst>
            <a:ext uri="{FF2B5EF4-FFF2-40B4-BE49-F238E27FC236}">
              <a16:creationId xmlns:a16="http://schemas.microsoft.com/office/drawing/2014/main" id="{C0655755-DE3C-4903-BA9B-8490A7A019B0}"/>
            </a:ext>
          </a:extLst>
        </xdr:cNvPr>
        <xdr:cNvCxnSpPr/>
      </xdr:nvCxnSpPr>
      <xdr:spPr>
        <a:xfrm>
          <a:off x="12814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426674F6-91EF-48CA-9396-85DF403364A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1EF430A6-C2F5-4B9D-87E4-6D5B9DC70093}"/>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2D108B52-6724-4828-93F3-AE864966F483}"/>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563" name="n_4aveValue【学校施設】&#10;有形固定資産減価償却率">
          <a:extLst>
            <a:ext uri="{FF2B5EF4-FFF2-40B4-BE49-F238E27FC236}">
              <a16:creationId xmlns:a16="http://schemas.microsoft.com/office/drawing/2014/main" id="{18902AB1-7FE7-4430-AD5E-0BA3A957D840}"/>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64" name="n_1mainValue【学校施設】&#10;有形固定資産減価償却率">
          <a:extLst>
            <a:ext uri="{FF2B5EF4-FFF2-40B4-BE49-F238E27FC236}">
              <a16:creationId xmlns:a16="http://schemas.microsoft.com/office/drawing/2014/main" id="{4B11110B-6910-40BC-A142-9AAC16BDB4AD}"/>
            </a:ext>
          </a:extLst>
        </xdr:cNvPr>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5" name="n_2mainValue【学校施設】&#10;有形固定資産減価償却率">
          <a:extLst>
            <a:ext uri="{FF2B5EF4-FFF2-40B4-BE49-F238E27FC236}">
              <a16:creationId xmlns:a16="http://schemas.microsoft.com/office/drawing/2014/main" id="{6F2039EC-377D-48D7-B5E9-FF9E65A277EA}"/>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566" name="n_3mainValue【学校施設】&#10;有形固定資産減価償却率">
          <a:extLst>
            <a:ext uri="{FF2B5EF4-FFF2-40B4-BE49-F238E27FC236}">
              <a16:creationId xmlns:a16="http://schemas.microsoft.com/office/drawing/2014/main" id="{D17AB422-C1AD-4AD3-A6DA-9E1075311B26}"/>
            </a:ext>
          </a:extLst>
        </xdr:cNvPr>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67" name="n_4mainValue【学校施設】&#10;有形固定資産減価償却率">
          <a:extLst>
            <a:ext uri="{FF2B5EF4-FFF2-40B4-BE49-F238E27FC236}">
              <a16:creationId xmlns:a16="http://schemas.microsoft.com/office/drawing/2014/main" id="{BA8DE253-F98F-4519-A8C2-49C7240AD142}"/>
            </a:ext>
          </a:extLst>
        </xdr:cNvPr>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AD05AA2-79D1-4FCF-8246-23D0866750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6BE0351-FB46-498E-8AB6-BE4C91FF91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9105DDFF-86D8-4FA3-BB36-345C8C7091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F44BC5A-1A52-4986-BAC8-37714BC6A1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79592002-6A41-4636-AE6D-B7D382B6A3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766892F-CAA1-442B-9C9F-87F5C65F3C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3E4DD167-5456-4C57-A97C-398F766F74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91092071-8ACB-41EB-BD55-BCC650C9D7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4C360DC8-684B-4DB1-A9BB-C78F2303CD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F2D60C63-B7B6-42A7-9C82-21FA008210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A759EF6F-5C65-4863-BE5B-47E0F97C12B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7A02F89-7286-409F-8F9B-92BEE939F97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A196140-1FAC-4A15-BA57-2AF6A71BD6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4E4A85A-A25C-49BF-8860-39CF7E00A30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E84AE632-A527-4FB8-B1F3-E6119E9D845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816BE44-3C3D-415C-8F9C-0A2EF8E7F1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C317C347-A56E-4DC1-971C-297D3394313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ED9376E-AFBF-4D24-ABAE-3BE334AF914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3D634842-ED23-4406-A247-4E246B41EF1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5AB095D-80E3-488C-9542-13814DCF26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EE31AF32-7FB4-45E8-8D0E-0F25C1B6DC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EAAB5E6-E17D-4C50-8BA8-A8B40D4D53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FE286E39-D43E-494E-B594-0C6EC330889F}"/>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897620A7-4AF3-457D-90E8-BE3BC604B606}"/>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CBC9D8F1-5764-4924-91A1-AF28DC02FD5B}"/>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8BE470E6-FA7D-4D4B-8A85-D40BC2EAA6A1}"/>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2A4305DB-20CD-4894-95A1-D3CA0B724B04}"/>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B63E66D7-F3D1-48F1-87E9-12FABC1286D2}"/>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3548B634-FE00-4C13-9085-F23ACEE74D4A}"/>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45B670F7-E257-469C-A606-A17BB83A7886}"/>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13D75E49-2DAA-4021-BAB8-9955EDB52C52}"/>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FDB6E996-99DA-412E-A4CD-0BE3F06A4CA6}"/>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600" name="フローチャート: 判断 599">
          <a:extLst>
            <a:ext uri="{FF2B5EF4-FFF2-40B4-BE49-F238E27FC236}">
              <a16:creationId xmlns:a16="http://schemas.microsoft.com/office/drawing/2014/main" id="{819AD609-1806-4EA8-BBD4-EE4B1619F63E}"/>
            </a:ext>
          </a:extLst>
        </xdr:cNvPr>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C49256-2ED6-4AAD-B6CE-1C0BA4D5D9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DBF5007-EC47-438C-8177-4BA1B890F2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A25A42E-CA39-48F2-AE0D-2EC1993256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4D1A46E-B18A-4E45-8F84-06F4D003D1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14A7082-C3DE-4049-A476-F9EF9D5138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71272</xdr:rowOff>
    </xdr:from>
    <xdr:to>
      <xdr:col>116</xdr:col>
      <xdr:colOff>114300</xdr:colOff>
      <xdr:row>62</xdr:row>
      <xdr:rowOff>1422</xdr:rowOff>
    </xdr:to>
    <xdr:sp macro="" textlink="">
      <xdr:nvSpPr>
        <xdr:cNvPr id="606" name="楕円 605">
          <a:extLst>
            <a:ext uri="{FF2B5EF4-FFF2-40B4-BE49-F238E27FC236}">
              <a16:creationId xmlns:a16="http://schemas.microsoft.com/office/drawing/2014/main" id="{E0364ABC-9FFB-4DC6-A0A7-48D02B818503}"/>
            </a:ext>
          </a:extLst>
        </xdr:cNvPr>
        <xdr:cNvSpPr/>
      </xdr:nvSpPr>
      <xdr:spPr>
        <a:xfrm>
          <a:off x="221107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94149</xdr:rowOff>
    </xdr:from>
    <xdr:ext cx="469744" cy="259045"/>
    <xdr:sp macro="" textlink="">
      <xdr:nvSpPr>
        <xdr:cNvPr id="607" name="【学校施設】&#10;一人当たり面積該当値テキスト">
          <a:extLst>
            <a:ext uri="{FF2B5EF4-FFF2-40B4-BE49-F238E27FC236}">
              <a16:creationId xmlns:a16="http://schemas.microsoft.com/office/drawing/2014/main" id="{F5ECF88A-1B93-4473-BA8F-41779CF231D0}"/>
            </a:ext>
          </a:extLst>
        </xdr:cNvPr>
        <xdr:cNvSpPr txBox="1"/>
      </xdr:nvSpPr>
      <xdr:spPr>
        <a:xfrm>
          <a:off x="22199600" y="103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87275</xdr:rowOff>
    </xdr:from>
    <xdr:to>
      <xdr:col>112</xdr:col>
      <xdr:colOff>38100</xdr:colOff>
      <xdr:row>62</xdr:row>
      <xdr:rowOff>17425</xdr:rowOff>
    </xdr:to>
    <xdr:sp macro="" textlink="">
      <xdr:nvSpPr>
        <xdr:cNvPr id="608" name="楕円 607">
          <a:extLst>
            <a:ext uri="{FF2B5EF4-FFF2-40B4-BE49-F238E27FC236}">
              <a16:creationId xmlns:a16="http://schemas.microsoft.com/office/drawing/2014/main" id="{87F788F1-1BEE-4FC4-BF43-E50482491ED2}"/>
            </a:ext>
          </a:extLst>
        </xdr:cNvPr>
        <xdr:cNvSpPr/>
      </xdr:nvSpPr>
      <xdr:spPr>
        <a:xfrm>
          <a:off x="212725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122072</xdr:rowOff>
    </xdr:from>
    <xdr:to>
      <xdr:col>116</xdr:col>
      <xdr:colOff>63500</xdr:colOff>
      <xdr:row>61</xdr:row>
      <xdr:rowOff>138075</xdr:rowOff>
    </xdr:to>
    <xdr:cxnSp macro="">
      <xdr:nvCxnSpPr>
        <xdr:cNvPr id="609" name="直線コネクタ 608">
          <a:extLst>
            <a:ext uri="{FF2B5EF4-FFF2-40B4-BE49-F238E27FC236}">
              <a16:creationId xmlns:a16="http://schemas.microsoft.com/office/drawing/2014/main" id="{944ED458-0DB8-4C46-80D4-DD8B81B8A407}"/>
            </a:ext>
          </a:extLst>
        </xdr:cNvPr>
        <xdr:cNvCxnSpPr/>
      </xdr:nvCxnSpPr>
      <xdr:spPr>
        <a:xfrm flipV="1">
          <a:off x="21323300" y="1058052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10" name="楕円 609">
          <a:extLst>
            <a:ext uri="{FF2B5EF4-FFF2-40B4-BE49-F238E27FC236}">
              <a16:creationId xmlns:a16="http://schemas.microsoft.com/office/drawing/2014/main" id="{A7667A84-14A0-4815-8D44-E68989E9F1E5}"/>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138075</xdr:rowOff>
    </xdr:from>
    <xdr:to>
      <xdr:col>111</xdr:col>
      <xdr:colOff>177800</xdr:colOff>
      <xdr:row>61</xdr:row>
      <xdr:rowOff>148590</xdr:rowOff>
    </xdr:to>
    <xdr:cxnSp macro="">
      <xdr:nvCxnSpPr>
        <xdr:cNvPr id="611" name="直線コネクタ 610">
          <a:extLst>
            <a:ext uri="{FF2B5EF4-FFF2-40B4-BE49-F238E27FC236}">
              <a16:creationId xmlns:a16="http://schemas.microsoft.com/office/drawing/2014/main" id="{E34256AC-3686-49E9-AD78-29B58D0D10FF}"/>
            </a:ext>
          </a:extLst>
        </xdr:cNvPr>
        <xdr:cNvCxnSpPr/>
      </xdr:nvCxnSpPr>
      <xdr:spPr>
        <a:xfrm flipV="1">
          <a:off x="20434300" y="1059652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107848</xdr:rowOff>
    </xdr:from>
    <xdr:to>
      <xdr:col>102</xdr:col>
      <xdr:colOff>165100</xdr:colOff>
      <xdr:row>62</xdr:row>
      <xdr:rowOff>37998</xdr:rowOff>
    </xdr:to>
    <xdr:sp macro="" textlink="">
      <xdr:nvSpPr>
        <xdr:cNvPr id="612" name="楕円 611">
          <a:extLst>
            <a:ext uri="{FF2B5EF4-FFF2-40B4-BE49-F238E27FC236}">
              <a16:creationId xmlns:a16="http://schemas.microsoft.com/office/drawing/2014/main" id="{4F58F407-F1AC-44CD-8847-97586FC0882E}"/>
            </a:ext>
          </a:extLst>
        </xdr:cNvPr>
        <xdr:cNvSpPr/>
      </xdr:nvSpPr>
      <xdr:spPr>
        <a:xfrm>
          <a:off x="19494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158648</xdr:rowOff>
    </xdr:to>
    <xdr:cxnSp macro="">
      <xdr:nvCxnSpPr>
        <xdr:cNvPr id="613" name="直線コネクタ 612">
          <a:extLst>
            <a:ext uri="{FF2B5EF4-FFF2-40B4-BE49-F238E27FC236}">
              <a16:creationId xmlns:a16="http://schemas.microsoft.com/office/drawing/2014/main" id="{47FA48B2-5C31-4263-8DB1-A88C55F19404}"/>
            </a:ext>
          </a:extLst>
        </xdr:cNvPr>
        <xdr:cNvCxnSpPr/>
      </xdr:nvCxnSpPr>
      <xdr:spPr>
        <a:xfrm flipV="1">
          <a:off x="19545300" y="1060704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114249</xdr:rowOff>
    </xdr:from>
    <xdr:to>
      <xdr:col>98</xdr:col>
      <xdr:colOff>38100</xdr:colOff>
      <xdr:row>62</xdr:row>
      <xdr:rowOff>44399</xdr:rowOff>
    </xdr:to>
    <xdr:sp macro="" textlink="">
      <xdr:nvSpPr>
        <xdr:cNvPr id="614" name="楕円 613">
          <a:extLst>
            <a:ext uri="{FF2B5EF4-FFF2-40B4-BE49-F238E27FC236}">
              <a16:creationId xmlns:a16="http://schemas.microsoft.com/office/drawing/2014/main" id="{6EDDE10E-D57F-4CDF-87D0-5C43A5881DB4}"/>
            </a:ext>
          </a:extLst>
        </xdr:cNvPr>
        <xdr:cNvSpPr/>
      </xdr:nvSpPr>
      <xdr:spPr>
        <a:xfrm>
          <a:off x="18605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158648</xdr:rowOff>
    </xdr:from>
    <xdr:to>
      <xdr:col>102</xdr:col>
      <xdr:colOff>114300</xdr:colOff>
      <xdr:row>61</xdr:row>
      <xdr:rowOff>165049</xdr:rowOff>
    </xdr:to>
    <xdr:cxnSp macro="">
      <xdr:nvCxnSpPr>
        <xdr:cNvPr id="615" name="直線コネクタ 614">
          <a:extLst>
            <a:ext uri="{FF2B5EF4-FFF2-40B4-BE49-F238E27FC236}">
              <a16:creationId xmlns:a16="http://schemas.microsoft.com/office/drawing/2014/main" id="{266F8D9B-0F27-4E58-A72B-8A0AFDE6CB94}"/>
            </a:ext>
          </a:extLst>
        </xdr:cNvPr>
        <xdr:cNvCxnSpPr/>
      </xdr:nvCxnSpPr>
      <xdr:spPr>
        <a:xfrm flipV="1">
          <a:off x="18656300" y="1061709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1D33C3F0-A2C0-49C0-8C4B-98A8E5B10091}"/>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F79DCC98-CFA2-44B1-B570-4950E1FF871F}"/>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901D1DF9-73F4-412B-956B-4A0EE82946AF}"/>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93591</xdr:rowOff>
    </xdr:from>
    <xdr:ext cx="469744" cy="259045"/>
    <xdr:sp macro="" textlink="">
      <xdr:nvSpPr>
        <xdr:cNvPr id="619" name="n_4aveValue【学校施設】&#10;一人当たり面積">
          <a:extLst>
            <a:ext uri="{FF2B5EF4-FFF2-40B4-BE49-F238E27FC236}">
              <a16:creationId xmlns:a16="http://schemas.microsoft.com/office/drawing/2014/main" id="{4A2D18C8-0A0E-49BD-827F-99D92D4EEFDF}"/>
            </a:ext>
          </a:extLst>
        </xdr:cNvPr>
        <xdr:cNvSpPr txBox="1"/>
      </xdr:nvSpPr>
      <xdr:spPr>
        <a:xfrm>
          <a:off x="18421427"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33952</xdr:rowOff>
    </xdr:from>
    <xdr:ext cx="469744" cy="259045"/>
    <xdr:sp macro="" textlink="">
      <xdr:nvSpPr>
        <xdr:cNvPr id="620" name="n_1mainValue【学校施設】&#10;一人当たり面積">
          <a:extLst>
            <a:ext uri="{FF2B5EF4-FFF2-40B4-BE49-F238E27FC236}">
              <a16:creationId xmlns:a16="http://schemas.microsoft.com/office/drawing/2014/main" id="{5D7577D1-5B9A-416F-8FCC-931326513109}"/>
            </a:ext>
          </a:extLst>
        </xdr:cNvPr>
        <xdr:cNvSpPr txBox="1"/>
      </xdr:nvSpPr>
      <xdr:spPr>
        <a:xfrm>
          <a:off x="21075727" y="103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21" name="n_2mainValue【学校施設】&#10;一人当たり面積">
          <a:extLst>
            <a:ext uri="{FF2B5EF4-FFF2-40B4-BE49-F238E27FC236}">
              <a16:creationId xmlns:a16="http://schemas.microsoft.com/office/drawing/2014/main" id="{3F1FCF32-206A-49E0-8F1D-297DB6BF1E95}"/>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54525</xdr:rowOff>
    </xdr:from>
    <xdr:ext cx="469744" cy="259045"/>
    <xdr:sp macro="" textlink="">
      <xdr:nvSpPr>
        <xdr:cNvPr id="622" name="n_3mainValue【学校施設】&#10;一人当たり面積">
          <a:extLst>
            <a:ext uri="{FF2B5EF4-FFF2-40B4-BE49-F238E27FC236}">
              <a16:creationId xmlns:a16="http://schemas.microsoft.com/office/drawing/2014/main" id="{9CFDB480-DA65-47E1-B9A7-C5280BE435C6}"/>
            </a:ext>
          </a:extLst>
        </xdr:cNvPr>
        <xdr:cNvSpPr txBox="1"/>
      </xdr:nvSpPr>
      <xdr:spPr>
        <a:xfrm>
          <a:off x="19310427" y="103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60926</xdr:rowOff>
    </xdr:from>
    <xdr:ext cx="469744" cy="259045"/>
    <xdr:sp macro="" textlink="">
      <xdr:nvSpPr>
        <xdr:cNvPr id="623" name="n_4mainValue【学校施設】&#10;一人当たり面積">
          <a:extLst>
            <a:ext uri="{FF2B5EF4-FFF2-40B4-BE49-F238E27FC236}">
              <a16:creationId xmlns:a16="http://schemas.microsoft.com/office/drawing/2014/main" id="{38C46A63-2EDB-424C-BDD9-AA231CA78A82}"/>
            </a:ext>
          </a:extLst>
        </xdr:cNvPr>
        <xdr:cNvSpPr txBox="1"/>
      </xdr:nvSpPr>
      <xdr:spPr>
        <a:xfrm>
          <a:off x="18421427" y="103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2471C83-3B21-44EC-8E18-77B8AD66DF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05A0037-0F0F-444D-A12B-375D6C84F8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686C7C7-7725-4461-A2DA-23B3C923F5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E63EE1C-7D8F-43B0-86D1-F8DC886A80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858D9DC-3A10-49CF-87D2-FCAE7B4394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CFD563B0-314D-45F9-8EC7-58827333CC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10BBC12-85C3-4B14-8798-8FD870931B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520D41F-36DD-4FAE-B6ED-319F840092A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A1365097-52D9-4D18-B20E-34786E88EC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219E6876-FD3E-4495-98FB-AE2D7AACE0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F3A4106-0186-45F7-9CAE-1781F42753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4FD884E-D9B7-4728-9A08-1D08BB6AE9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EE8286D5-E20B-4306-AFD0-8AEF810A0F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E0CB456E-E24E-489C-AA25-9C5CD986B7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8CA21388-D57E-4BE2-A71A-39A1161F98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005BC1A-AA8C-4901-940A-06DA1546BC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BE79C61-D61F-4BAF-99E9-B95008EA20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F0123DE-5FD1-46CE-A1EC-B9A04A8C76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1DE68C20-BEA3-4750-B7FD-455AADAA2B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AD9B431-8BE1-40AE-8171-F99A64106B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E51293F-6214-47F0-8E68-ABC921D021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9DDD736F-CE11-4C21-99B5-82AC2D286A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242DC32-848E-4F82-A7F5-882E3248EC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D0AD82F3-80A0-44A9-915D-BBC30E8E8E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F86DCDC-B997-4FEB-80DB-11AED42050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2D4F821-BE72-4029-A4D8-3C637DD19C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13D886C-6512-425F-9B1B-61C25214AD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EF6438C-7404-47D3-BA7C-3C0C7ACF2B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732DF38-7E59-4080-A7C1-E42EF9B8BB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879DC2E3-8DC0-4B40-BAA6-7C0775CC8F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9181CFAE-BDFC-4A5A-85AB-6C51C076D81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A29E6C3B-D19B-4AB1-8B82-EEBDD9F68F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7843DE57-8012-4CC7-9223-E46AA42E08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9249B526-5A13-4605-8294-9DBA12BED4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8173F607-B109-400C-B374-5F80C5F2A2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8F978D03-DCE1-40DD-8C6F-EBF0AC8C09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F192D71-30EB-4D8B-A0D4-A3772736B2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A8582201-CA8D-4319-9ECE-48F5D33618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FF037BC0-9A76-4DC9-A5CB-4C79109DB86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7523C772-0BC8-4170-B77C-D95B314EA4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EBA06F25-EE70-40EB-A6C4-AF5EE9540C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B2635A1C-7BB8-4CAD-BEC2-8D3CBBCA1D83}"/>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458B4DC8-A7C9-4E59-9281-70F6F1E0245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9F0CC488-225E-48DC-AE2B-E5DD0E039F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1D8A8BA2-2D66-4692-B483-8EF4899F8974}"/>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0D172AFB-591E-4A00-B252-A7F77B92F3F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0" name="【公民館】&#10;有形固定資産減価償却率平均値テキスト">
          <a:extLst>
            <a:ext uri="{FF2B5EF4-FFF2-40B4-BE49-F238E27FC236}">
              <a16:creationId xmlns:a16="http://schemas.microsoft.com/office/drawing/2014/main" id="{660FE522-8BC6-40B8-B8A9-C56E59FBB9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1BFD0274-9F2E-4325-BBD6-82B2D43D8CA4}"/>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9CD4CE06-A398-4446-9092-38342FD2B57A}"/>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4249A53A-ADAF-4D30-9402-7A301C48E883}"/>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01B586C1-DD78-40B1-8162-8EBEB536D1CE}"/>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5" name="フローチャート: 判断 674">
          <a:extLst>
            <a:ext uri="{FF2B5EF4-FFF2-40B4-BE49-F238E27FC236}">
              <a16:creationId xmlns:a16="http://schemas.microsoft.com/office/drawing/2014/main" id="{9958AB66-D987-4EF9-B6B5-62B0137FC8A4}"/>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81D88E7-ACAC-4BC1-83BF-E0968AC2EE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74993A1-0125-4CDB-971C-95DB02D045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441DE6E-0076-4BCB-953F-5A2171F18E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F7E6400-967E-4D91-A4BA-DA62F35C80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CC6784D-5BC6-4894-AD71-1C21DBBE27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81" name="楕円 680">
          <a:extLst>
            <a:ext uri="{FF2B5EF4-FFF2-40B4-BE49-F238E27FC236}">
              <a16:creationId xmlns:a16="http://schemas.microsoft.com/office/drawing/2014/main" id="{01071887-7A9A-480D-B178-938D837C82A7}"/>
            </a:ext>
          </a:extLst>
        </xdr:cNvPr>
        <xdr:cNvSpPr/>
      </xdr:nvSpPr>
      <xdr:spPr>
        <a:xfrm>
          <a:off x="16268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89098</xdr:rowOff>
    </xdr:from>
    <xdr:ext cx="405111" cy="259045"/>
    <xdr:sp macro="" textlink="">
      <xdr:nvSpPr>
        <xdr:cNvPr id="682" name="【公民館】&#10;有形固定資産減価償却率該当値テキスト">
          <a:extLst>
            <a:ext uri="{FF2B5EF4-FFF2-40B4-BE49-F238E27FC236}">
              <a16:creationId xmlns:a16="http://schemas.microsoft.com/office/drawing/2014/main" id="{79A5C09D-136C-4458-9EFF-5214E8E19610}"/>
            </a:ext>
          </a:extLst>
        </xdr:cNvPr>
        <xdr:cNvSpPr txBox="1"/>
      </xdr:nvSpPr>
      <xdr:spPr>
        <a:xfrm>
          <a:off x="16357600" y="179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83" name="楕円 682">
          <a:extLst>
            <a:ext uri="{FF2B5EF4-FFF2-40B4-BE49-F238E27FC236}">
              <a16:creationId xmlns:a16="http://schemas.microsoft.com/office/drawing/2014/main" id="{5A288EE7-E091-45ED-858B-E1757E7A14DD}"/>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117021</xdr:rowOff>
    </xdr:to>
    <xdr:cxnSp macro="">
      <xdr:nvCxnSpPr>
        <xdr:cNvPr id="684" name="直線コネクタ 683">
          <a:extLst>
            <a:ext uri="{FF2B5EF4-FFF2-40B4-BE49-F238E27FC236}">
              <a16:creationId xmlns:a16="http://schemas.microsoft.com/office/drawing/2014/main" id="{B1405585-A02B-436A-B69D-B0515554C710}"/>
            </a:ext>
          </a:extLst>
        </xdr:cNvPr>
        <xdr:cNvCxnSpPr/>
      </xdr:nvCxnSpPr>
      <xdr:spPr>
        <a:xfrm>
          <a:off x="15481300" y="180898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5" name="楕円 684">
          <a:extLst>
            <a:ext uri="{FF2B5EF4-FFF2-40B4-BE49-F238E27FC236}">
              <a16:creationId xmlns:a16="http://schemas.microsoft.com/office/drawing/2014/main" id="{259FB42A-987E-498F-875E-7363AD2EB8EA}"/>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87630</xdr:rowOff>
    </xdr:to>
    <xdr:cxnSp macro="">
      <xdr:nvCxnSpPr>
        <xdr:cNvPr id="686" name="直線コネクタ 685">
          <a:extLst>
            <a:ext uri="{FF2B5EF4-FFF2-40B4-BE49-F238E27FC236}">
              <a16:creationId xmlns:a16="http://schemas.microsoft.com/office/drawing/2014/main" id="{F0B528F3-0D99-439F-9926-A85FF7AA1D9B}"/>
            </a:ext>
          </a:extLst>
        </xdr:cNvPr>
        <xdr:cNvCxnSpPr/>
      </xdr:nvCxnSpPr>
      <xdr:spPr>
        <a:xfrm>
          <a:off x="14592300" y="180588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87" name="楕円 686">
          <a:extLst>
            <a:ext uri="{FF2B5EF4-FFF2-40B4-BE49-F238E27FC236}">
              <a16:creationId xmlns:a16="http://schemas.microsoft.com/office/drawing/2014/main" id="{A03C00A7-81DD-4B82-BDD4-B217327844A6}"/>
            </a:ext>
          </a:extLst>
        </xdr:cNvPr>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56606</xdr:rowOff>
    </xdr:to>
    <xdr:cxnSp macro="">
      <xdr:nvCxnSpPr>
        <xdr:cNvPr id="688" name="直線コネクタ 687">
          <a:extLst>
            <a:ext uri="{FF2B5EF4-FFF2-40B4-BE49-F238E27FC236}">
              <a16:creationId xmlns:a16="http://schemas.microsoft.com/office/drawing/2014/main" id="{E1F3EA34-8E05-429B-B72C-ED8C508D76B3}"/>
            </a:ext>
          </a:extLst>
        </xdr:cNvPr>
        <xdr:cNvCxnSpPr/>
      </xdr:nvCxnSpPr>
      <xdr:spPr>
        <a:xfrm>
          <a:off x="13703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689" name="楕円 688">
          <a:extLst>
            <a:ext uri="{FF2B5EF4-FFF2-40B4-BE49-F238E27FC236}">
              <a16:creationId xmlns:a16="http://schemas.microsoft.com/office/drawing/2014/main" id="{12B58CAB-90DF-451C-8D0D-A01CC9D1FCBB}"/>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23949</xdr:rowOff>
    </xdr:to>
    <xdr:cxnSp macro="">
      <xdr:nvCxnSpPr>
        <xdr:cNvPr id="690" name="直線コネクタ 689">
          <a:extLst>
            <a:ext uri="{FF2B5EF4-FFF2-40B4-BE49-F238E27FC236}">
              <a16:creationId xmlns:a16="http://schemas.microsoft.com/office/drawing/2014/main" id="{5001D729-C7A5-42CA-899D-0670072E8A8F}"/>
            </a:ext>
          </a:extLst>
        </xdr:cNvPr>
        <xdr:cNvCxnSpPr/>
      </xdr:nvCxnSpPr>
      <xdr:spPr>
        <a:xfrm>
          <a:off x="12814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1" name="n_1aveValue【公民館】&#10;有形固定資産減価償却率">
          <a:extLst>
            <a:ext uri="{FF2B5EF4-FFF2-40B4-BE49-F238E27FC236}">
              <a16:creationId xmlns:a16="http://schemas.microsoft.com/office/drawing/2014/main" id="{F5CAE0FA-933E-40A2-8AA7-27190429954B}"/>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2" name="n_2aveValue【公民館】&#10;有形固定資産減価償却率">
          <a:extLst>
            <a:ext uri="{FF2B5EF4-FFF2-40B4-BE49-F238E27FC236}">
              <a16:creationId xmlns:a16="http://schemas.microsoft.com/office/drawing/2014/main" id="{98E9008E-69B0-4A18-961F-170EAC7427E3}"/>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a:extLst>
            <a:ext uri="{FF2B5EF4-FFF2-40B4-BE49-F238E27FC236}">
              <a16:creationId xmlns:a16="http://schemas.microsoft.com/office/drawing/2014/main" id="{4676AC0C-3B7B-48B8-AE17-2BF470239D3A}"/>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694" name="n_4aveValue【公民館】&#10;有形固定資産減価償却率">
          <a:extLst>
            <a:ext uri="{FF2B5EF4-FFF2-40B4-BE49-F238E27FC236}">
              <a16:creationId xmlns:a16="http://schemas.microsoft.com/office/drawing/2014/main" id="{B72B58CF-75EC-4A8A-9B12-861650C4586F}"/>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695" name="n_1mainValue【公民館】&#10;有形固定資産減価償却率">
          <a:extLst>
            <a:ext uri="{FF2B5EF4-FFF2-40B4-BE49-F238E27FC236}">
              <a16:creationId xmlns:a16="http://schemas.microsoft.com/office/drawing/2014/main" id="{ADCA6958-B1DC-4C6C-948E-BFBE8FCA5217}"/>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696" name="n_2mainValue【公民館】&#10;有形固定資産減価償却率">
          <a:extLst>
            <a:ext uri="{FF2B5EF4-FFF2-40B4-BE49-F238E27FC236}">
              <a16:creationId xmlns:a16="http://schemas.microsoft.com/office/drawing/2014/main" id="{7A469647-4588-4E67-AF08-A27ABC68A9D6}"/>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697" name="n_3mainValue【公民館】&#10;有形固定資産減価償却率">
          <a:extLst>
            <a:ext uri="{FF2B5EF4-FFF2-40B4-BE49-F238E27FC236}">
              <a16:creationId xmlns:a16="http://schemas.microsoft.com/office/drawing/2014/main" id="{43860C5E-D1CD-42C1-ABAA-38EFDE77D0C9}"/>
            </a:ext>
          </a:extLst>
        </xdr:cNvPr>
        <xdr:cNvSpPr txBox="1"/>
      </xdr:nvSpPr>
      <xdr:spPr>
        <a:xfrm>
          <a:off x="13500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698" name="n_4mainValue【公民館】&#10;有形固定資産減価償却率">
          <a:extLst>
            <a:ext uri="{FF2B5EF4-FFF2-40B4-BE49-F238E27FC236}">
              <a16:creationId xmlns:a16="http://schemas.microsoft.com/office/drawing/2014/main" id="{C7D6A49B-B0CE-4FB4-8BE1-5CAA04BFBEB7}"/>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DE5C625E-33AE-48D3-A59C-6151CA1DAB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DE2E205-6C3E-40CA-8422-81E9139BFA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93B53438-70EF-4B8E-98B2-4963E22111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A63438A1-CAFE-4697-B43F-382115A480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5D131BC0-6282-4904-B0F8-523F2215B2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2F062E9D-2911-4C6F-821D-76FDB48947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409DD1F0-6113-4E00-9329-2492560DFB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A924536-4E3A-4C4E-A965-79C926B8AC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B3C5254-14D4-457B-B8E5-EBDA75D444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1A36FFD4-BAFF-490A-A007-5957E81997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9FCD95EA-3123-4F13-B664-0266BFD1859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81FE2CD8-4916-465F-B7F3-B3DB3F7D6E3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4A53D2F9-A205-4781-B617-678B7ECDEFC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5557D121-D0A4-43EB-9EFD-A890B41CA0C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847D2F05-CEE5-4BD2-950F-A6E5451934F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48739183-B0AC-46E6-8184-868D1B14E4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F81DE4D3-F55F-4A7F-8553-1C70878AC97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7BEA423F-2212-4511-8EDF-E6768773CA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B28502B4-4E79-43B1-B751-CFD824F6AF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32FE89ED-970C-429F-9337-07DB844200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D7561193-4D30-4F20-A3FA-EEB3F96DED2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3A5887A7-7CFE-4814-8015-284FAEB020C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DC1D3D23-B1D4-4E8E-95A5-810F80FA4B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1272089-8440-4F01-889F-1FCA1C1F4F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6B38E944-78AE-42BF-9787-9625D43F79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8798A2EA-127D-4397-887B-87B4823DF152}"/>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612CD0A8-CC23-48A7-8048-746662D0B84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AB4C9343-80A1-4EC7-A0C8-70C00ABA8B69}"/>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38150B4A-D1D2-4869-896A-F8C055F2592C}"/>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D4EF71D6-CC47-43D3-A098-81528C4EA254}"/>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id="{82601E13-3C28-41C0-9689-96D2488928DC}"/>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00B868C1-0FF2-44BB-BE3A-EA6110BD39CF}"/>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7298417C-94F1-45FA-933C-60F49419D1F2}"/>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B8B03356-6110-4E73-B6D9-EF3181FFDD65}"/>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04CCDEB4-34FB-4435-A3A4-492F03432468}"/>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34" name="フローチャート: 判断 733">
          <a:extLst>
            <a:ext uri="{FF2B5EF4-FFF2-40B4-BE49-F238E27FC236}">
              <a16:creationId xmlns:a16="http://schemas.microsoft.com/office/drawing/2014/main" id="{24DC9C45-C59D-42F6-94A6-510EAA4A3582}"/>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6FFD793-CA65-4BCC-A0A2-169639AA3D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B341DA8-95D5-43C7-A840-952CF18DFD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8B727B6-C4C3-415E-873D-963929EEF7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3C3D458-43C3-45C8-B79C-D07AD1ABAC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074D4C7-DF24-4795-BABA-4ED9A01095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40" name="楕円 739">
          <a:extLst>
            <a:ext uri="{FF2B5EF4-FFF2-40B4-BE49-F238E27FC236}">
              <a16:creationId xmlns:a16="http://schemas.microsoft.com/office/drawing/2014/main" id="{442042EB-E881-455F-A599-8BDC5F64D48B}"/>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741" name="【公民館】&#10;一人当たり面積該当値テキスト">
          <a:extLst>
            <a:ext uri="{FF2B5EF4-FFF2-40B4-BE49-F238E27FC236}">
              <a16:creationId xmlns:a16="http://schemas.microsoft.com/office/drawing/2014/main" id="{4AE92CCA-CFC9-4B14-A119-0EF97BFF3991}"/>
            </a:ext>
          </a:extLst>
        </xdr:cNvPr>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92348</xdr:rowOff>
    </xdr:from>
    <xdr:to>
      <xdr:col>112</xdr:col>
      <xdr:colOff>38100</xdr:colOff>
      <xdr:row>106</xdr:row>
      <xdr:rowOff>22498</xdr:rowOff>
    </xdr:to>
    <xdr:sp macro="" textlink="">
      <xdr:nvSpPr>
        <xdr:cNvPr id="742" name="楕円 741">
          <a:extLst>
            <a:ext uri="{FF2B5EF4-FFF2-40B4-BE49-F238E27FC236}">
              <a16:creationId xmlns:a16="http://schemas.microsoft.com/office/drawing/2014/main" id="{66F4F4FF-98ED-428A-BAB6-ECD8296B624B}"/>
            </a:ext>
          </a:extLst>
        </xdr:cNvPr>
        <xdr:cNvSpPr/>
      </xdr:nvSpPr>
      <xdr:spPr>
        <a:xfrm>
          <a:off x="2127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143148</xdr:rowOff>
    </xdr:to>
    <xdr:cxnSp macro="">
      <xdr:nvCxnSpPr>
        <xdr:cNvPr id="743" name="直線コネクタ 742">
          <a:extLst>
            <a:ext uri="{FF2B5EF4-FFF2-40B4-BE49-F238E27FC236}">
              <a16:creationId xmlns:a16="http://schemas.microsoft.com/office/drawing/2014/main" id="{F2B58C44-85B5-481E-B2D7-F19FF4B7EA36}"/>
            </a:ext>
          </a:extLst>
        </xdr:cNvPr>
        <xdr:cNvCxnSpPr/>
      </xdr:nvCxnSpPr>
      <xdr:spPr>
        <a:xfrm flipV="1">
          <a:off x="21323300" y="181356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44" name="楕円 743">
          <a:extLst>
            <a:ext uri="{FF2B5EF4-FFF2-40B4-BE49-F238E27FC236}">
              <a16:creationId xmlns:a16="http://schemas.microsoft.com/office/drawing/2014/main" id="{E8590EA8-677A-411B-9FB9-D9A6304917B3}"/>
            </a:ext>
          </a:extLst>
        </xdr:cNvPr>
        <xdr:cNvSpPr/>
      </xdr:nvSpPr>
      <xdr:spPr>
        <a:xfrm>
          <a:off x="2038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143148</xdr:rowOff>
    </xdr:from>
    <xdr:to>
      <xdr:col>111</xdr:col>
      <xdr:colOff>177800</xdr:colOff>
      <xdr:row>105</xdr:row>
      <xdr:rowOff>152944</xdr:rowOff>
    </xdr:to>
    <xdr:cxnSp macro="">
      <xdr:nvCxnSpPr>
        <xdr:cNvPr id="745" name="直線コネクタ 744">
          <a:extLst>
            <a:ext uri="{FF2B5EF4-FFF2-40B4-BE49-F238E27FC236}">
              <a16:creationId xmlns:a16="http://schemas.microsoft.com/office/drawing/2014/main" id="{89FB6FD0-0ACB-48D1-AFE7-045A4344E5F1}"/>
            </a:ext>
          </a:extLst>
        </xdr:cNvPr>
        <xdr:cNvCxnSpPr/>
      </xdr:nvCxnSpPr>
      <xdr:spPr>
        <a:xfrm flipV="1">
          <a:off x="20434300" y="181453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46" name="楕円 745">
          <a:extLst>
            <a:ext uri="{FF2B5EF4-FFF2-40B4-BE49-F238E27FC236}">
              <a16:creationId xmlns:a16="http://schemas.microsoft.com/office/drawing/2014/main" id="{7CB07A30-63C9-472F-8FFC-6BA75B04DA65}"/>
            </a:ext>
          </a:extLst>
        </xdr:cNvPr>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152944</xdr:rowOff>
    </xdr:from>
    <xdr:to>
      <xdr:col>107</xdr:col>
      <xdr:colOff>50800</xdr:colOff>
      <xdr:row>105</xdr:row>
      <xdr:rowOff>159476</xdr:rowOff>
    </xdr:to>
    <xdr:cxnSp macro="">
      <xdr:nvCxnSpPr>
        <xdr:cNvPr id="747" name="直線コネクタ 746">
          <a:extLst>
            <a:ext uri="{FF2B5EF4-FFF2-40B4-BE49-F238E27FC236}">
              <a16:creationId xmlns:a16="http://schemas.microsoft.com/office/drawing/2014/main" id="{ED249AF2-5DF5-44CB-B11F-79F5AAD2F122}"/>
            </a:ext>
          </a:extLst>
        </xdr:cNvPr>
        <xdr:cNvCxnSpPr/>
      </xdr:nvCxnSpPr>
      <xdr:spPr>
        <a:xfrm flipV="1">
          <a:off x="19545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748" name="楕円 747">
          <a:extLst>
            <a:ext uri="{FF2B5EF4-FFF2-40B4-BE49-F238E27FC236}">
              <a16:creationId xmlns:a16="http://schemas.microsoft.com/office/drawing/2014/main" id="{576FE18B-1D08-4B35-9A82-0758A90547DE}"/>
            </a:ext>
          </a:extLst>
        </xdr:cNvPr>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159476</xdr:rowOff>
    </xdr:from>
    <xdr:to>
      <xdr:col>102</xdr:col>
      <xdr:colOff>114300</xdr:colOff>
      <xdr:row>105</xdr:row>
      <xdr:rowOff>162742</xdr:rowOff>
    </xdr:to>
    <xdr:cxnSp macro="">
      <xdr:nvCxnSpPr>
        <xdr:cNvPr id="749" name="直線コネクタ 748">
          <a:extLst>
            <a:ext uri="{FF2B5EF4-FFF2-40B4-BE49-F238E27FC236}">
              <a16:creationId xmlns:a16="http://schemas.microsoft.com/office/drawing/2014/main" id="{FC69CE57-73E9-4F4A-A7BB-A87705A2E01E}"/>
            </a:ext>
          </a:extLst>
        </xdr:cNvPr>
        <xdr:cNvCxnSpPr/>
      </xdr:nvCxnSpPr>
      <xdr:spPr>
        <a:xfrm flipV="1">
          <a:off x="18656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id="{8BA80C26-5320-4689-A298-F8AA0740DE9C}"/>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id="{55C1B7CC-F74F-43D3-B33D-65268BD0B602}"/>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86FF53DE-36B2-4044-995F-0FF9987A17F8}"/>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53" name="n_4aveValue【公民館】&#10;一人当たり面積">
          <a:extLst>
            <a:ext uri="{FF2B5EF4-FFF2-40B4-BE49-F238E27FC236}">
              <a16:creationId xmlns:a16="http://schemas.microsoft.com/office/drawing/2014/main" id="{103AB8FC-7080-4E7B-924C-FCFD1E207173}"/>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39025</xdr:rowOff>
    </xdr:from>
    <xdr:ext cx="469744" cy="259045"/>
    <xdr:sp macro="" textlink="">
      <xdr:nvSpPr>
        <xdr:cNvPr id="754" name="n_1mainValue【公民館】&#10;一人当たり面積">
          <a:extLst>
            <a:ext uri="{FF2B5EF4-FFF2-40B4-BE49-F238E27FC236}">
              <a16:creationId xmlns:a16="http://schemas.microsoft.com/office/drawing/2014/main" id="{78E0A525-E938-4BD9-ACFB-C40310BC3C35}"/>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55" name="n_2mainValue【公民館】&#10;一人当たり面積">
          <a:extLst>
            <a:ext uri="{FF2B5EF4-FFF2-40B4-BE49-F238E27FC236}">
              <a16:creationId xmlns:a16="http://schemas.microsoft.com/office/drawing/2014/main" id="{CEDEC426-3AA0-466E-B3A5-9B3C7FCEF28D}"/>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756" name="n_3mainValue【公民館】&#10;一人当たり面積">
          <a:extLst>
            <a:ext uri="{FF2B5EF4-FFF2-40B4-BE49-F238E27FC236}">
              <a16:creationId xmlns:a16="http://schemas.microsoft.com/office/drawing/2014/main" id="{D1961BB1-FDDA-4C88-B4D4-2BE670E8673A}"/>
            </a:ext>
          </a:extLst>
        </xdr:cNvPr>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33219</xdr:rowOff>
    </xdr:from>
    <xdr:ext cx="469744" cy="259045"/>
    <xdr:sp macro="" textlink="">
      <xdr:nvSpPr>
        <xdr:cNvPr id="757" name="n_4mainValue【公民館】&#10;一人当たり面積">
          <a:extLst>
            <a:ext uri="{FF2B5EF4-FFF2-40B4-BE49-F238E27FC236}">
              <a16:creationId xmlns:a16="http://schemas.microsoft.com/office/drawing/2014/main" id="{9A41E098-FD2A-4F35-9DD0-6C2A3D50E985}"/>
            </a:ext>
          </a:extLst>
        </xdr:cNvPr>
        <xdr:cNvSpPr txBox="1"/>
      </xdr:nvSpPr>
      <xdr:spPr>
        <a:xfrm>
          <a:off x="18421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CBEDC67-444E-48D3-8076-84D758BA1A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C429161C-A868-4F13-8A4A-A7037977CC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611BD3EC-6CB2-4072-82FF-E4967290BD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有形固定資産減価償却率については、毎年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程度上昇しており、類似団体内平均を大きく上回っている。今後は個別施設計画（道路長寿命計画）に基づき、計画的に修繕・改修等を実施していく。</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％と類似団体内平均で最も高い数値となっている。これは、多くの建物が昭和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年代に建設されており、全ての建物で耐用年数を超えて使用していることが要因となっている。取り壊しも含め今後あり方を検討していく必要が生じている。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園あった保育園を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園に統合改築したことが影響していると考える。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年度において実施した町内小中学校の耐震改修事業、平成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年度に実施した南小学校の改築事業に伴い、低い数値となっていることが考えられる。年々児童・生徒数も減ってきているなか、今後は、統廃合も視野に入れた検討が必要になってくると思われる。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3AA14D-0FB6-470A-A541-1F2E8F7379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D89196-47A4-47F0-A5D5-E7F3312EAC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BF130D-6F8F-4AB7-8C7F-EF583C7A68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20A934-E666-4A21-BE48-B72721E5DE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9FD559-61D5-41C0-A757-933D4D4536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1B4CC1-7DFE-4018-B5E7-986BF9B823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420B6B-179C-4E30-BCEB-3DBE3CFFF1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6011E7-3746-456A-90D7-FF182864B4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B02D5C-4C51-432C-B1DE-717A7E8455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AFC84C-59A6-43C4-89C9-6BFA087CF6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F8ED8B-3426-4A9E-80B4-FBBCEB877D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DCDD48-D2ED-42A8-8405-EB0272B022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858C3E-BCD2-4841-9EB3-A0BCC194E3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8B1D2B-750A-4AF3-8307-B42EB79201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DD96B2-92C7-4FCC-A9AE-3A391F1BC7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F2A395-41E3-40A4-B01F-D6BACAE596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B2EAB4-083A-48AD-9F9A-5806924458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8D3C1F-035B-4B7E-B1A0-871B4C58C1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B65003-8E8C-47B6-9344-739F43F916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884AB8-242E-4743-886D-0CE2A5238E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C1DBC8-B23A-4FCE-AE0E-6A50A56908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2EEC1F-DAF8-49A4-93EF-5307C6DFFA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55A061-D368-4346-AB27-FF38C827DD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D4DDB6-9ADC-41EA-ADD5-1EDABF79A5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702156-B862-43D1-A122-2D7723210E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FAF01B-63F9-413E-B005-2F0B688BFD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F1F2D0-D5E4-4486-8B4C-09D23E3263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F3EEBD-9F7E-4FB2-8958-FEB1E830EF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93C775-76A9-47B8-B284-112234E608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BE37C3-6F30-467D-B675-FABCAC0D90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2ABE42-2E8D-4E2E-AD81-5A5C71BA11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C32200-3D3F-452F-9597-99D831C0AD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5E12D2-490E-438A-A4BB-B80231ADF6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7F12B4-58C8-4E68-BCFC-7F8A19CA71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928054-7E2D-4764-9D78-F0B19B2B86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DAC0D4-DFA7-4472-B089-9028CDDE9A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649458-63AB-40F2-A549-01F4B4B0A7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17FFF4-6057-4A14-8E5C-14E261D446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E88153-F8D8-48C0-ADE0-6D36D27611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3602D7-653C-4D0D-9E41-48280E58675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16AFFC-7B06-426F-A7A6-67FBC177FB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1C25BA-90A7-42C6-9D44-8B179A670C6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FD22E8D-B0B2-4D6C-ABD5-01893F5A71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26FD71-33E1-4068-BFB1-36E4BA5FDF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7B2D98-92BD-4864-AF4C-7252F8FE3B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B78AD5-3506-4187-819C-1EB2E631B2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0D0547D-7C28-4381-841B-D3C4F133D1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2DC239E-666D-419E-A65A-E6204CEF056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5F09AA-D743-43C0-9B5D-9AE1F5D8945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FC2D78-050B-4982-8153-B94547388D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AB06E7-276C-417B-9C51-C1A66B52A8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C11AE3-6235-40B1-A1B3-8A94AFCB74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A3B8D4F-1333-4BFD-8E29-9C1CDA9B16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F113329-AD4A-4773-BFC3-5C277BED3B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544690-6EF3-4BA4-AE5F-4064761E49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726A38F-B999-4922-B9A0-FDA2D63DF2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7222ADC-CB00-4680-B5C9-10BA26F7AE02}"/>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FDB02FB-B199-458A-90D5-54268C9CFE0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35131E8-1CFE-43A2-ABDB-2F7B6AD06E0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F93D3350-9483-49A1-A2CC-F2021D8A00E2}"/>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2B03D6A0-0EB7-494E-9C21-98A0483CCDEF}"/>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CE797A50-B0E5-4E0B-AB87-F49B4987D223}"/>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AEE2F2B0-7C9B-459C-AD78-70D665BADA8A}"/>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3CEC293-3EB6-4887-840D-D8B4D6C5A07A}"/>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6C3F32C6-4999-462B-89F6-60466FDB02C6}"/>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1E9A348D-CD13-4413-908A-519BEBF8C564}"/>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89F2094D-3A4E-416B-85F7-4FBF8E2A00A6}"/>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195BB8-28B2-464A-9C74-33D6575062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6903B6-B1A9-4B42-A991-06065B9FF7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F92140-83D0-4C8A-A2B7-E9335E9F62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5322D9-4514-4909-8A59-B241426ECF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48F6D4-8112-4E1B-B26F-82AD9A7A46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a:extLst>
            <a:ext uri="{FF2B5EF4-FFF2-40B4-BE49-F238E27FC236}">
              <a16:creationId xmlns:a16="http://schemas.microsoft.com/office/drawing/2014/main" id="{307BA006-0DD9-4240-8F8F-BD82373752E6}"/>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23A6DC9D-FC6A-48D0-868A-3F12747CC109}"/>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a:extLst>
            <a:ext uri="{FF2B5EF4-FFF2-40B4-BE49-F238E27FC236}">
              <a16:creationId xmlns:a16="http://schemas.microsoft.com/office/drawing/2014/main" id="{FFDAEDDC-C1CE-442C-BF0B-8D6C8CDDBAB4}"/>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D6B96510-9D0C-4ED7-8729-A109300D8C1A}"/>
            </a:ext>
          </a:extLst>
        </xdr:cNvPr>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a:extLst>
            <a:ext uri="{FF2B5EF4-FFF2-40B4-BE49-F238E27FC236}">
              <a16:creationId xmlns:a16="http://schemas.microsoft.com/office/drawing/2014/main" id="{EBEC3C55-9B08-4D59-8657-23DBF444C0C1}"/>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a:extLst>
            <a:ext uri="{FF2B5EF4-FFF2-40B4-BE49-F238E27FC236}">
              <a16:creationId xmlns:a16="http://schemas.microsoft.com/office/drawing/2014/main" id="{8DD00E62-6761-4729-972E-9807C68DD208}"/>
            </a:ext>
          </a:extLst>
        </xdr:cNvPr>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3FC59137-6D66-45BD-9DAB-8E50AC4967E3}"/>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a:extLst>
            <a:ext uri="{FF2B5EF4-FFF2-40B4-BE49-F238E27FC236}">
              <a16:creationId xmlns:a16="http://schemas.microsoft.com/office/drawing/2014/main" id="{61E764E5-F3CD-4A5F-8FBB-E81F200E8889}"/>
            </a:ext>
          </a:extLst>
        </xdr:cNvPr>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a:extLst>
            <a:ext uri="{FF2B5EF4-FFF2-40B4-BE49-F238E27FC236}">
              <a16:creationId xmlns:a16="http://schemas.microsoft.com/office/drawing/2014/main" id="{26A7D389-8A53-4252-BC17-EE7C187A094B}"/>
            </a:ext>
          </a:extLst>
        </xdr:cNvPr>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EF989820-0BD9-4715-9FA4-CF1AE0E3A9B4}"/>
            </a:ext>
          </a:extLst>
        </xdr:cNvPr>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3BDA5BC6-DF8D-4014-86CA-610C80B598D7}"/>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046963C4-0110-4371-BD76-A66E38899DB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a:extLst>
            <a:ext uri="{FF2B5EF4-FFF2-40B4-BE49-F238E27FC236}">
              <a16:creationId xmlns:a16="http://schemas.microsoft.com/office/drawing/2014/main" id="{4243A399-5323-4D39-BFB6-E12B3DC6C385}"/>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a:extLst>
            <a:ext uri="{FF2B5EF4-FFF2-40B4-BE49-F238E27FC236}">
              <a16:creationId xmlns:a16="http://schemas.microsoft.com/office/drawing/2014/main" id="{3C433E5F-D4C2-4B8D-B38C-2F7E81F08E36}"/>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a:extLst>
            <a:ext uri="{FF2B5EF4-FFF2-40B4-BE49-F238E27FC236}">
              <a16:creationId xmlns:a16="http://schemas.microsoft.com/office/drawing/2014/main" id="{78FFF892-BB63-4CD3-B98F-9B8E1390DF7D}"/>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EBA7B2A4-0B93-4CB5-A149-7E0175057D20}"/>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C120CADD-3A50-4A30-B3BA-0F3497FA8180}"/>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9DE177A7-5D1E-4AB5-B652-C90BC7545224}"/>
            </a:ext>
          </a:extLst>
        </xdr:cNvPr>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335E1B0-DE44-43D3-8A6D-5A60B240BC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64142B3-3E60-4766-A135-365E828C74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2D97A1-0B1A-42E3-9806-4F9C069566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03E7CEB-8738-4798-AA0E-B8CD4A17C1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D05F807-4173-4B8D-B3F5-62A64D1A10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372972-0E63-422A-B3FC-48385FCD6E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1E79FD5-F970-4FB6-8882-37AD4BFCB2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A34DDDF-01F8-416C-B8F6-7ED8640C44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11900CD-0BD2-4616-9798-55713B38BB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E53F986-9443-4B2C-A5DC-BBF50AC2F9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0BC7EA9-FE4C-4036-B1C6-A3F2DDA78E5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B5BA903-74EE-41C1-8056-9C4BF6C1127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C32C88D-F587-4AFB-B2EF-EA60762F43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ECED0A7C-C6DA-4AEC-918D-439C07771E2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80E1097A-0D82-4B2C-904E-AF7145952DD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FF691657-4775-46D3-B1F0-9BF0AAE5457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FC8DE44-0C33-487E-91F8-75C860B3E1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716DDCF-0AF8-468A-9182-472E0649CC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1FE517D-2C84-431F-895F-FCEC7896FD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1D783A17-627F-4353-BFE7-941A31B65221}"/>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1B0577EB-B65A-440A-9BC5-19C7A56F9F15}"/>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1D3D3CBF-0EC4-4D72-9408-B32E65507A3C}"/>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53C7B3A6-5BCA-4257-B91A-9BF3DADD4A84}"/>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0E0234E4-D50E-471E-B08A-CE0078C4407D}"/>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52731EE7-D856-4984-A6E3-9E84F108E427}"/>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981730F0-2690-4A50-9B1B-F5069F40BA3B}"/>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31721934-7AE2-4839-AA0D-AED013B92AE4}"/>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92B54A05-02D3-4AF3-AC7C-793C1932E112}"/>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BF5BB1E1-51D7-4CB7-8409-F2812822B0D4}"/>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a:extLst>
            <a:ext uri="{FF2B5EF4-FFF2-40B4-BE49-F238E27FC236}">
              <a16:creationId xmlns:a16="http://schemas.microsoft.com/office/drawing/2014/main" id="{6A603573-D67B-4948-9BCA-7C306B793C4D}"/>
            </a:ext>
          </a:extLst>
        </xdr:cNvPr>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9C6A8B6-9B3D-4F3D-8F66-35AD68C5CF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C1944E3-2AE6-4757-A2E5-FE9B6EF4E8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A6448C5-E01D-4B53-BDE3-B13EBED87C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EC52E3-7592-4592-9BEE-19C5EF0002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8B2885-1F9F-4537-9692-EA4192717E5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168275</xdr:rowOff>
    </xdr:from>
    <xdr:to>
      <xdr:col>55</xdr:col>
      <xdr:colOff>50800</xdr:colOff>
      <xdr:row>38</xdr:row>
      <xdr:rowOff>98425</xdr:rowOff>
    </xdr:to>
    <xdr:sp macro="" textlink="">
      <xdr:nvSpPr>
        <xdr:cNvPr id="127" name="楕円 126">
          <a:extLst>
            <a:ext uri="{FF2B5EF4-FFF2-40B4-BE49-F238E27FC236}">
              <a16:creationId xmlns:a16="http://schemas.microsoft.com/office/drawing/2014/main" id="{F2C90222-D30B-4607-AABE-890245D0572A}"/>
            </a:ext>
          </a:extLst>
        </xdr:cNvPr>
        <xdr:cNvSpPr/>
      </xdr:nvSpPr>
      <xdr:spPr>
        <a:xfrm>
          <a:off x="10426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19702</xdr:rowOff>
    </xdr:from>
    <xdr:ext cx="469744" cy="259045"/>
    <xdr:sp macro="" textlink="">
      <xdr:nvSpPr>
        <xdr:cNvPr id="128" name="【図書館】&#10;一人当たり面積該当値テキスト">
          <a:extLst>
            <a:ext uri="{FF2B5EF4-FFF2-40B4-BE49-F238E27FC236}">
              <a16:creationId xmlns:a16="http://schemas.microsoft.com/office/drawing/2014/main" id="{647D9790-44CA-42F2-9313-FC7245E8D43D}"/>
            </a:ext>
          </a:extLst>
        </xdr:cNvPr>
        <xdr:cNvSpPr txBox="1"/>
      </xdr:nvSpPr>
      <xdr:spPr>
        <a:xfrm>
          <a:off x="10515600"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29" name="楕円 128">
          <a:extLst>
            <a:ext uri="{FF2B5EF4-FFF2-40B4-BE49-F238E27FC236}">
              <a16:creationId xmlns:a16="http://schemas.microsoft.com/office/drawing/2014/main" id="{EC61BC1A-6EEF-459F-81B4-290F5C2928C7}"/>
            </a:ext>
          </a:extLst>
        </xdr:cNvPr>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47625</xdr:rowOff>
    </xdr:from>
    <xdr:to>
      <xdr:col>55</xdr:col>
      <xdr:colOff>0</xdr:colOff>
      <xdr:row>38</xdr:row>
      <xdr:rowOff>53340</xdr:rowOff>
    </xdr:to>
    <xdr:cxnSp macro="">
      <xdr:nvCxnSpPr>
        <xdr:cNvPr id="130" name="直線コネクタ 129">
          <a:extLst>
            <a:ext uri="{FF2B5EF4-FFF2-40B4-BE49-F238E27FC236}">
              <a16:creationId xmlns:a16="http://schemas.microsoft.com/office/drawing/2014/main" id="{96F88522-177C-4AFE-9674-5B1E8EB3CFFD}"/>
            </a:ext>
          </a:extLst>
        </xdr:cNvPr>
        <xdr:cNvCxnSpPr/>
      </xdr:nvCxnSpPr>
      <xdr:spPr>
        <a:xfrm flipV="1">
          <a:off x="9639300" y="65627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31" name="楕円 130">
          <a:extLst>
            <a:ext uri="{FF2B5EF4-FFF2-40B4-BE49-F238E27FC236}">
              <a16:creationId xmlns:a16="http://schemas.microsoft.com/office/drawing/2014/main" id="{1EC9B116-D8DA-4B39-9CB4-F8FDBD4700F0}"/>
            </a:ext>
          </a:extLst>
        </xdr:cNvPr>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59055</xdr:rowOff>
    </xdr:to>
    <xdr:cxnSp macro="">
      <xdr:nvCxnSpPr>
        <xdr:cNvPr id="132" name="直線コネクタ 131">
          <a:extLst>
            <a:ext uri="{FF2B5EF4-FFF2-40B4-BE49-F238E27FC236}">
              <a16:creationId xmlns:a16="http://schemas.microsoft.com/office/drawing/2014/main" id="{C0909F6C-8FDF-4105-99FB-F55056080803}"/>
            </a:ext>
          </a:extLst>
        </xdr:cNvPr>
        <xdr:cNvCxnSpPr/>
      </xdr:nvCxnSpPr>
      <xdr:spPr>
        <a:xfrm flipV="1">
          <a:off x="8750300" y="6568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xdr:rowOff>
    </xdr:from>
    <xdr:to>
      <xdr:col>41</xdr:col>
      <xdr:colOff>101600</xdr:colOff>
      <xdr:row>38</xdr:row>
      <xdr:rowOff>115570</xdr:rowOff>
    </xdr:to>
    <xdr:sp macro="" textlink="">
      <xdr:nvSpPr>
        <xdr:cNvPr id="133" name="楕円 132">
          <a:extLst>
            <a:ext uri="{FF2B5EF4-FFF2-40B4-BE49-F238E27FC236}">
              <a16:creationId xmlns:a16="http://schemas.microsoft.com/office/drawing/2014/main" id="{C4AEF6E1-5B0D-4286-BB32-970AA938E5F7}"/>
            </a:ext>
          </a:extLst>
        </xdr:cNvPr>
        <xdr:cNvSpPr/>
      </xdr:nvSpPr>
      <xdr:spPr>
        <a:xfrm>
          <a:off x="781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64770</xdr:rowOff>
    </xdr:to>
    <xdr:cxnSp macro="">
      <xdr:nvCxnSpPr>
        <xdr:cNvPr id="134" name="直線コネクタ 133">
          <a:extLst>
            <a:ext uri="{FF2B5EF4-FFF2-40B4-BE49-F238E27FC236}">
              <a16:creationId xmlns:a16="http://schemas.microsoft.com/office/drawing/2014/main" id="{6CA722CD-9F7D-43C7-90F5-DB36C45F419C}"/>
            </a:ext>
          </a:extLst>
        </xdr:cNvPr>
        <xdr:cNvCxnSpPr/>
      </xdr:nvCxnSpPr>
      <xdr:spPr>
        <a:xfrm flipV="1">
          <a:off x="7861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19685</xdr:rowOff>
    </xdr:from>
    <xdr:to>
      <xdr:col>36</xdr:col>
      <xdr:colOff>165100</xdr:colOff>
      <xdr:row>38</xdr:row>
      <xdr:rowOff>121285</xdr:rowOff>
    </xdr:to>
    <xdr:sp macro="" textlink="">
      <xdr:nvSpPr>
        <xdr:cNvPr id="135" name="楕円 134">
          <a:extLst>
            <a:ext uri="{FF2B5EF4-FFF2-40B4-BE49-F238E27FC236}">
              <a16:creationId xmlns:a16="http://schemas.microsoft.com/office/drawing/2014/main" id="{E5E5EFC1-B26C-438D-B448-C78663F6C506}"/>
            </a:ext>
          </a:extLst>
        </xdr:cNvPr>
        <xdr:cNvSpPr/>
      </xdr:nvSpPr>
      <xdr:spPr>
        <a:xfrm>
          <a:off x="692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64770</xdr:rowOff>
    </xdr:from>
    <xdr:to>
      <xdr:col>41</xdr:col>
      <xdr:colOff>50800</xdr:colOff>
      <xdr:row>38</xdr:row>
      <xdr:rowOff>70485</xdr:rowOff>
    </xdr:to>
    <xdr:cxnSp macro="">
      <xdr:nvCxnSpPr>
        <xdr:cNvPr id="136" name="直線コネクタ 135">
          <a:extLst>
            <a:ext uri="{FF2B5EF4-FFF2-40B4-BE49-F238E27FC236}">
              <a16:creationId xmlns:a16="http://schemas.microsoft.com/office/drawing/2014/main" id="{FBB946A7-35A2-4E52-BB33-48560EC6C768}"/>
            </a:ext>
          </a:extLst>
        </xdr:cNvPr>
        <xdr:cNvCxnSpPr/>
      </xdr:nvCxnSpPr>
      <xdr:spPr>
        <a:xfrm flipV="1">
          <a:off x="6972300" y="6579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48A535E0-1A85-4F3F-B25D-6F3CDBCB165E}"/>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1B17099A-7127-4BFA-A439-1D87DC9E688C}"/>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91FCC662-99CE-43BB-84C3-0F7E1F919E96}"/>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55262</xdr:rowOff>
    </xdr:from>
    <xdr:ext cx="469744" cy="259045"/>
    <xdr:sp macro="" textlink="">
      <xdr:nvSpPr>
        <xdr:cNvPr id="140" name="n_4aveValue【図書館】&#10;一人当たり面積">
          <a:extLst>
            <a:ext uri="{FF2B5EF4-FFF2-40B4-BE49-F238E27FC236}">
              <a16:creationId xmlns:a16="http://schemas.microsoft.com/office/drawing/2014/main" id="{B688FDA0-F9E9-4C68-B078-3525496747B4}"/>
            </a:ext>
          </a:extLst>
        </xdr:cNvPr>
        <xdr:cNvSpPr txBox="1"/>
      </xdr:nvSpPr>
      <xdr:spPr>
        <a:xfrm>
          <a:off x="6737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1" name="n_1mainValue【図書館】&#10;一人当たり面積">
          <a:extLst>
            <a:ext uri="{FF2B5EF4-FFF2-40B4-BE49-F238E27FC236}">
              <a16:creationId xmlns:a16="http://schemas.microsoft.com/office/drawing/2014/main" id="{534519F3-6C3A-4722-8C58-C3CD419DBAAE}"/>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42" name="n_2mainValue【図書館】&#10;一人当たり面積">
          <a:extLst>
            <a:ext uri="{FF2B5EF4-FFF2-40B4-BE49-F238E27FC236}">
              <a16:creationId xmlns:a16="http://schemas.microsoft.com/office/drawing/2014/main" id="{577D8641-90D2-4DE5-B52A-06D5EF1BE8E0}"/>
            </a:ext>
          </a:extLst>
        </xdr:cNvPr>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132097</xdr:rowOff>
    </xdr:from>
    <xdr:ext cx="469744" cy="259045"/>
    <xdr:sp macro="" textlink="">
      <xdr:nvSpPr>
        <xdr:cNvPr id="143" name="n_3mainValue【図書館】&#10;一人当たり面積">
          <a:extLst>
            <a:ext uri="{FF2B5EF4-FFF2-40B4-BE49-F238E27FC236}">
              <a16:creationId xmlns:a16="http://schemas.microsoft.com/office/drawing/2014/main" id="{158ABF76-4FC9-44A8-B007-CC1DA473490E}"/>
            </a:ext>
          </a:extLst>
        </xdr:cNvPr>
        <xdr:cNvSpPr txBox="1"/>
      </xdr:nvSpPr>
      <xdr:spPr>
        <a:xfrm>
          <a:off x="7626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137812</xdr:rowOff>
    </xdr:from>
    <xdr:ext cx="469744" cy="259045"/>
    <xdr:sp macro="" textlink="">
      <xdr:nvSpPr>
        <xdr:cNvPr id="144" name="n_4mainValue【図書館】&#10;一人当たり面積">
          <a:extLst>
            <a:ext uri="{FF2B5EF4-FFF2-40B4-BE49-F238E27FC236}">
              <a16:creationId xmlns:a16="http://schemas.microsoft.com/office/drawing/2014/main" id="{4C03CBB2-A088-46D8-BBE7-DADEA939D172}"/>
            </a:ext>
          </a:extLst>
        </xdr:cNvPr>
        <xdr:cNvSpPr txBox="1"/>
      </xdr:nvSpPr>
      <xdr:spPr>
        <a:xfrm>
          <a:off x="6737427"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418C3DB-812B-4342-9D33-C4899B92CF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4CB56BDA-64F4-4F81-8624-FB1E0F6320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1C1CCF9-1C66-4678-88E3-90F3EBB761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C0E0333-EC1E-4428-91BD-CE302DE770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D5FEBB3E-57F7-4EF3-B6F6-B93BD251FC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3C87119-D629-4E3B-9A12-2B5B6A86AB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2EA5FDE-9692-452F-8714-3EBBF83993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68219986-A89B-4E0D-9400-A4413AB2B4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99AB333-71AE-41C2-95F6-0A070FEBFC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E6B7A1B-CC71-4110-92CD-02CFD40A83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38E88FA-6745-45DC-B9FA-5AEB709A8F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6B5848B-5C65-40E2-9194-E2B1270B54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65B2679-775F-4D31-B821-E14367A6C3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2D6CF6FB-2A23-44D7-8FB8-40C6A562611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59873B8C-CADA-4C40-AC7A-4D131CC228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F33F453-4163-4AFE-99B2-0F6F978B52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38AB66B2-E182-4B28-A98B-D08C5A4F82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361621D5-BBF4-4F41-89AC-EF2F655BD0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9F9894F-9098-451F-824C-463FCBA429B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8A272721-5938-4B22-B7EA-FC542CE6C2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01D92EB9-BC0C-4D0E-8A28-EF9AADE5E79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3CA7E5E-CE51-4EE1-B607-C4CADB2E3E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26B9C802-7072-4EEE-90F9-A4B6DC9CDE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988D0B17-850B-4F2B-8DE9-C69B2F1AD74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A189EF0-8828-4513-A8D7-89480CE502DD}"/>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F0EF522B-9839-4601-9162-5A8CC268C81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58E1B3F1-091A-4418-9A14-20841F03752A}"/>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40A6D27A-02FE-44B8-BFD1-3703068256D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EB6A7B34-7071-4B7F-92D9-F9517F5B585E}"/>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B880420D-EDC3-41EB-9C91-7A4F89D85B29}"/>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D9703073-4602-432D-8C0C-725D4DA6A2F4}"/>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C9F19860-D611-4A24-AAE1-DBE7755E9F4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85E9C2FD-C5F1-476E-9311-A06F5CE244A9}"/>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8" name="フローチャート: 判断 177">
          <a:extLst>
            <a:ext uri="{FF2B5EF4-FFF2-40B4-BE49-F238E27FC236}">
              <a16:creationId xmlns:a16="http://schemas.microsoft.com/office/drawing/2014/main" id="{71216970-38A0-448C-83CB-EB9446997375}"/>
            </a:ext>
          </a:extLst>
        </xdr:cNvPr>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5C55CD5-4321-4F2A-9A46-B009944293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0B27DCF-A87C-4D0B-8A1E-C1FB54E6AC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58DE573-9340-4AAF-8894-086B65E9A9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15C4E1D-2F48-408D-B924-70C306B1DD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D4F514E-EE79-49EC-9069-2A260AAE72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95250</xdr:rowOff>
    </xdr:from>
    <xdr:to>
      <xdr:col>24</xdr:col>
      <xdr:colOff>114300</xdr:colOff>
      <xdr:row>62</xdr:row>
      <xdr:rowOff>25400</xdr:rowOff>
    </xdr:to>
    <xdr:sp macro="" textlink="">
      <xdr:nvSpPr>
        <xdr:cNvPr id="184" name="楕円 183">
          <a:extLst>
            <a:ext uri="{FF2B5EF4-FFF2-40B4-BE49-F238E27FC236}">
              <a16:creationId xmlns:a16="http://schemas.microsoft.com/office/drawing/2014/main" id="{90D6B8AC-C103-4D97-8A42-9111582B5B3A}"/>
            </a:ext>
          </a:extLst>
        </xdr:cNvPr>
        <xdr:cNvSpPr/>
      </xdr:nvSpPr>
      <xdr:spPr>
        <a:xfrm>
          <a:off x="4584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73677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DE6D7470-EB30-48BA-84B8-391D83D40D3C}"/>
            </a:ext>
          </a:extLst>
        </xdr:cNvPr>
        <xdr:cNvSpPr txBox="1"/>
      </xdr:nvSpPr>
      <xdr:spPr>
        <a:xfrm>
          <a:off x="4673600" y="1053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66040</xdr:rowOff>
    </xdr:from>
    <xdr:to>
      <xdr:col>20</xdr:col>
      <xdr:colOff>38100</xdr:colOff>
      <xdr:row>61</xdr:row>
      <xdr:rowOff>167640</xdr:rowOff>
    </xdr:to>
    <xdr:sp macro="" textlink="">
      <xdr:nvSpPr>
        <xdr:cNvPr id="186" name="楕円 185">
          <a:extLst>
            <a:ext uri="{FF2B5EF4-FFF2-40B4-BE49-F238E27FC236}">
              <a16:creationId xmlns:a16="http://schemas.microsoft.com/office/drawing/2014/main" id="{D613A3F6-C11B-4A29-825B-EE79FBB22662}"/>
            </a:ext>
          </a:extLst>
        </xdr:cNvPr>
        <xdr:cNvSpPr/>
      </xdr:nvSpPr>
      <xdr:spPr>
        <a:xfrm>
          <a:off x="3746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116840</xdr:rowOff>
    </xdr:from>
    <xdr:to>
      <xdr:col>24</xdr:col>
      <xdr:colOff>63500</xdr:colOff>
      <xdr:row>61</xdr:row>
      <xdr:rowOff>146050</xdr:rowOff>
    </xdr:to>
    <xdr:cxnSp macro="">
      <xdr:nvCxnSpPr>
        <xdr:cNvPr id="187" name="直線コネクタ 186">
          <a:extLst>
            <a:ext uri="{FF2B5EF4-FFF2-40B4-BE49-F238E27FC236}">
              <a16:creationId xmlns:a16="http://schemas.microsoft.com/office/drawing/2014/main" id="{0A71BFC0-C167-494D-A4B6-42ACF7B949F1}"/>
            </a:ext>
          </a:extLst>
        </xdr:cNvPr>
        <xdr:cNvCxnSpPr/>
      </xdr:nvCxnSpPr>
      <xdr:spPr>
        <a:xfrm>
          <a:off x="3797300" y="1057529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88" name="楕円 187">
          <a:extLst>
            <a:ext uri="{FF2B5EF4-FFF2-40B4-BE49-F238E27FC236}">
              <a16:creationId xmlns:a16="http://schemas.microsoft.com/office/drawing/2014/main" id="{40659362-DDFD-47B4-A71C-4A34EB6DA2C1}"/>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116840</xdr:rowOff>
    </xdr:to>
    <xdr:cxnSp macro="">
      <xdr:nvCxnSpPr>
        <xdr:cNvPr id="189" name="直線コネクタ 188">
          <a:extLst>
            <a:ext uri="{FF2B5EF4-FFF2-40B4-BE49-F238E27FC236}">
              <a16:creationId xmlns:a16="http://schemas.microsoft.com/office/drawing/2014/main" id="{819C1765-7201-47C1-BC7C-FC3A39260AAC}"/>
            </a:ext>
          </a:extLst>
        </xdr:cNvPr>
        <xdr:cNvCxnSpPr/>
      </xdr:nvCxnSpPr>
      <xdr:spPr>
        <a:xfrm>
          <a:off x="2908300" y="105460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7620</xdr:rowOff>
    </xdr:from>
    <xdr:to>
      <xdr:col>10</xdr:col>
      <xdr:colOff>165100</xdr:colOff>
      <xdr:row>61</xdr:row>
      <xdr:rowOff>109220</xdr:rowOff>
    </xdr:to>
    <xdr:sp macro="" textlink="">
      <xdr:nvSpPr>
        <xdr:cNvPr id="190" name="楕円 189">
          <a:extLst>
            <a:ext uri="{FF2B5EF4-FFF2-40B4-BE49-F238E27FC236}">
              <a16:creationId xmlns:a16="http://schemas.microsoft.com/office/drawing/2014/main" id="{8C67EF64-269C-4B40-ACB8-66502C67ED57}"/>
            </a:ext>
          </a:extLst>
        </xdr:cNvPr>
        <xdr:cNvSpPr/>
      </xdr:nvSpPr>
      <xdr:spPr>
        <a:xfrm>
          <a:off x="1968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58420</xdr:rowOff>
    </xdr:from>
    <xdr:to>
      <xdr:col>15</xdr:col>
      <xdr:colOff>50800</xdr:colOff>
      <xdr:row>61</xdr:row>
      <xdr:rowOff>87630</xdr:rowOff>
    </xdr:to>
    <xdr:cxnSp macro="">
      <xdr:nvCxnSpPr>
        <xdr:cNvPr id="191" name="直線コネクタ 190">
          <a:extLst>
            <a:ext uri="{FF2B5EF4-FFF2-40B4-BE49-F238E27FC236}">
              <a16:creationId xmlns:a16="http://schemas.microsoft.com/office/drawing/2014/main" id="{B9DB9D26-B787-4588-A988-A125B1EFC7EF}"/>
            </a:ext>
          </a:extLst>
        </xdr:cNvPr>
        <xdr:cNvCxnSpPr/>
      </xdr:nvCxnSpPr>
      <xdr:spPr>
        <a:xfrm>
          <a:off x="2019300" y="105168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2" name="楕円 191">
          <a:extLst>
            <a:ext uri="{FF2B5EF4-FFF2-40B4-BE49-F238E27FC236}">
              <a16:creationId xmlns:a16="http://schemas.microsoft.com/office/drawing/2014/main" id="{CE2F6CB6-0490-4647-AF69-B6F6983EBBF3}"/>
            </a:ext>
          </a:extLst>
        </xdr:cNvPr>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58420</xdr:rowOff>
    </xdr:from>
    <xdr:to>
      <xdr:col>10</xdr:col>
      <xdr:colOff>114300</xdr:colOff>
      <xdr:row>61</xdr:row>
      <xdr:rowOff>60960</xdr:rowOff>
    </xdr:to>
    <xdr:cxnSp macro="">
      <xdr:nvCxnSpPr>
        <xdr:cNvPr id="193" name="直線コネクタ 192">
          <a:extLst>
            <a:ext uri="{FF2B5EF4-FFF2-40B4-BE49-F238E27FC236}">
              <a16:creationId xmlns:a16="http://schemas.microsoft.com/office/drawing/2014/main" id="{468B81D9-4266-4B6B-BCC8-2BC80D06F81B}"/>
            </a:ext>
          </a:extLst>
        </xdr:cNvPr>
        <xdr:cNvCxnSpPr/>
      </xdr:nvCxnSpPr>
      <xdr:spPr>
        <a:xfrm flipV="1">
          <a:off x="1130300" y="105168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5CB80890-C87F-4A2C-8CD3-86B1D4338ABD}"/>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9504CE11-D2F7-49F0-9E2C-C0E2C9B3FDC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0CA383DB-2234-414B-8135-D772A5212353}"/>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62247</xdr:rowOff>
    </xdr:from>
    <xdr:ext cx="405111" cy="259045"/>
    <xdr:sp macro="" textlink="">
      <xdr:nvSpPr>
        <xdr:cNvPr id="197" name="n_4aveValue【体育館・プール】&#10;有形固定資産減価償却率">
          <a:extLst>
            <a:ext uri="{FF2B5EF4-FFF2-40B4-BE49-F238E27FC236}">
              <a16:creationId xmlns:a16="http://schemas.microsoft.com/office/drawing/2014/main" id="{04F475C8-6EC7-4814-8DC5-6CBB5D152661}"/>
            </a:ext>
          </a:extLst>
        </xdr:cNvPr>
        <xdr:cNvSpPr txBox="1"/>
      </xdr:nvSpPr>
      <xdr:spPr>
        <a:xfrm>
          <a:off x="927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158767</xdr:rowOff>
    </xdr:from>
    <xdr:ext cx="405111" cy="259045"/>
    <xdr:sp macro="" textlink="">
      <xdr:nvSpPr>
        <xdr:cNvPr id="198" name="n_1mainValue【体育館・プール】&#10;有形固定資産減価償却率">
          <a:extLst>
            <a:ext uri="{FF2B5EF4-FFF2-40B4-BE49-F238E27FC236}">
              <a16:creationId xmlns:a16="http://schemas.microsoft.com/office/drawing/2014/main" id="{F4203C4A-93F8-456F-897E-3FD6232E5D71}"/>
            </a:ext>
          </a:extLst>
        </xdr:cNvPr>
        <xdr:cNvSpPr txBox="1"/>
      </xdr:nvSpPr>
      <xdr:spPr>
        <a:xfrm>
          <a:off x="35820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99" name="n_2mainValue【体育館・プール】&#10;有形固定資産減価償却率">
          <a:extLst>
            <a:ext uri="{FF2B5EF4-FFF2-40B4-BE49-F238E27FC236}">
              <a16:creationId xmlns:a16="http://schemas.microsoft.com/office/drawing/2014/main" id="{82FA1DE6-3012-4EFD-817C-CD805C882034}"/>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100347</xdr:rowOff>
    </xdr:from>
    <xdr:ext cx="405111" cy="259045"/>
    <xdr:sp macro="" textlink="">
      <xdr:nvSpPr>
        <xdr:cNvPr id="200" name="n_3mainValue【体育館・プール】&#10;有形固定資産減価償却率">
          <a:extLst>
            <a:ext uri="{FF2B5EF4-FFF2-40B4-BE49-F238E27FC236}">
              <a16:creationId xmlns:a16="http://schemas.microsoft.com/office/drawing/2014/main" id="{41AD47EB-5F44-46AF-8F14-12F869302A07}"/>
            </a:ext>
          </a:extLst>
        </xdr:cNvPr>
        <xdr:cNvSpPr txBox="1"/>
      </xdr:nvSpPr>
      <xdr:spPr>
        <a:xfrm>
          <a:off x="1816744" y="1055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102887</xdr:rowOff>
    </xdr:from>
    <xdr:ext cx="405111" cy="259045"/>
    <xdr:sp macro="" textlink="">
      <xdr:nvSpPr>
        <xdr:cNvPr id="201" name="n_4mainValue【体育館・プール】&#10;有形固定資産減価償却率">
          <a:extLst>
            <a:ext uri="{FF2B5EF4-FFF2-40B4-BE49-F238E27FC236}">
              <a16:creationId xmlns:a16="http://schemas.microsoft.com/office/drawing/2014/main" id="{2A8FFC45-906D-43D5-BB4C-0898AC07E526}"/>
            </a:ext>
          </a:extLst>
        </xdr:cNvPr>
        <xdr:cNvSpPr txBox="1"/>
      </xdr:nvSpPr>
      <xdr:spPr>
        <a:xfrm>
          <a:off x="927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D6DB4F3B-3E51-4494-A3C4-6664ADFFDD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DF6001E-34FA-4712-BB6F-E4BE098193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4C9EEF9-FFD5-480F-8198-C9AF2E4A32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8DCD3306-B04F-43D2-A267-5DE563F5EB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E9D6FB83-2470-45AA-910F-E1FA80BA67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A557FF35-EE49-40EB-8999-F7A9ECD598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A94A95D9-EED7-43F2-820F-08FC61FEEF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A95C2E6A-ABA1-428E-A002-CBD2A7F083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FE33F17D-47D7-4C2B-8074-A45C6EB823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B1BE07E7-7C3E-42BB-B707-0EBAA2B0F9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1CBCF285-5644-411B-BBCD-525BF7B511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44CD27D4-84E6-483F-86E9-4F1BFD25ADF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4B82C25B-192A-4B8B-8BD8-4906EFEB03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34D54834-F250-48F4-9A52-A603DAD01B9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E7F5551F-BEEB-4F02-9191-BB0902E1DB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E154B6DB-725D-4EAE-9920-8CE634EF02A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2CA88061-13CE-45BF-A11B-4A95B5CD684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2F4D232A-5608-4D82-A0E4-E6F0E2C87BB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F26161BE-B98E-483E-B1CD-A2181E9CA8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257EDDF0-EC38-4AAC-99A0-36A29F34F41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E0D1FAB-A5BE-4C58-85BD-863FC286E4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CED550D9-FEB3-437D-8C6E-F2F59E89930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B6DDE3B1-2735-46BD-B566-6AEE036B74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64EA4400-8DC2-4696-9ABE-2116E6D1745B}"/>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4B66A06F-836C-4B93-86BA-B267B8708BD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9787B172-708C-45F9-93ED-38DA659C553F}"/>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8CB5F1D6-9824-4C74-9149-6E688D056159}"/>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BE7DC1F6-C241-4BBD-A9D4-7EE3354A3422}"/>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022F19B5-738A-4C91-A086-9A13FF7D2DE4}"/>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A677B62C-2AEF-44E1-A947-13C145F3B825}"/>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CD86C29D-3272-4B3F-A8F4-A6D7BDCBB91F}"/>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1C58D2E3-CB53-44BA-8D27-9E014A847E7E}"/>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07E427CB-41D1-4A9A-BA79-EB08170017D4}"/>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35" name="フローチャート: 判断 234">
          <a:extLst>
            <a:ext uri="{FF2B5EF4-FFF2-40B4-BE49-F238E27FC236}">
              <a16:creationId xmlns:a16="http://schemas.microsoft.com/office/drawing/2014/main" id="{0EC679E6-2278-4D56-906A-95A5E5AD372C}"/>
            </a:ext>
          </a:extLst>
        </xdr:cNvPr>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96886D7-5841-426D-B4C3-FFC1A74FC0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333342C-D69C-4CEF-AB52-656CA76D40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2233841-10C3-4381-A5FB-7056BBB453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2F09636-5D43-45DB-838E-6C133E66E8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F7E546-95FF-4D94-908E-FAD3E097CD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156845</xdr:rowOff>
    </xdr:from>
    <xdr:to>
      <xdr:col>55</xdr:col>
      <xdr:colOff>50800</xdr:colOff>
      <xdr:row>61</xdr:row>
      <xdr:rowOff>86995</xdr:rowOff>
    </xdr:to>
    <xdr:sp macro="" textlink="">
      <xdr:nvSpPr>
        <xdr:cNvPr id="241" name="楕円 240">
          <a:extLst>
            <a:ext uri="{FF2B5EF4-FFF2-40B4-BE49-F238E27FC236}">
              <a16:creationId xmlns:a16="http://schemas.microsoft.com/office/drawing/2014/main" id="{553C2293-4F7B-4EE7-B036-DC11C7DA9DF4}"/>
            </a:ext>
          </a:extLst>
        </xdr:cNvPr>
        <xdr:cNvSpPr/>
      </xdr:nvSpPr>
      <xdr:spPr>
        <a:xfrm>
          <a:off x="10426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8272</xdr:rowOff>
    </xdr:from>
    <xdr:ext cx="469744" cy="259045"/>
    <xdr:sp macro="" textlink="">
      <xdr:nvSpPr>
        <xdr:cNvPr id="242" name="【体育館・プール】&#10;一人当たり面積該当値テキスト">
          <a:extLst>
            <a:ext uri="{FF2B5EF4-FFF2-40B4-BE49-F238E27FC236}">
              <a16:creationId xmlns:a16="http://schemas.microsoft.com/office/drawing/2014/main" id="{7BECAA45-C369-404C-9F69-CA48D22E6817}"/>
            </a:ext>
          </a:extLst>
        </xdr:cNvPr>
        <xdr:cNvSpPr txBox="1"/>
      </xdr:nvSpPr>
      <xdr:spPr>
        <a:xfrm>
          <a:off x="10515600"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43" name="楕円 242">
          <a:extLst>
            <a:ext uri="{FF2B5EF4-FFF2-40B4-BE49-F238E27FC236}">
              <a16:creationId xmlns:a16="http://schemas.microsoft.com/office/drawing/2014/main" id="{24CB56EF-211F-4A72-9940-09B183089E22}"/>
            </a:ext>
          </a:extLst>
        </xdr:cNvPr>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36195</xdr:rowOff>
    </xdr:from>
    <xdr:to>
      <xdr:col>55</xdr:col>
      <xdr:colOff>0</xdr:colOff>
      <xdr:row>61</xdr:row>
      <xdr:rowOff>45720</xdr:rowOff>
    </xdr:to>
    <xdr:cxnSp macro="">
      <xdr:nvCxnSpPr>
        <xdr:cNvPr id="244" name="直線コネクタ 243">
          <a:extLst>
            <a:ext uri="{FF2B5EF4-FFF2-40B4-BE49-F238E27FC236}">
              <a16:creationId xmlns:a16="http://schemas.microsoft.com/office/drawing/2014/main" id="{F4B76153-03CB-4A60-80D9-4632A34125D8}"/>
            </a:ext>
          </a:extLst>
        </xdr:cNvPr>
        <xdr:cNvCxnSpPr/>
      </xdr:nvCxnSpPr>
      <xdr:spPr>
        <a:xfrm flipV="1">
          <a:off x="9639300" y="104946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45" name="楕円 244">
          <a:extLst>
            <a:ext uri="{FF2B5EF4-FFF2-40B4-BE49-F238E27FC236}">
              <a16:creationId xmlns:a16="http://schemas.microsoft.com/office/drawing/2014/main" id="{C6A2EE4B-0D0F-46A6-8AAD-885C98A5F5C3}"/>
            </a:ext>
          </a:extLst>
        </xdr:cNvPr>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53340</xdr:rowOff>
    </xdr:to>
    <xdr:cxnSp macro="">
      <xdr:nvCxnSpPr>
        <xdr:cNvPr id="246" name="直線コネクタ 245">
          <a:extLst>
            <a:ext uri="{FF2B5EF4-FFF2-40B4-BE49-F238E27FC236}">
              <a16:creationId xmlns:a16="http://schemas.microsoft.com/office/drawing/2014/main" id="{A79B1138-8623-4AA6-BE61-D7E1C1793A1C}"/>
            </a:ext>
          </a:extLst>
        </xdr:cNvPr>
        <xdr:cNvCxnSpPr/>
      </xdr:nvCxnSpPr>
      <xdr:spPr>
        <a:xfrm flipV="1">
          <a:off x="8750300" y="1050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xdr:rowOff>
    </xdr:from>
    <xdr:to>
      <xdr:col>41</xdr:col>
      <xdr:colOff>101600</xdr:colOff>
      <xdr:row>61</xdr:row>
      <xdr:rowOff>109855</xdr:rowOff>
    </xdr:to>
    <xdr:sp macro="" textlink="">
      <xdr:nvSpPr>
        <xdr:cNvPr id="247" name="楕円 246">
          <a:extLst>
            <a:ext uri="{FF2B5EF4-FFF2-40B4-BE49-F238E27FC236}">
              <a16:creationId xmlns:a16="http://schemas.microsoft.com/office/drawing/2014/main" id="{50BF6622-B6A3-4C82-ACBF-C8C9ADED7A65}"/>
            </a:ext>
          </a:extLst>
        </xdr:cNvPr>
        <xdr:cNvSpPr/>
      </xdr:nvSpPr>
      <xdr:spPr>
        <a:xfrm>
          <a:off x="781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59055</xdr:rowOff>
    </xdr:to>
    <xdr:cxnSp macro="">
      <xdr:nvCxnSpPr>
        <xdr:cNvPr id="248" name="直線コネクタ 247">
          <a:extLst>
            <a:ext uri="{FF2B5EF4-FFF2-40B4-BE49-F238E27FC236}">
              <a16:creationId xmlns:a16="http://schemas.microsoft.com/office/drawing/2014/main" id="{11D6A10E-5C28-4F46-A9D7-D6248A41C648}"/>
            </a:ext>
          </a:extLst>
        </xdr:cNvPr>
        <xdr:cNvCxnSpPr/>
      </xdr:nvCxnSpPr>
      <xdr:spPr>
        <a:xfrm flipV="1">
          <a:off x="7861300" y="10511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xdr:rowOff>
    </xdr:from>
    <xdr:to>
      <xdr:col>36</xdr:col>
      <xdr:colOff>165100</xdr:colOff>
      <xdr:row>61</xdr:row>
      <xdr:rowOff>113665</xdr:rowOff>
    </xdr:to>
    <xdr:sp macro="" textlink="">
      <xdr:nvSpPr>
        <xdr:cNvPr id="249" name="楕円 248">
          <a:extLst>
            <a:ext uri="{FF2B5EF4-FFF2-40B4-BE49-F238E27FC236}">
              <a16:creationId xmlns:a16="http://schemas.microsoft.com/office/drawing/2014/main" id="{B6849977-9118-4183-9703-6031B6FF6EF8}"/>
            </a:ext>
          </a:extLst>
        </xdr:cNvPr>
        <xdr:cNvSpPr/>
      </xdr:nvSpPr>
      <xdr:spPr>
        <a:xfrm>
          <a:off x="692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59055</xdr:rowOff>
    </xdr:from>
    <xdr:to>
      <xdr:col>41</xdr:col>
      <xdr:colOff>50800</xdr:colOff>
      <xdr:row>61</xdr:row>
      <xdr:rowOff>62865</xdr:rowOff>
    </xdr:to>
    <xdr:cxnSp macro="">
      <xdr:nvCxnSpPr>
        <xdr:cNvPr id="250" name="直線コネクタ 249">
          <a:extLst>
            <a:ext uri="{FF2B5EF4-FFF2-40B4-BE49-F238E27FC236}">
              <a16:creationId xmlns:a16="http://schemas.microsoft.com/office/drawing/2014/main" id="{8842959B-724C-4463-87BC-D8F2F17A69E3}"/>
            </a:ext>
          </a:extLst>
        </xdr:cNvPr>
        <xdr:cNvCxnSpPr/>
      </xdr:nvCxnSpPr>
      <xdr:spPr>
        <a:xfrm flipV="1">
          <a:off x="6972300" y="10517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1AE65400-1F27-4E17-87EB-AF36DEE5E6F4}"/>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85F855D4-DE79-4FD8-8EFE-EACDE14D58D9}"/>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59CE99AE-BB9F-479A-A7FB-7904B3E3DC3A}"/>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28592</xdr:rowOff>
    </xdr:from>
    <xdr:ext cx="469744" cy="259045"/>
    <xdr:sp macro="" textlink="">
      <xdr:nvSpPr>
        <xdr:cNvPr id="254" name="n_4aveValue【体育館・プール】&#10;一人当たり面積">
          <a:extLst>
            <a:ext uri="{FF2B5EF4-FFF2-40B4-BE49-F238E27FC236}">
              <a16:creationId xmlns:a16="http://schemas.microsoft.com/office/drawing/2014/main" id="{59BBC506-093C-4B9B-85FE-B15AFEB07A14}"/>
            </a:ext>
          </a:extLst>
        </xdr:cNvPr>
        <xdr:cNvSpPr txBox="1"/>
      </xdr:nvSpPr>
      <xdr:spPr>
        <a:xfrm>
          <a:off x="6737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113047</xdr:rowOff>
    </xdr:from>
    <xdr:ext cx="469744" cy="259045"/>
    <xdr:sp macro="" textlink="">
      <xdr:nvSpPr>
        <xdr:cNvPr id="255" name="n_1mainValue【体育館・プール】&#10;一人当たり面積">
          <a:extLst>
            <a:ext uri="{FF2B5EF4-FFF2-40B4-BE49-F238E27FC236}">
              <a16:creationId xmlns:a16="http://schemas.microsoft.com/office/drawing/2014/main" id="{57D78233-3D9C-42FC-A6E7-87B209FD942C}"/>
            </a:ext>
          </a:extLst>
        </xdr:cNvPr>
        <xdr:cNvSpPr txBox="1"/>
      </xdr:nvSpPr>
      <xdr:spPr>
        <a:xfrm>
          <a:off x="9391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6" name="n_2mainValue【体育館・プール】&#10;一人当たり面積">
          <a:extLst>
            <a:ext uri="{FF2B5EF4-FFF2-40B4-BE49-F238E27FC236}">
              <a16:creationId xmlns:a16="http://schemas.microsoft.com/office/drawing/2014/main" id="{EF5F8B0F-7910-46AB-96E7-BE75F0F6526C}"/>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126382</xdr:rowOff>
    </xdr:from>
    <xdr:ext cx="469744" cy="259045"/>
    <xdr:sp macro="" textlink="">
      <xdr:nvSpPr>
        <xdr:cNvPr id="257" name="n_3mainValue【体育館・プール】&#10;一人当たり面積">
          <a:extLst>
            <a:ext uri="{FF2B5EF4-FFF2-40B4-BE49-F238E27FC236}">
              <a16:creationId xmlns:a16="http://schemas.microsoft.com/office/drawing/2014/main" id="{BAB693B2-9CA1-4EDB-9A16-E941A589F9A6}"/>
            </a:ext>
          </a:extLst>
        </xdr:cNvPr>
        <xdr:cNvSpPr txBox="1"/>
      </xdr:nvSpPr>
      <xdr:spPr>
        <a:xfrm>
          <a:off x="7626427"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130192</xdr:rowOff>
    </xdr:from>
    <xdr:ext cx="469744" cy="259045"/>
    <xdr:sp macro="" textlink="">
      <xdr:nvSpPr>
        <xdr:cNvPr id="258" name="n_4mainValue【体育館・プール】&#10;一人当たり面積">
          <a:extLst>
            <a:ext uri="{FF2B5EF4-FFF2-40B4-BE49-F238E27FC236}">
              <a16:creationId xmlns:a16="http://schemas.microsoft.com/office/drawing/2014/main" id="{F72B1A71-D1F8-4F26-91D6-8625B92216ED}"/>
            </a:ext>
          </a:extLst>
        </xdr:cNvPr>
        <xdr:cNvSpPr txBox="1"/>
      </xdr:nvSpPr>
      <xdr:spPr>
        <a:xfrm>
          <a:off x="67374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D8B44B8-DDD0-4322-8702-00D80ECEFA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11AF391-B8B0-4E52-802A-A61BEFD77A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DA3DC84-9B21-4721-A66E-654A8317E9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322BE61-86C0-4209-8820-0FA2E984AF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734629C2-48BA-429E-B49D-1B23BDD288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B79E60D-4123-4215-9D5C-38A6730F43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054A4FA-1A37-4838-BB1F-D4ADED1C21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0D76775-5569-4D33-A2AC-3202B771F73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7B9C621D-79D6-45C4-B7D9-8F02133B36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BDA23E04-189F-4275-8814-377D903575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52D3F51C-4BB0-430D-8A2D-D0FC22C712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7C6BC6A-03AA-46F8-8162-203EFB4345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4634426F-1F0C-4755-9ABF-40EF23DA48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DE7BD13F-F10F-48B9-A39B-22CDCE4AD5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F9DCD217-CBC8-4F10-8201-D47B6CAC4B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A22CC08D-3C91-4188-86BC-18E29C2CF5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CD9AF62D-71BC-484A-8BE6-FA1EC5B1A1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90B456D3-DB0F-4504-8909-C1B5310694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328D2B06-5E85-47FE-9858-4C31FCA1BD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2F60E9BF-E190-42DB-A5DE-7AF7795681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E05AB165-BE3B-4250-B3A5-52DDBE487A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71BD873A-3FD2-44BF-8662-8F6E1F260C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9C65BEA5-4FFD-495B-8CAB-8F4F3D09D9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3A297675-F527-4CC2-835A-FD7CFCD8D2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E88588B3-F045-46B5-802E-CFAF7D91D0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B81836FD-5675-43B9-95C1-166044D542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9A99F0AF-88B9-40A1-B36F-DEAD905689D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2F93F79B-F80A-4C61-907D-E1F102B0BDC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40B844CB-776E-48CE-A6CF-6A43745C255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5CE9A82A-3138-4234-80F2-AB101F52E7E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16218002-26AB-4EFF-A278-FD12011D28B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E2E63B5C-A4E1-4B46-AA1A-61C4EB0756E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99D288D8-2347-4812-9564-BCA4BA5E984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310CD552-29AE-49B9-890F-5CBCF5E3A69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7C0C7734-F50D-4A1C-A5CE-BCD41E2D41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9D32D393-43DC-49AB-8CA6-8A8E95C1ADE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57822630-B216-4EF7-928E-FAE43FF7010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71B4F747-025A-4AC3-8F79-0524428917E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54FFA173-0C8C-4BDC-A956-39EB3C43338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6884B289-39AF-4027-B999-C0DA9E2837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A82217AD-2953-425B-A91C-EC600AB8E0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a:extLst>
            <a:ext uri="{FF2B5EF4-FFF2-40B4-BE49-F238E27FC236}">
              <a16:creationId xmlns:a16="http://schemas.microsoft.com/office/drawing/2014/main" id="{FA84A258-27DE-4579-B38E-83895CEF9047}"/>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430D72DC-9BA1-407D-8671-3503143C81A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a:extLst>
            <a:ext uri="{FF2B5EF4-FFF2-40B4-BE49-F238E27FC236}">
              <a16:creationId xmlns:a16="http://schemas.microsoft.com/office/drawing/2014/main" id="{3AF5C9BF-3237-47B1-BF42-C51FF486274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43B0975A-6606-4B94-B9F4-495815CD1752}"/>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a:extLst>
            <a:ext uri="{FF2B5EF4-FFF2-40B4-BE49-F238E27FC236}">
              <a16:creationId xmlns:a16="http://schemas.microsoft.com/office/drawing/2014/main" id="{10DA0E36-DB4F-4772-8975-4C34D9817D24}"/>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EA7F45C9-9B57-42EB-B3C4-11A07F4534CE}"/>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a:extLst>
            <a:ext uri="{FF2B5EF4-FFF2-40B4-BE49-F238E27FC236}">
              <a16:creationId xmlns:a16="http://schemas.microsoft.com/office/drawing/2014/main" id="{2009E200-8AA8-4404-99D1-13694313EE57}"/>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a:extLst>
            <a:ext uri="{FF2B5EF4-FFF2-40B4-BE49-F238E27FC236}">
              <a16:creationId xmlns:a16="http://schemas.microsoft.com/office/drawing/2014/main" id="{A092E204-0AC8-4BF0-8323-82EECD8996EF}"/>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a:extLst>
            <a:ext uri="{FF2B5EF4-FFF2-40B4-BE49-F238E27FC236}">
              <a16:creationId xmlns:a16="http://schemas.microsoft.com/office/drawing/2014/main" id="{122EE535-2279-4D76-80CC-CA8721F8F724}"/>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a:extLst>
            <a:ext uri="{FF2B5EF4-FFF2-40B4-BE49-F238E27FC236}">
              <a16:creationId xmlns:a16="http://schemas.microsoft.com/office/drawing/2014/main" id="{FCA7ABB1-DA36-4983-835C-A3745656DB9C}"/>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27032</xdr:rowOff>
    </xdr:from>
    <xdr:to>
      <xdr:col>6</xdr:col>
      <xdr:colOff>38100</xdr:colOff>
      <xdr:row>104</xdr:row>
      <xdr:rowOff>128632</xdr:rowOff>
    </xdr:to>
    <xdr:sp macro="" textlink="">
      <xdr:nvSpPr>
        <xdr:cNvPr id="310" name="フローチャート: 判断 309">
          <a:extLst>
            <a:ext uri="{FF2B5EF4-FFF2-40B4-BE49-F238E27FC236}">
              <a16:creationId xmlns:a16="http://schemas.microsoft.com/office/drawing/2014/main" id="{D025D933-1060-4CA0-B91F-58C5FB2D4054}"/>
            </a:ext>
          </a:extLst>
        </xdr:cNvPr>
        <xdr:cNvSpPr/>
      </xdr:nvSpPr>
      <xdr:spPr>
        <a:xfrm>
          <a:off x="1079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C133971-504D-4DCA-A68C-DAC10466CF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D0C13E07-2FF7-4063-B0D9-3DCE7A3263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DB98528D-4EA2-45B6-807A-4BCDA9D909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2F1A3DB-1146-4EA9-A8DE-057F0B936E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F8BC7D6-0B95-4263-8644-CF6BFB54A0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46627</xdr:rowOff>
    </xdr:from>
    <xdr:to>
      <xdr:col>24</xdr:col>
      <xdr:colOff>114300</xdr:colOff>
      <xdr:row>105</xdr:row>
      <xdr:rowOff>148227</xdr:rowOff>
    </xdr:to>
    <xdr:sp macro="" textlink="">
      <xdr:nvSpPr>
        <xdr:cNvPr id="316" name="楕円 315">
          <a:extLst>
            <a:ext uri="{FF2B5EF4-FFF2-40B4-BE49-F238E27FC236}">
              <a16:creationId xmlns:a16="http://schemas.microsoft.com/office/drawing/2014/main" id="{E7030904-B8F9-417A-A066-8CD515DFECBB}"/>
            </a:ext>
          </a:extLst>
        </xdr:cNvPr>
        <xdr:cNvSpPr/>
      </xdr:nvSpPr>
      <xdr:spPr>
        <a:xfrm>
          <a:off x="4584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25054</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E327E881-8299-44A1-8987-C6D566BD050A}"/>
            </a:ext>
          </a:extLst>
        </xdr:cNvPr>
        <xdr:cNvSpPr txBox="1"/>
      </xdr:nvSpPr>
      <xdr:spPr>
        <a:xfrm>
          <a:off x="4673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318" name="楕円 317">
          <a:extLst>
            <a:ext uri="{FF2B5EF4-FFF2-40B4-BE49-F238E27FC236}">
              <a16:creationId xmlns:a16="http://schemas.microsoft.com/office/drawing/2014/main" id="{3E7788D7-0291-4F59-AD9C-FE341BB729A2}"/>
            </a:ext>
          </a:extLst>
        </xdr:cNvPr>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66402</xdr:rowOff>
    </xdr:from>
    <xdr:to>
      <xdr:col>24</xdr:col>
      <xdr:colOff>63500</xdr:colOff>
      <xdr:row>105</xdr:row>
      <xdr:rowOff>97427</xdr:rowOff>
    </xdr:to>
    <xdr:cxnSp macro="">
      <xdr:nvCxnSpPr>
        <xdr:cNvPr id="319" name="直線コネクタ 318">
          <a:extLst>
            <a:ext uri="{FF2B5EF4-FFF2-40B4-BE49-F238E27FC236}">
              <a16:creationId xmlns:a16="http://schemas.microsoft.com/office/drawing/2014/main" id="{F71048BA-2672-4803-B441-949D8F1D046A}"/>
            </a:ext>
          </a:extLst>
        </xdr:cNvPr>
        <xdr:cNvCxnSpPr/>
      </xdr:nvCxnSpPr>
      <xdr:spPr>
        <a:xfrm>
          <a:off x="3797300" y="180686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320" name="楕円 319">
          <a:extLst>
            <a:ext uri="{FF2B5EF4-FFF2-40B4-BE49-F238E27FC236}">
              <a16:creationId xmlns:a16="http://schemas.microsoft.com/office/drawing/2014/main" id="{D5D211E9-3741-451F-ACAA-374BB92B0E2C}"/>
            </a:ext>
          </a:extLst>
        </xdr:cNvPr>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66402</xdr:rowOff>
    </xdr:to>
    <xdr:cxnSp macro="">
      <xdr:nvCxnSpPr>
        <xdr:cNvPr id="321" name="直線コネクタ 320">
          <a:extLst>
            <a:ext uri="{FF2B5EF4-FFF2-40B4-BE49-F238E27FC236}">
              <a16:creationId xmlns:a16="http://schemas.microsoft.com/office/drawing/2014/main" id="{FA021431-DF82-4772-BE96-25D3E4435827}"/>
            </a:ext>
          </a:extLst>
        </xdr:cNvPr>
        <xdr:cNvCxnSpPr/>
      </xdr:nvCxnSpPr>
      <xdr:spPr>
        <a:xfrm>
          <a:off x="2908300" y="1803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322" name="楕円 321">
          <a:extLst>
            <a:ext uri="{FF2B5EF4-FFF2-40B4-BE49-F238E27FC236}">
              <a16:creationId xmlns:a16="http://schemas.microsoft.com/office/drawing/2014/main" id="{6F49518B-1B11-42FF-8FA1-2AC79976B418}"/>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xdr:rowOff>
    </xdr:from>
    <xdr:to>
      <xdr:col>15</xdr:col>
      <xdr:colOff>50800</xdr:colOff>
      <xdr:row>105</xdr:row>
      <xdr:rowOff>35379</xdr:rowOff>
    </xdr:to>
    <xdr:cxnSp macro="">
      <xdr:nvCxnSpPr>
        <xdr:cNvPr id="323" name="直線コネクタ 322">
          <a:extLst>
            <a:ext uri="{FF2B5EF4-FFF2-40B4-BE49-F238E27FC236}">
              <a16:creationId xmlns:a16="http://schemas.microsoft.com/office/drawing/2014/main" id="{F7805A5F-0D1E-4D5D-9644-07DA25679124}"/>
            </a:ext>
          </a:extLst>
        </xdr:cNvPr>
        <xdr:cNvCxnSpPr/>
      </xdr:nvCxnSpPr>
      <xdr:spPr>
        <a:xfrm>
          <a:off x="2019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324" name="楕円 323">
          <a:extLst>
            <a:ext uri="{FF2B5EF4-FFF2-40B4-BE49-F238E27FC236}">
              <a16:creationId xmlns:a16="http://schemas.microsoft.com/office/drawing/2014/main" id="{C5D20C20-F808-40A0-9A25-5F92FB139433}"/>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2721</xdr:rowOff>
    </xdr:to>
    <xdr:cxnSp macro="">
      <xdr:nvCxnSpPr>
        <xdr:cNvPr id="325" name="直線コネクタ 324">
          <a:extLst>
            <a:ext uri="{FF2B5EF4-FFF2-40B4-BE49-F238E27FC236}">
              <a16:creationId xmlns:a16="http://schemas.microsoft.com/office/drawing/2014/main" id="{A7EF558D-E751-4D90-A087-ABC57CE0A40A}"/>
            </a:ext>
          </a:extLst>
        </xdr:cNvPr>
        <xdr:cNvCxnSpPr/>
      </xdr:nvCxnSpPr>
      <xdr:spPr>
        <a:xfrm>
          <a:off x="1130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6" name="n_1aveValue【市民会館】&#10;有形固定資産減価償却率">
          <a:extLst>
            <a:ext uri="{FF2B5EF4-FFF2-40B4-BE49-F238E27FC236}">
              <a16:creationId xmlns:a16="http://schemas.microsoft.com/office/drawing/2014/main" id="{615D5C6A-BA1B-4714-83F2-19BA2038BCBD}"/>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7" name="n_2aveValue【市民会館】&#10;有形固定資産減価償却率">
          <a:extLst>
            <a:ext uri="{FF2B5EF4-FFF2-40B4-BE49-F238E27FC236}">
              <a16:creationId xmlns:a16="http://schemas.microsoft.com/office/drawing/2014/main" id="{0D881059-64B7-4D8F-82C5-0522D1F4771E}"/>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8" name="n_3aveValue【市民会館】&#10;有形固定資産減価償却率">
          <a:extLst>
            <a:ext uri="{FF2B5EF4-FFF2-40B4-BE49-F238E27FC236}">
              <a16:creationId xmlns:a16="http://schemas.microsoft.com/office/drawing/2014/main" id="{5DE21DCB-41D5-4B6B-B55C-B156F156D26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145159</xdr:rowOff>
    </xdr:from>
    <xdr:ext cx="405111" cy="259045"/>
    <xdr:sp macro="" textlink="">
      <xdr:nvSpPr>
        <xdr:cNvPr id="329" name="n_4aveValue【市民会館】&#10;有形固定資産減価償却率">
          <a:extLst>
            <a:ext uri="{FF2B5EF4-FFF2-40B4-BE49-F238E27FC236}">
              <a16:creationId xmlns:a16="http://schemas.microsoft.com/office/drawing/2014/main" id="{9A2F6C05-9179-42EE-AA55-C162D0325625}"/>
            </a:ext>
          </a:extLst>
        </xdr:cNvPr>
        <xdr:cNvSpPr txBox="1"/>
      </xdr:nvSpPr>
      <xdr:spPr>
        <a:xfrm>
          <a:off x="927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330" name="n_1mainValue【市民会館】&#10;有形固定資産減価償却率">
          <a:extLst>
            <a:ext uri="{FF2B5EF4-FFF2-40B4-BE49-F238E27FC236}">
              <a16:creationId xmlns:a16="http://schemas.microsoft.com/office/drawing/2014/main" id="{1D74A51E-0409-43C7-A35D-9ADAFE05CDEB}"/>
            </a:ext>
          </a:extLst>
        </xdr:cNvPr>
        <xdr:cNvSpPr txBox="1"/>
      </xdr:nvSpPr>
      <xdr:spPr>
        <a:xfrm>
          <a:off x="3582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31" name="n_2mainValue【市民会館】&#10;有形固定資産減価償却率">
          <a:extLst>
            <a:ext uri="{FF2B5EF4-FFF2-40B4-BE49-F238E27FC236}">
              <a16:creationId xmlns:a16="http://schemas.microsoft.com/office/drawing/2014/main" id="{7F1650E7-AFA0-45F1-A3BB-B88D7655FA7B}"/>
            </a:ext>
          </a:extLst>
        </xdr:cNvPr>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332" name="n_3mainValue【市民会館】&#10;有形固定資産減価償却率">
          <a:extLst>
            <a:ext uri="{FF2B5EF4-FFF2-40B4-BE49-F238E27FC236}">
              <a16:creationId xmlns:a16="http://schemas.microsoft.com/office/drawing/2014/main" id="{06101151-DD88-4DB2-B3A2-6016160F6D17}"/>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333" name="n_4mainValue【市民会館】&#10;有形固定資産減価償却率">
          <a:extLst>
            <a:ext uri="{FF2B5EF4-FFF2-40B4-BE49-F238E27FC236}">
              <a16:creationId xmlns:a16="http://schemas.microsoft.com/office/drawing/2014/main" id="{99E5637B-0302-4CB7-B850-3736FA37DAB9}"/>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F60D3DC6-EEBB-44AC-9905-E1181C22EE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D96FE061-A24D-4887-93C2-2BDFFA3837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80AEF858-350B-4179-9953-E47EE4E33D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74365763-48B6-4FEE-A59B-B4EF1EDD97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301DDE12-7254-423D-B90E-8ACBF0521D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1A8D1072-CAC4-421D-A81F-3DF452E9BD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580FE8E7-2A22-4DD9-9337-AFCBE1C84D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1E811C5-7A84-49E2-A130-A4BA35328C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85C1F080-F486-4545-A842-E3BA70451D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9D0AD480-C44A-4BE0-872C-3674E7E323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a:extLst>
            <a:ext uri="{FF2B5EF4-FFF2-40B4-BE49-F238E27FC236}">
              <a16:creationId xmlns:a16="http://schemas.microsoft.com/office/drawing/2014/main" id="{2E4D70A5-88F0-4660-A6E2-62E465C995E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a:extLst>
            <a:ext uri="{FF2B5EF4-FFF2-40B4-BE49-F238E27FC236}">
              <a16:creationId xmlns:a16="http://schemas.microsoft.com/office/drawing/2014/main" id="{DD9277AD-4417-4CE6-B2F9-52DE37060E4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a:extLst>
            <a:ext uri="{FF2B5EF4-FFF2-40B4-BE49-F238E27FC236}">
              <a16:creationId xmlns:a16="http://schemas.microsoft.com/office/drawing/2014/main" id="{F761CB1D-45DF-4BCD-8942-49EA6F20B0C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a:extLst>
            <a:ext uri="{FF2B5EF4-FFF2-40B4-BE49-F238E27FC236}">
              <a16:creationId xmlns:a16="http://schemas.microsoft.com/office/drawing/2014/main" id="{C9BD9E47-1E1C-4506-8A40-B6DE3519D2F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a:extLst>
            <a:ext uri="{FF2B5EF4-FFF2-40B4-BE49-F238E27FC236}">
              <a16:creationId xmlns:a16="http://schemas.microsoft.com/office/drawing/2014/main" id="{DD901A49-7E67-4E22-BD13-A18AF30A37A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a:extLst>
            <a:ext uri="{FF2B5EF4-FFF2-40B4-BE49-F238E27FC236}">
              <a16:creationId xmlns:a16="http://schemas.microsoft.com/office/drawing/2014/main" id="{A7AD9C47-3462-4A6D-9BC7-BFE47654F86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a:extLst>
            <a:ext uri="{FF2B5EF4-FFF2-40B4-BE49-F238E27FC236}">
              <a16:creationId xmlns:a16="http://schemas.microsoft.com/office/drawing/2014/main" id="{A4FF402E-6AF1-4930-A6FF-00EC1148A71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a:extLst>
            <a:ext uri="{FF2B5EF4-FFF2-40B4-BE49-F238E27FC236}">
              <a16:creationId xmlns:a16="http://schemas.microsoft.com/office/drawing/2014/main" id="{09463BB3-9E2E-4923-8D56-BCCD9EA9528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DEE8F775-1CA1-478A-B886-80D8C06F17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D8F600C9-27F2-49D3-8A59-72B068C662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1BB83A7E-96C5-471D-966A-4F41D5C110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a:extLst>
            <a:ext uri="{FF2B5EF4-FFF2-40B4-BE49-F238E27FC236}">
              <a16:creationId xmlns:a16="http://schemas.microsoft.com/office/drawing/2014/main" id="{D559B6DD-BCCA-4213-A46D-CB2AE0E02E28}"/>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a:extLst>
            <a:ext uri="{FF2B5EF4-FFF2-40B4-BE49-F238E27FC236}">
              <a16:creationId xmlns:a16="http://schemas.microsoft.com/office/drawing/2014/main" id="{7B9FBB64-20F1-4697-B808-E2C46D9E3B1A}"/>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a:extLst>
            <a:ext uri="{FF2B5EF4-FFF2-40B4-BE49-F238E27FC236}">
              <a16:creationId xmlns:a16="http://schemas.microsoft.com/office/drawing/2014/main" id="{322368F1-CAE8-46DB-A04A-F2FB2431AE5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a:extLst>
            <a:ext uri="{FF2B5EF4-FFF2-40B4-BE49-F238E27FC236}">
              <a16:creationId xmlns:a16="http://schemas.microsoft.com/office/drawing/2014/main" id="{5819A4A6-2F0B-48D7-A725-BBCB97809B86}"/>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a:extLst>
            <a:ext uri="{FF2B5EF4-FFF2-40B4-BE49-F238E27FC236}">
              <a16:creationId xmlns:a16="http://schemas.microsoft.com/office/drawing/2014/main" id="{30A1549B-471C-448E-9D96-8746961BDC4E}"/>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0" name="【市民会館】&#10;一人当たり面積平均値テキスト">
          <a:extLst>
            <a:ext uri="{FF2B5EF4-FFF2-40B4-BE49-F238E27FC236}">
              <a16:creationId xmlns:a16="http://schemas.microsoft.com/office/drawing/2014/main" id="{E5C2F0CD-0D32-46D4-B97B-2488E0518D86}"/>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a:extLst>
            <a:ext uri="{FF2B5EF4-FFF2-40B4-BE49-F238E27FC236}">
              <a16:creationId xmlns:a16="http://schemas.microsoft.com/office/drawing/2014/main" id="{CA62081F-A7E0-442C-86F1-AA61590049FA}"/>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a:extLst>
            <a:ext uri="{FF2B5EF4-FFF2-40B4-BE49-F238E27FC236}">
              <a16:creationId xmlns:a16="http://schemas.microsoft.com/office/drawing/2014/main" id="{F988C52E-80A3-447A-913B-3ECABB65DB3C}"/>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a:extLst>
            <a:ext uri="{FF2B5EF4-FFF2-40B4-BE49-F238E27FC236}">
              <a16:creationId xmlns:a16="http://schemas.microsoft.com/office/drawing/2014/main" id="{EDBE5F2D-69CA-48E5-A638-84645CE82206}"/>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a:extLst>
            <a:ext uri="{FF2B5EF4-FFF2-40B4-BE49-F238E27FC236}">
              <a16:creationId xmlns:a16="http://schemas.microsoft.com/office/drawing/2014/main" id="{7620A3E9-5E2B-4310-8BB0-BB7F8A1F4C45}"/>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365" name="フローチャート: 判断 364">
          <a:extLst>
            <a:ext uri="{FF2B5EF4-FFF2-40B4-BE49-F238E27FC236}">
              <a16:creationId xmlns:a16="http://schemas.microsoft.com/office/drawing/2014/main" id="{A84C51FB-B72B-46F0-AB19-42B35DE6314C}"/>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32151C1-538E-4DB6-BF0D-0D790970B4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CC62CBB-5E30-43A0-A729-FD2C3E6322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C83786F-4538-48BC-814A-C58654AA325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8AD600A-E143-4F59-8B5A-4D8D1E9354B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C2669FB-43F5-4A02-90DD-2C5D58C552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371" name="楕円 370">
          <a:extLst>
            <a:ext uri="{FF2B5EF4-FFF2-40B4-BE49-F238E27FC236}">
              <a16:creationId xmlns:a16="http://schemas.microsoft.com/office/drawing/2014/main" id="{3DC3E6A5-63F5-4EDC-A79D-DFFDE63A8C37}"/>
            </a:ext>
          </a:extLst>
        </xdr:cNvPr>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372" name="【市民会館】&#10;一人当たり面積該当値テキスト">
          <a:extLst>
            <a:ext uri="{FF2B5EF4-FFF2-40B4-BE49-F238E27FC236}">
              <a16:creationId xmlns:a16="http://schemas.microsoft.com/office/drawing/2014/main" id="{882385B6-0D6E-4CAC-9A88-710979A86D87}"/>
            </a:ext>
          </a:extLst>
        </xdr:cNvPr>
        <xdr:cNvSpPr txBox="1"/>
      </xdr:nvSpPr>
      <xdr:spPr>
        <a:xfrm>
          <a:off x="10515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73" name="楕円 372">
          <a:extLst>
            <a:ext uri="{FF2B5EF4-FFF2-40B4-BE49-F238E27FC236}">
              <a16:creationId xmlns:a16="http://schemas.microsoft.com/office/drawing/2014/main" id="{0BFBB6B6-B199-4C0A-8C62-EA2E84C0E503}"/>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64770</xdr:rowOff>
    </xdr:to>
    <xdr:cxnSp macro="">
      <xdr:nvCxnSpPr>
        <xdr:cNvPr id="374" name="直線コネクタ 373">
          <a:extLst>
            <a:ext uri="{FF2B5EF4-FFF2-40B4-BE49-F238E27FC236}">
              <a16:creationId xmlns:a16="http://schemas.microsoft.com/office/drawing/2014/main" id="{5E4B6028-99B5-4CFF-8AF7-C93877161FD0}"/>
            </a:ext>
          </a:extLst>
        </xdr:cNvPr>
        <xdr:cNvCxnSpPr/>
      </xdr:nvCxnSpPr>
      <xdr:spPr>
        <a:xfrm flipV="1">
          <a:off x="9639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18542</xdr:rowOff>
    </xdr:from>
    <xdr:to>
      <xdr:col>46</xdr:col>
      <xdr:colOff>38100</xdr:colOff>
      <xdr:row>105</xdr:row>
      <xdr:rowOff>120142</xdr:rowOff>
    </xdr:to>
    <xdr:sp macro="" textlink="">
      <xdr:nvSpPr>
        <xdr:cNvPr id="375" name="楕円 374">
          <a:extLst>
            <a:ext uri="{FF2B5EF4-FFF2-40B4-BE49-F238E27FC236}">
              <a16:creationId xmlns:a16="http://schemas.microsoft.com/office/drawing/2014/main" id="{FC041E25-E963-4FD3-B57A-68E71B64E684}"/>
            </a:ext>
          </a:extLst>
        </xdr:cNvPr>
        <xdr:cNvSpPr/>
      </xdr:nvSpPr>
      <xdr:spPr>
        <a:xfrm>
          <a:off x="8699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69342</xdr:rowOff>
    </xdr:to>
    <xdr:cxnSp macro="">
      <xdr:nvCxnSpPr>
        <xdr:cNvPr id="376" name="直線コネクタ 375">
          <a:extLst>
            <a:ext uri="{FF2B5EF4-FFF2-40B4-BE49-F238E27FC236}">
              <a16:creationId xmlns:a16="http://schemas.microsoft.com/office/drawing/2014/main" id="{887DBF53-72C9-4EB8-9810-BB050657CE39}"/>
            </a:ext>
          </a:extLst>
        </xdr:cNvPr>
        <xdr:cNvCxnSpPr/>
      </xdr:nvCxnSpPr>
      <xdr:spPr>
        <a:xfrm flipV="1">
          <a:off x="8750300" y="1806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25400</xdr:rowOff>
    </xdr:from>
    <xdr:to>
      <xdr:col>41</xdr:col>
      <xdr:colOff>101600</xdr:colOff>
      <xdr:row>105</xdr:row>
      <xdr:rowOff>127000</xdr:rowOff>
    </xdr:to>
    <xdr:sp macro="" textlink="">
      <xdr:nvSpPr>
        <xdr:cNvPr id="377" name="楕円 376">
          <a:extLst>
            <a:ext uri="{FF2B5EF4-FFF2-40B4-BE49-F238E27FC236}">
              <a16:creationId xmlns:a16="http://schemas.microsoft.com/office/drawing/2014/main" id="{45760A49-652A-4D8D-969E-137F94A3C55E}"/>
            </a:ext>
          </a:extLst>
        </xdr:cNvPr>
        <xdr:cNvSpPr/>
      </xdr:nvSpPr>
      <xdr:spPr>
        <a:xfrm>
          <a:off x="781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69342</xdr:rowOff>
    </xdr:from>
    <xdr:to>
      <xdr:col>45</xdr:col>
      <xdr:colOff>177800</xdr:colOff>
      <xdr:row>105</xdr:row>
      <xdr:rowOff>76200</xdr:rowOff>
    </xdr:to>
    <xdr:cxnSp macro="">
      <xdr:nvCxnSpPr>
        <xdr:cNvPr id="378" name="直線コネクタ 377">
          <a:extLst>
            <a:ext uri="{FF2B5EF4-FFF2-40B4-BE49-F238E27FC236}">
              <a16:creationId xmlns:a16="http://schemas.microsoft.com/office/drawing/2014/main" id="{B6966DE5-EAF2-4EE4-84F6-BC0C51042587}"/>
            </a:ext>
          </a:extLst>
        </xdr:cNvPr>
        <xdr:cNvCxnSpPr/>
      </xdr:nvCxnSpPr>
      <xdr:spPr>
        <a:xfrm flipV="1">
          <a:off x="7861300" y="1807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29972</xdr:rowOff>
    </xdr:from>
    <xdr:to>
      <xdr:col>36</xdr:col>
      <xdr:colOff>165100</xdr:colOff>
      <xdr:row>105</xdr:row>
      <xdr:rowOff>131572</xdr:rowOff>
    </xdr:to>
    <xdr:sp macro="" textlink="">
      <xdr:nvSpPr>
        <xdr:cNvPr id="379" name="楕円 378">
          <a:extLst>
            <a:ext uri="{FF2B5EF4-FFF2-40B4-BE49-F238E27FC236}">
              <a16:creationId xmlns:a16="http://schemas.microsoft.com/office/drawing/2014/main" id="{92254533-F40F-4E38-B725-F062EEDDD9BC}"/>
            </a:ext>
          </a:extLst>
        </xdr:cNvPr>
        <xdr:cNvSpPr/>
      </xdr:nvSpPr>
      <xdr:spPr>
        <a:xfrm>
          <a:off x="6921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76200</xdr:rowOff>
    </xdr:from>
    <xdr:to>
      <xdr:col>41</xdr:col>
      <xdr:colOff>50800</xdr:colOff>
      <xdr:row>105</xdr:row>
      <xdr:rowOff>80772</xdr:rowOff>
    </xdr:to>
    <xdr:cxnSp macro="">
      <xdr:nvCxnSpPr>
        <xdr:cNvPr id="380" name="直線コネクタ 379">
          <a:extLst>
            <a:ext uri="{FF2B5EF4-FFF2-40B4-BE49-F238E27FC236}">
              <a16:creationId xmlns:a16="http://schemas.microsoft.com/office/drawing/2014/main" id="{E8D07990-DBCA-4F22-857F-BBDB2CFEDFC9}"/>
            </a:ext>
          </a:extLst>
        </xdr:cNvPr>
        <xdr:cNvCxnSpPr/>
      </xdr:nvCxnSpPr>
      <xdr:spPr>
        <a:xfrm flipV="1">
          <a:off x="6972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1" name="n_1aveValue【市民会館】&#10;一人当たり面積">
          <a:extLst>
            <a:ext uri="{FF2B5EF4-FFF2-40B4-BE49-F238E27FC236}">
              <a16:creationId xmlns:a16="http://schemas.microsoft.com/office/drawing/2014/main" id="{D70DE6A2-C7BA-45EA-8F0F-0D805F176660}"/>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a:extLst>
            <a:ext uri="{FF2B5EF4-FFF2-40B4-BE49-F238E27FC236}">
              <a16:creationId xmlns:a16="http://schemas.microsoft.com/office/drawing/2014/main" id="{4AF51741-410E-45C7-9AA0-9D386B9BD414}"/>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3" name="n_3aveValue【市民会館】&#10;一人当たり面積">
          <a:extLst>
            <a:ext uri="{FF2B5EF4-FFF2-40B4-BE49-F238E27FC236}">
              <a16:creationId xmlns:a16="http://schemas.microsoft.com/office/drawing/2014/main" id="{EF0B9CDB-545C-4C3E-9A12-13BFF19831F7}"/>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384" name="n_4aveValue【市民会館】&#10;一人当たり面積">
          <a:extLst>
            <a:ext uri="{FF2B5EF4-FFF2-40B4-BE49-F238E27FC236}">
              <a16:creationId xmlns:a16="http://schemas.microsoft.com/office/drawing/2014/main" id="{59A65D42-66EF-4F16-92CF-94D07FE4C66E}"/>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385" name="n_1mainValue【市民会館】&#10;一人当たり面積">
          <a:extLst>
            <a:ext uri="{FF2B5EF4-FFF2-40B4-BE49-F238E27FC236}">
              <a16:creationId xmlns:a16="http://schemas.microsoft.com/office/drawing/2014/main" id="{40C68982-E9F9-44E8-9440-276CAA39C81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136669</xdr:rowOff>
    </xdr:from>
    <xdr:ext cx="469744" cy="259045"/>
    <xdr:sp macro="" textlink="">
      <xdr:nvSpPr>
        <xdr:cNvPr id="386" name="n_2mainValue【市民会館】&#10;一人当たり面積">
          <a:extLst>
            <a:ext uri="{FF2B5EF4-FFF2-40B4-BE49-F238E27FC236}">
              <a16:creationId xmlns:a16="http://schemas.microsoft.com/office/drawing/2014/main" id="{42802464-D550-4212-8486-52F02673956E}"/>
            </a:ext>
          </a:extLst>
        </xdr:cNvPr>
        <xdr:cNvSpPr txBox="1"/>
      </xdr:nvSpPr>
      <xdr:spPr>
        <a:xfrm>
          <a:off x="8515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143527</xdr:rowOff>
    </xdr:from>
    <xdr:ext cx="469744" cy="259045"/>
    <xdr:sp macro="" textlink="">
      <xdr:nvSpPr>
        <xdr:cNvPr id="387" name="n_3mainValue【市民会館】&#10;一人当たり面積">
          <a:extLst>
            <a:ext uri="{FF2B5EF4-FFF2-40B4-BE49-F238E27FC236}">
              <a16:creationId xmlns:a16="http://schemas.microsoft.com/office/drawing/2014/main" id="{25DBFF8A-5554-45BB-AA48-4CACD7295171}"/>
            </a:ext>
          </a:extLst>
        </xdr:cNvPr>
        <xdr:cNvSpPr txBox="1"/>
      </xdr:nvSpPr>
      <xdr:spPr>
        <a:xfrm>
          <a:off x="7626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148099</xdr:rowOff>
    </xdr:from>
    <xdr:ext cx="469744" cy="259045"/>
    <xdr:sp macro="" textlink="">
      <xdr:nvSpPr>
        <xdr:cNvPr id="388" name="n_4mainValue【市民会館】&#10;一人当たり面積">
          <a:extLst>
            <a:ext uri="{FF2B5EF4-FFF2-40B4-BE49-F238E27FC236}">
              <a16:creationId xmlns:a16="http://schemas.microsoft.com/office/drawing/2014/main" id="{EEE377F3-70F2-435B-908B-74EC299DD97F}"/>
            </a:ext>
          </a:extLst>
        </xdr:cNvPr>
        <xdr:cNvSpPr txBox="1"/>
      </xdr:nvSpPr>
      <xdr:spPr>
        <a:xfrm>
          <a:off x="6737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E0CFBED7-5764-4D33-839A-6410783CCC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D28E9A07-C17E-490C-A2BA-5A34B2F1D1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F4591199-2D23-4622-8FD9-8FFF0F9376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514874F6-4A8B-4325-BCCF-27B3F7C2F8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90165DE5-06DB-4801-BE17-2C419A1148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F076F451-C452-4AD9-B278-757B92FF74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8013E929-A0DE-446B-A346-B210BB510B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2D1F1590-CB55-4402-9647-7AE37958CB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ABDD859A-5FEE-41E2-ADE4-226F8F26D7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12321CC-2C19-4EC5-802E-2C0DE60560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D62CCD11-CD8C-44C5-9EE4-1886BCBEC2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DEF77BF4-F37B-4033-BB30-AE081E12BD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47D5AE8-AA74-4CDA-BA64-A403EA314BC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751E786F-3042-44ED-81D1-87C9E354FA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AA5776DF-B5DD-47D5-87B6-2DEA97B063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F75C99D4-F897-4590-9BFD-38FC59D1FDE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C331E45F-8A39-4FE2-A22E-4C23335AF7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1DBF3C92-F98E-479B-B7E9-1D53C60AC5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D6E5A5BE-E638-4891-80F1-34A986F5BC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1B851AC3-51D5-466B-88D6-88852AC102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552D78C2-84AD-451B-9A63-76BF902162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E37B7CB5-46DB-413A-8D8A-98B7D812F7C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C3E0A0C6-296F-4498-A21E-2007E38F932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3F43DA5-E367-4082-934F-3E896B5DD1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5278176E-D523-47FF-BC07-5FB803ADB6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ABA19295-8295-4313-B2BC-1A760D1B459C}"/>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CB2021C9-848C-4954-8E20-0B884F4487F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796E1103-751B-49AB-B30E-A6084B3BC3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88BA47E4-ADB7-425C-B909-74DFC127A0D7}"/>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a:extLst>
            <a:ext uri="{FF2B5EF4-FFF2-40B4-BE49-F238E27FC236}">
              <a16:creationId xmlns:a16="http://schemas.microsoft.com/office/drawing/2014/main" id="{D8DB760E-C651-48A1-812E-C9490C6C218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C79A51EB-FD91-4D60-ADA9-03BDABA44AB6}"/>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a:extLst>
            <a:ext uri="{FF2B5EF4-FFF2-40B4-BE49-F238E27FC236}">
              <a16:creationId xmlns:a16="http://schemas.microsoft.com/office/drawing/2014/main" id="{44C40319-F73B-4123-8D56-A9F0FE90C4E3}"/>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a:extLst>
            <a:ext uri="{FF2B5EF4-FFF2-40B4-BE49-F238E27FC236}">
              <a16:creationId xmlns:a16="http://schemas.microsoft.com/office/drawing/2014/main" id="{FC156ECA-9AC5-4A68-AC69-8461E61C6E9B}"/>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a:extLst>
            <a:ext uri="{FF2B5EF4-FFF2-40B4-BE49-F238E27FC236}">
              <a16:creationId xmlns:a16="http://schemas.microsoft.com/office/drawing/2014/main" id="{058B1203-5602-467F-9C14-FB3A2E205638}"/>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a:extLst>
            <a:ext uri="{FF2B5EF4-FFF2-40B4-BE49-F238E27FC236}">
              <a16:creationId xmlns:a16="http://schemas.microsoft.com/office/drawing/2014/main" id="{1982E185-1C87-47BC-B24B-B1747803C6C9}"/>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xdr:rowOff>
    </xdr:from>
    <xdr:to>
      <xdr:col>67</xdr:col>
      <xdr:colOff>101600</xdr:colOff>
      <xdr:row>38</xdr:row>
      <xdr:rowOff>102507</xdr:rowOff>
    </xdr:to>
    <xdr:sp macro="" textlink="">
      <xdr:nvSpPr>
        <xdr:cNvPr id="424" name="フローチャート: 判断 423">
          <a:extLst>
            <a:ext uri="{FF2B5EF4-FFF2-40B4-BE49-F238E27FC236}">
              <a16:creationId xmlns:a16="http://schemas.microsoft.com/office/drawing/2014/main" id="{89BF6221-3159-46C6-ADC8-DE7F058AD795}"/>
            </a:ext>
          </a:extLst>
        </xdr:cNvPr>
        <xdr:cNvSpPr/>
      </xdr:nvSpPr>
      <xdr:spPr>
        <a:xfrm>
          <a:off x="12763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0E11598-F486-4378-8F12-816964CD00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3F8E349-EF2F-422D-8213-0E07588666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7BE3ADF-541F-4949-800F-7E85992E09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B9C48C3-FA4E-42A2-B392-E1923C5F91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43B604D-1A1E-4752-B7CE-42824FBDF3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430" name="楕円 429">
          <a:extLst>
            <a:ext uri="{FF2B5EF4-FFF2-40B4-BE49-F238E27FC236}">
              <a16:creationId xmlns:a16="http://schemas.microsoft.com/office/drawing/2014/main" id="{078A8EA0-F703-4E8A-924E-255461D8A4E0}"/>
            </a:ext>
          </a:extLst>
        </xdr:cNvPr>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138084</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14F29AD8-D29E-42EA-AB8E-74F4DAAF96DD}"/>
            </a:ext>
          </a:extLst>
        </xdr:cNvPr>
        <xdr:cNvSpPr txBox="1"/>
      </xdr:nvSpPr>
      <xdr:spPr>
        <a:xfrm>
          <a:off x="16357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432" name="楕円 431">
          <a:extLst>
            <a:ext uri="{FF2B5EF4-FFF2-40B4-BE49-F238E27FC236}">
              <a16:creationId xmlns:a16="http://schemas.microsoft.com/office/drawing/2014/main" id="{F2786520-9502-496E-A399-89D514E998BB}"/>
            </a:ext>
          </a:extLst>
        </xdr:cNvPr>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166007</xdr:rowOff>
    </xdr:to>
    <xdr:cxnSp macro="">
      <xdr:nvCxnSpPr>
        <xdr:cNvPr id="433" name="直線コネクタ 432">
          <a:extLst>
            <a:ext uri="{FF2B5EF4-FFF2-40B4-BE49-F238E27FC236}">
              <a16:creationId xmlns:a16="http://schemas.microsoft.com/office/drawing/2014/main" id="{0DCA5C6A-5493-4FBB-BC6E-7EBA06889670}"/>
            </a:ext>
          </a:extLst>
        </xdr:cNvPr>
        <xdr:cNvCxnSpPr/>
      </xdr:nvCxnSpPr>
      <xdr:spPr>
        <a:xfrm>
          <a:off x="15481300" y="646230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434" name="楕円 433">
          <a:extLst>
            <a:ext uri="{FF2B5EF4-FFF2-40B4-BE49-F238E27FC236}">
              <a16:creationId xmlns:a16="http://schemas.microsoft.com/office/drawing/2014/main" id="{ED7203EE-8DA8-4247-9647-BDAA1BC5B967}"/>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39</xdr:row>
      <xdr:rowOff>105591</xdr:rowOff>
    </xdr:to>
    <xdr:cxnSp macro="">
      <xdr:nvCxnSpPr>
        <xdr:cNvPr id="435" name="直線コネクタ 434">
          <a:extLst>
            <a:ext uri="{FF2B5EF4-FFF2-40B4-BE49-F238E27FC236}">
              <a16:creationId xmlns:a16="http://schemas.microsoft.com/office/drawing/2014/main" id="{99015D55-2B23-4B97-A4B6-26B337B07235}"/>
            </a:ext>
          </a:extLst>
        </xdr:cNvPr>
        <xdr:cNvCxnSpPr/>
      </xdr:nvCxnSpPr>
      <xdr:spPr>
        <a:xfrm flipV="1">
          <a:off x="14592300" y="6462304"/>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6" name="楕円 435">
          <a:extLst>
            <a:ext uri="{FF2B5EF4-FFF2-40B4-BE49-F238E27FC236}">
              <a16:creationId xmlns:a16="http://schemas.microsoft.com/office/drawing/2014/main" id="{B3669D94-960D-44FB-B522-DCD1E7A1442A}"/>
            </a:ext>
          </a:extLst>
        </xdr:cNvPr>
        <xdr:cNvSpPr/>
      </xdr:nvSpPr>
      <xdr:spPr>
        <a:xfrm>
          <a:off x="13652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39</xdr:row>
      <xdr:rowOff>105591</xdr:rowOff>
    </xdr:to>
    <xdr:cxnSp macro="">
      <xdr:nvCxnSpPr>
        <xdr:cNvPr id="437" name="直線コネクタ 436">
          <a:extLst>
            <a:ext uri="{FF2B5EF4-FFF2-40B4-BE49-F238E27FC236}">
              <a16:creationId xmlns:a16="http://schemas.microsoft.com/office/drawing/2014/main" id="{E8412A07-1D89-4CF2-8BAA-479540A70FAE}"/>
            </a:ext>
          </a:extLst>
        </xdr:cNvPr>
        <xdr:cNvCxnSpPr/>
      </xdr:nvCxnSpPr>
      <xdr:spPr>
        <a:xfrm>
          <a:off x="13703300" y="649822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102144</xdr:rowOff>
    </xdr:from>
    <xdr:to>
      <xdr:col>67</xdr:col>
      <xdr:colOff>101600</xdr:colOff>
      <xdr:row>38</xdr:row>
      <xdr:rowOff>32294</xdr:rowOff>
    </xdr:to>
    <xdr:sp macro="" textlink="">
      <xdr:nvSpPr>
        <xdr:cNvPr id="438" name="楕円 437">
          <a:extLst>
            <a:ext uri="{FF2B5EF4-FFF2-40B4-BE49-F238E27FC236}">
              <a16:creationId xmlns:a16="http://schemas.microsoft.com/office/drawing/2014/main" id="{AAF4E7AE-F706-4A11-9EA9-2D3051A649BA}"/>
            </a:ext>
          </a:extLst>
        </xdr:cNvPr>
        <xdr:cNvSpPr/>
      </xdr:nvSpPr>
      <xdr:spPr>
        <a:xfrm>
          <a:off x="1276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152944</xdr:rowOff>
    </xdr:from>
    <xdr:to>
      <xdr:col>71</xdr:col>
      <xdr:colOff>177800</xdr:colOff>
      <xdr:row>37</xdr:row>
      <xdr:rowOff>154577</xdr:rowOff>
    </xdr:to>
    <xdr:cxnSp macro="">
      <xdr:nvCxnSpPr>
        <xdr:cNvPr id="439" name="直線コネクタ 438">
          <a:extLst>
            <a:ext uri="{FF2B5EF4-FFF2-40B4-BE49-F238E27FC236}">
              <a16:creationId xmlns:a16="http://schemas.microsoft.com/office/drawing/2014/main" id="{684D52EB-B8F1-4769-85A4-AA024A1480C3}"/>
            </a:ext>
          </a:extLst>
        </xdr:cNvPr>
        <xdr:cNvCxnSpPr/>
      </xdr:nvCxnSpPr>
      <xdr:spPr>
        <a:xfrm>
          <a:off x="12814300" y="64965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6635CAD5-1D3C-4874-9E74-FACE870EF89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94937832-BBFF-44C8-B57B-52EDF196B722}"/>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2E6E2DAC-29F4-41A0-BEA5-75BF851A8E77}"/>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93634</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B4411893-CB0A-42F4-B3CC-20C984424B92}"/>
            </a:ext>
          </a:extLst>
        </xdr:cNvPr>
        <xdr:cNvSpPr txBox="1"/>
      </xdr:nvSpPr>
      <xdr:spPr>
        <a:xfrm>
          <a:off x="12611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2A01F2E3-A3E5-4CDB-9987-3A777D02ED92}"/>
            </a:ext>
          </a:extLst>
        </xdr:cNvPr>
        <xdr:cNvSpPr txBox="1"/>
      </xdr:nvSpPr>
      <xdr:spPr>
        <a:xfrm>
          <a:off x="15266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42318A32-8AB4-430E-886E-23C653142BE4}"/>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3D0B0CCA-787C-4607-B00C-178F6AC7CA9E}"/>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110F50D2-888C-4274-AB0F-84D2454540F4}"/>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1BAB0B8-8092-462A-ADD8-07DF999488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D293031D-7610-45E6-AB98-607D04B177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1A426D1-3FAC-43D1-B59A-777DAEEE00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B85BEC25-38FA-4036-9929-56BCAEF69F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2EC1972-40ED-45DA-B033-21FF4842B4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BEE21EF0-A45C-4D86-8C3D-0A2DD0BC95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FF7395C1-1A5F-4B3C-896C-4E7458A719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B43E505-8E5F-47E7-B154-30FBE98B5A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903A7EB6-0B6A-4F37-81CF-CCCAACCB8E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AC9661BC-9CB4-4C76-8841-4D12B2DCA9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a:extLst>
            <a:ext uri="{FF2B5EF4-FFF2-40B4-BE49-F238E27FC236}">
              <a16:creationId xmlns:a16="http://schemas.microsoft.com/office/drawing/2014/main" id="{8EF14F6C-36A1-41B3-9B67-309DE37D096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a:extLst>
            <a:ext uri="{FF2B5EF4-FFF2-40B4-BE49-F238E27FC236}">
              <a16:creationId xmlns:a16="http://schemas.microsoft.com/office/drawing/2014/main" id="{D9EC9545-6B6B-4813-A9FA-4F5BBAC9ACB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id="{85F9260C-BDFD-4ED9-8EB4-CF51681871B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a:extLst>
            <a:ext uri="{FF2B5EF4-FFF2-40B4-BE49-F238E27FC236}">
              <a16:creationId xmlns:a16="http://schemas.microsoft.com/office/drawing/2014/main" id="{D05FB1D6-A2C4-4607-A503-741D84F077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a:extLst>
            <a:ext uri="{FF2B5EF4-FFF2-40B4-BE49-F238E27FC236}">
              <a16:creationId xmlns:a16="http://schemas.microsoft.com/office/drawing/2014/main" id="{964DD80B-D213-4245-94BF-34CF22CB2722}"/>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a:extLst>
            <a:ext uri="{FF2B5EF4-FFF2-40B4-BE49-F238E27FC236}">
              <a16:creationId xmlns:a16="http://schemas.microsoft.com/office/drawing/2014/main" id="{4A7E0682-1C77-44A8-865C-8B1AAB331D4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CB339755-A8D5-4A9A-BBD0-B3D8591BF4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a:extLst>
            <a:ext uri="{FF2B5EF4-FFF2-40B4-BE49-F238E27FC236}">
              <a16:creationId xmlns:a16="http://schemas.microsoft.com/office/drawing/2014/main" id="{5B08D0A7-8530-4049-BEA5-BD15B859E05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841DB427-7347-44D8-BF1E-4C2946D75F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7" name="直線コネクタ 466">
          <a:extLst>
            <a:ext uri="{FF2B5EF4-FFF2-40B4-BE49-F238E27FC236}">
              <a16:creationId xmlns:a16="http://schemas.microsoft.com/office/drawing/2014/main" id="{5A3A6BD1-557A-473B-AEB5-26A5CF6266B6}"/>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8" name="【一般廃棄物処理施設】&#10;一人当たり有形固定資産（償却資産）額最小値テキスト">
          <a:extLst>
            <a:ext uri="{FF2B5EF4-FFF2-40B4-BE49-F238E27FC236}">
              <a16:creationId xmlns:a16="http://schemas.microsoft.com/office/drawing/2014/main" id="{23580B31-D10B-4281-A9A5-F11B439C7DDC}"/>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9" name="直線コネクタ 468">
          <a:extLst>
            <a:ext uri="{FF2B5EF4-FFF2-40B4-BE49-F238E27FC236}">
              <a16:creationId xmlns:a16="http://schemas.microsoft.com/office/drawing/2014/main" id="{A490F558-D2BC-41B6-BD3E-B72A404E286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0" name="【一般廃棄物処理施設】&#10;一人当たり有形固定資産（償却資産）額最大値テキスト">
          <a:extLst>
            <a:ext uri="{FF2B5EF4-FFF2-40B4-BE49-F238E27FC236}">
              <a16:creationId xmlns:a16="http://schemas.microsoft.com/office/drawing/2014/main" id="{FC421F6B-3648-4923-A5FE-719003563AD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1" name="直線コネクタ 470">
          <a:extLst>
            <a:ext uri="{FF2B5EF4-FFF2-40B4-BE49-F238E27FC236}">
              <a16:creationId xmlns:a16="http://schemas.microsoft.com/office/drawing/2014/main" id="{1BFF6AA3-67B9-42D8-973C-59EB432BCE1D}"/>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72" name="【一般廃棄物処理施設】&#10;一人当たり有形固定資産（償却資産）額平均値テキスト">
          <a:extLst>
            <a:ext uri="{FF2B5EF4-FFF2-40B4-BE49-F238E27FC236}">
              <a16:creationId xmlns:a16="http://schemas.microsoft.com/office/drawing/2014/main" id="{7F3EE941-4268-4305-99A7-C3DA7D4C581B}"/>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3" name="フローチャート: 判断 472">
          <a:extLst>
            <a:ext uri="{FF2B5EF4-FFF2-40B4-BE49-F238E27FC236}">
              <a16:creationId xmlns:a16="http://schemas.microsoft.com/office/drawing/2014/main" id="{71C8EFE8-57D1-4A54-8446-E614D21C5646}"/>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4" name="フローチャート: 判断 473">
          <a:extLst>
            <a:ext uri="{FF2B5EF4-FFF2-40B4-BE49-F238E27FC236}">
              <a16:creationId xmlns:a16="http://schemas.microsoft.com/office/drawing/2014/main" id="{6EA21517-7FBD-4ECC-8AF9-EE78EA0FE822}"/>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5" name="フローチャート: 判断 474">
          <a:extLst>
            <a:ext uri="{FF2B5EF4-FFF2-40B4-BE49-F238E27FC236}">
              <a16:creationId xmlns:a16="http://schemas.microsoft.com/office/drawing/2014/main" id="{8764F485-9991-4E43-BD82-0526DA606E7C}"/>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6" name="フローチャート: 判断 475">
          <a:extLst>
            <a:ext uri="{FF2B5EF4-FFF2-40B4-BE49-F238E27FC236}">
              <a16:creationId xmlns:a16="http://schemas.microsoft.com/office/drawing/2014/main" id="{DE6F9EE0-4F66-414D-8B51-FD7FFB577C72}"/>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154770</xdr:rowOff>
    </xdr:from>
    <xdr:to>
      <xdr:col>98</xdr:col>
      <xdr:colOff>38100</xdr:colOff>
      <xdr:row>39</xdr:row>
      <xdr:rowOff>84920</xdr:rowOff>
    </xdr:to>
    <xdr:sp macro="" textlink="">
      <xdr:nvSpPr>
        <xdr:cNvPr id="477" name="フローチャート: 判断 476">
          <a:extLst>
            <a:ext uri="{FF2B5EF4-FFF2-40B4-BE49-F238E27FC236}">
              <a16:creationId xmlns:a16="http://schemas.microsoft.com/office/drawing/2014/main" id="{860F1C76-8063-4275-BEA4-C90C05AF4DD0}"/>
            </a:ext>
          </a:extLst>
        </xdr:cNvPr>
        <xdr:cNvSpPr/>
      </xdr:nvSpPr>
      <xdr:spPr>
        <a:xfrm>
          <a:off x="18605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32B28CF-F9E5-4D44-97F9-7BAE9FC67C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A5258BA-5A36-414C-9599-F551EA6ECB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4CFF231-5F68-4136-B43D-FE52E928DE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AE8EB3E-3CFA-412C-A84B-0DCF2ECE14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7447802-6078-4508-9CDE-64636E177B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50192</xdr:rowOff>
    </xdr:from>
    <xdr:to>
      <xdr:col>116</xdr:col>
      <xdr:colOff>114300</xdr:colOff>
      <xdr:row>36</xdr:row>
      <xdr:rowOff>151792</xdr:rowOff>
    </xdr:to>
    <xdr:sp macro="" textlink="">
      <xdr:nvSpPr>
        <xdr:cNvPr id="483" name="楕円 482">
          <a:extLst>
            <a:ext uri="{FF2B5EF4-FFF2-40B4-BE49-F238E27FC236}">
              <a16:creationId xmlns:a16="http://schemas.microsoft.com/office/drawing/2014/main" id="{2181E97C-2113-45C0-85AC-5F266444D33F}"/>
            </a:ext>
          </a:extLst>
        </xdr:cNvPr>
        <xdr:cNvSpPr/>
      </xdr:nvSpPr>
      <xdr:spPr>
        <a:xfrm>
          <a:off x="22110700" y="62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73069</xdr:rowOff>
    </xdr:from>
    <xdr:ext cx="599010" cy="259045"/>
    <xdr:sp macro="" textlink="">
      <xdr:nvSpPr>
        <xdr:cNvPr id="484" name="【一般廃棄物処理施設】&#10;一人当たり有形固定資産（償却資産）額該当値テキスト">
          <a:extLst>
            <a:ext uri="{FF2B5EF4-FFF2-40B4-BE49-F238E27FC236}">
              <a16:creationId xmlns:a16="http://schemas.microsoft.com/office/drawing/2014/main" id="{D999FB5D-57BF-452E-BB22-F57F9AC61012}"/>
            </a:ext>
          </a:extLst>
        </xdr:cNvPr>
        <xdr:cNvSpPr txBox="1"/>
      </xdr:nvSpPr>
      <xdr:spPr>
        <a:xfrm>
          <a:off x="22199600" y="60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62222</xdr:rowOff>
    </xdr:from>
    <xdr:to>
      <xdr:col>112</xdr:col>
      <xdr:colOff>38100</xdr:colOff>
      <xdr:row>36</xdr:row>
      <xdr:rowOff>163822</xdr:rowOff>
    </xdr:to>
    <xdr:sp macro="" textlink="">
      <xdr:nvSpPr>
        <xdr:cNvPr id="485" name="楕円 484">
          <a:extLst>
            <a:ext uri="{FF2B5EF4-FFF2-40B4-BE49-F238E27FC236}">
              <a16:creationId xmlns:a16="http://schemas.microsoft.com/office/drawing/2014/main" id="{9A8BBF83-FEC4-44E8-B22A-F268DC1DABDC}"/>
            </a:ext>
          </a:extLst>
        </xdr:cNvPr>
        <xdr:cNvSpPr/>
      </xdr:nvSpPr>
      <xdr:spPr>
        <a:xfrm>
          <a:off x="21272500" y="62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100992</xdr:rowOff>
    </xdr:from>
    <xdr:to>
      <xdr:col>116</xdr:col>
      <xdr:colOff>63500</xdr:colOff>
      <xdr:row>36</xdr:row>
      <xdr:rowOff>113022</xdr:rowOff>
    </xdr:to>
    <xdr:cxnSp macro="">
      <xdr:nvCxnSpPr>
        <xdr:cNvPr id="486" name="直線コネクタ 485">
          <a:extLst>
            <a:ext uri="{FF2B5EF4-FFF2-40B4-BE49-F238E27FC236}">
              <a16:creationId xmlns:a16="http://schemas.microsoft.com/office/drawing/2014/main" id="{43B49093-6023-4949-977D-175480674C4D}"/>
            </a:ext>
          </a:extLst>
        </xdr:cNvPr>
        <xdr:cNvCxnSpPr/>
      </xdr:nvCxnSpPr>
      <xdr:spPr>
        <a:xfrm flipV="1">
          <a:off x="21323300" y="6273192"/>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8649</xdr:rowOff>
    </xdr:from>
    <xdr:to>
      <xdr:col>107</xdr:col>
      <xdr:colOff>101600</xdr:colOff>
      <xdr:row>37</xdr:row>
      <xdr:rowOff>110249</xdr:rowOff>
    </xdr:to>
    <xdr:sp macro="" textlink="">
      <xdr:nvSpPr>
        <xdr:cNvPr id="487" name="楕円 486">
          <a:extLst>
            <a:ext uri="{FF2B5EF4-FFF2-40B4-BE49-F238E27FC236}">
              <a16:creationId xmlns:a16="http://schemas.microsoft.com/office/drawing/2014/main" id="{2B2BD39E-6ADF-4EA0-B0E3-E2CA00436B3E}"/>
            </a:ext>
          </a:extLst>
        </xdr:cNvPr>
        <xdr:cNvSpPr/>
      </xdr:nvSpPr>
      <xdr:spPr>
        <a:xfrm>
          <a:off x="20383500" y="63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113022</xdr:rowOff>
    </xdr:from>
    <xdr:to>
      <xdr:col>111</xdr:col>
      <xdr:colOff>177800</xdr:colOff>
      <xdr:row>37</xdr:row>
      <xdr:rowOff>59449</xdr:rowOff>
    </xdr:to>
    <xdr:cxnSp macro="">
      <xdr:nvCxnSpPr>
        <xdr:cNvPr id="488" name="直線コネクタ 487">
          <a:extLst>
            <a:ext uri="{FF2B5EF4-FFF2-40B4-BE49-F238E27FC236}">
              <a16:creationId xmlns:a16="http://schemas.microsoft.com/office/drawing/2014/main" id="{1F404F49-54D7-42DB-8358-9147FD19501C}"/>
            </a:ext>
          </a:extLst>
        </xdr:cNvPr>
        <xdr:cNvCxnSpPr/>
      </xdr:nvCxnSpPr>
      <xdr:spPr>
        <a:xfrm flipV="1">
          <a:off x="20434300" y="6285222"/>
          <a:ext cx="889000" cy="1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19171</xdr:rowOff>
    </xdr:from>
    <xdr:to>
      <xdr:col>102</xdr:col>
      <xdr:colOff>165100</xdr:colOff>
      <xdr:row>37</xdr:row>
      <xdr:rowOff>120771</xdr:rowOff>
    </xdr:to>
    <xdr:sp macro="" textlink="">
      <xdr:nvSpPr>
        <xdr:cNvPr id="489" name="楕円 488">
          <a:extLst>
            <a:ext uri="{FF2B5EF4-FFF2-40B4-BE49-F238E27FC236}">
              <a16:creationId xmlns:a16="http://schemas.microsoft.com/office/drawing/2014/main" id="{755BBFBB-5038-4A51-A147-1F887C65F518}"/>
            </a:ext>
          </a:extLst>
        </xdr:cNvPr>
        <xdr:cNvSpPr/>
      </xdr:nvSpPr>
      <xdr:spPr>
        <a:xfrm>
          <a:off x="19494500" y="63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59449</xdr:rowOff>
    </xdr:from>
    <xdr:to>
      <xdr:col>107</xdr:col>
      <xdr:colOff>50800</xdr:colOff>
      <xdr:row>37</xdr:row>
      <xdr:rowOff>69971</xdr:rowOff>
    </xdr:to>
    <xdr:cxnSp macro="">
      <xdr:nvCxnSpPr>
        <xdr:cNvPr id="490" name="直線コネクタ 489">
          <a:extLst>
            <a:ext uri="{FF2B5EF4-FFF2-40B4-BE49-F238E27FC236}">
              <a16:creationId xmlns:a16="http://schemas.microsoft.com/office/drawing/2014/main" id="{4B82C3F1-8106-44AE-8CB5-767CDC3F134C}"/>
            </a:ext>
          </a:extLst>
        </xdr:cNvPr>
        <xdr:cNvCxnSpPr/>
      </xdr:nvCxnSpPr>
      <xdr:spPr>
        <a:xfrm flipV="1">
          <a:off x="19545300" y="6403099"/>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161434</xdr:rowOff>
    </xdr:from>
    <xdr:to>
      <xdr:col>98</xdr:col>
      <xdr:colOff>38100</xdr:colOff>
      <xdr:row>37</xdr:row>
      <xdr:rowOff>91584</xdr:rowOff>
    </xdr:to>
    <xdr:sp macro="" textlink="">
      <xdr:nvSpPr>
        <xdr:cNvPr id="491" name="楕円 490">
          <a:extLst>
            <a:ext uri="{FF2B5EF4-FFF2-40B4-BE49-F238E27FC236}">
              <a16:creationId xmlns:a16="http://schemas.microsoft.com/office/drawing/2014/main" id="{593CBBAB-F762-48D8-A750-53D3A808C432}"/>
            </a:ext>
          </a:extLst>
        </xdr:cNvPr>
        <xdr:cNvSpPr/>
      </xdr:nvSpPr>
      <xdr:spPr>
        <a:xfrm>
          <a:off x="18605500" y="63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40784</xdr:rowOff>
    </xdr:from>
    <xdr:to>
      <xdr:col>102</xdr:col>
      <xdr:colOff>114300</xdr:colOff>
      <xdr:row>37</xdr:row>
      <xdr:rowOff>69971</xdr:rowOff>
    </xdr:to>
    <xdr:cxnSp macro="">
      <xdr:nvCxnSpPr>
        <xdr:cNvPr id="492" name="直線コネクタ 491">
          <a:extLst>
            <a:ext uri="{FF2B5EF4-FFF2-40B4-BE49-F238E27FC236}">
              <a16:creationId xmlns:a16="http://schemas.microsoft.com/office/drawing/2014/main" id="{D0867124-49FA-4DBF-BD7C-45986F406F15}"/>
            </a:ext>
          </a:extLst>
        </xdr:cNvPr>
        <xdr:cNvCxnSpPr/>
      </xdr:nvCxnSpPr>
      <xdr:spPr>
        <a:xfrm>
          <a:off x="18656300" y="6384434"/>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3F006314-302A-4124-8C35-B868BC63922F}"/>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1C05BEE5-2440-4F5B-B076-80D6FCAB25DE}"/>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id="{96121EB9-B6D8-4559-9084-4453C4D03244}"/>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76047</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4A70A96D-ACFD-474D-96DA-7A7A2F61B1D6}"/>
            </a:ext>
          </a:extLst>
        </xdr:cNvPr>
        <xdr:cNvSpPr txBox="1"/>
      </xdr:nvSpPr>
      <xdr:spPr>
        <a:xfrm>
          <a:off x="18389111" y="67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8899</xdr:rowOff>
    </xdr:from>
    <xdr:ext cx="599010" cy="259045"/>
    <xdr:sp macro="" textlink="">
      <xdr:nvSpPr>
        <xdr:cNvPr id="497" name="n_1mainValue【一般廃棄物処理施設】&#10;一人当たり有形固定資産（償却資産）額">
          <a:extLst>
            <a:ext uri="{FF2B5EF4-FFF2-40B4-BE49-F238E27FC236}">
              <a16:creationId xmlns:a16="http://schemas.microsoft.com/office/drawing/2014/main" id="{0D303DF5-590D-4F6B-9765-72D10163D6DF}"/>
            </a:ext>
          </a:extLst>
        </xdr:cNvPr>
        <xdr:cNvSpPr txBox="1"/>
      </xdr:nvSpPr>
      <xdr:spPr>
        <a:xfrm>
          <a:off x="21011095" y="60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126776</xdr:rowOff>
    </xdr:from>
    <xdr:ext cx="599010" cy="259045"/>
    <xdr:sp macro="" textlink="">
      <xdr:nvSpPr>
        <xdr:cNvPr id="498" name="n_2mainValue【一般廃棄物処理施設】&#10;一人当たり有形固定資産（償却資産）額">
          <a:extLst>
            <a:ext uri="{FF2B5EF4-FFF2-40B4-BE49-F238E27FC236}">
              <a16:creationId xmlns:a16="http://schemas.microsoft.com/office/drawing/2014/main" id="{03AE4BE7-4731-46EA-B9FA-587B6C4052D0}"/>
            </a:ext>
          </a:extLst>
        </xdr:cNvPr>
        <xdr:cNvSpPr txBox="1"/>
      </xdr:nvSpPr>
      <xdr:spPr>
        <a:xfrm>
          <a:off x="20134795" y="61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137298</xdr:rowOff>
    </xdr:from>
    <xdr:ext cx="599010" cy="259045"/>
    <xdr:sp macro="" textlink="">
      <xdr:nvSpPr>
        <xdr:cNvPr id="499" name="n_3mainValue【一般廃棄物処理施設】&#10;一人当たり有形固定資産（償却資産）額">
          <a:extLst>
            <a:ext uri="{FF2B5EF4-FFF2-40B4-BE49-F238E27FC236}">
              <a16:creationId xmlns:a16="http://schemas.microsoft.com/office/drawing/2014/main" id="{EA0CC347-40A2-4116-B6ED-FF70EDDBFFAE}"/>
            </a:ext>
          </a:extLst>
        </xdr:cNvPr>
        <xdr:cNvSpPr txBox="1"/>
      </xdr:nvSpPr>
      <xdr:spPr>
        <a:xfrm>
          <a:off x="19245795" y="613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108111</xdr:rowOff>
    </xdr:from>
    <xdr:ext cx="599010" cy="259045"/>
    <xdr:sp macro="" textlink="">
      <xdr:nvSpPr>
        <xdr:cNvPr id="500" name="n_4mainValue【一般廃棄物処理施設】&#10;一人当たり有形固定資産（償却資産）額">
          <a:extLst>
            <a:ext uri="{FF2B5EF4-FFF2-40B4-BE49-F238E27FC236}">
              <a16:creationId xmlns:a16="http://schemas.microsoft.com/office/drawing/2014/main" id="{41C551B7-45B4-4690-8507-D09C98888D2C}"/>
            </a:ext>
          </a:extLst>
        </xdr:cNvPr>
        <xdr:cNvSpPr txBox="1"/>
      </xdr:nvSpPr>
      <xdr:spPr>
        <a:xfrm>
          <a:off x="18356795" y="610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94200A0F-C39B-4362-9817-BC05CAC70E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3B1E6D0D-8D58-43BA-943B-D5C73A079C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568AC7C2-7161-4418-B44F-804B4F18E8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231C2D0C-1862-4DB2-8824-42116E6D6B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EDDFBFD5-6948-40C2-8EB6-CE048E7A2C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F9C9FCCE-8E4F-4F30-8322-A9F4C9F4CD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C105EF37-62DF-49A4-860D-E27E778BEA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A6B21E31-5236-4BCE-80A7-9AA5725CA6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1DEE9B9C-3233-4FF3-9839-50AB6728A1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A545306D-C6C6-4B20-80AF-4F57F0A09E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F3E096E4-5875-4C79-99BB-2E9C3B28E5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570EB5DF-31AC-493C-B524-8BA11E6942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a:extLst>
            <a:ext uri="{FF2B5EF4-FFF2-40B4-BE49-F238E27FC236}">
              <a16:creationId xmlns:a16="http://schemas.microsoft.com/office/drawing/2014/main" id="{5833AC4A-9812-4A49-BBD3-5A07CC6A51B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42B057DA-1860-451C-9444-3584F68782A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34E24671-968C-4D80-B386-C069419081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74247C16-7DBF-4A2E-96EF-954278491F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D0998775-0086-4DBD-BEC0-5590F83B3D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6285EBA7-C669-4519-A142-2ADAC3B8B97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0B3E2E08-5220-4E09-98BD-68AB182855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F8469B69-7F85-4A07-ACF5-C3852D878D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43C4025D-AB4E-4C4B-99FD-7C30EEABFC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6D00BF02-4B14-451C-97B5-12956494100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a:extLst>
            <a:ext uri="{FF2B5EF4-FFF2-40B4-BE49-F238E27FC236}">
              <a16:creationId xmlns:a16="http://schemas.microsoft.com/office/drawing/2014/main" id="{D07D11E0-D9FC-4B64-84E2-2D7A060007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CFAB97B6-FE3C-4CAF-B9E1-6DB63A037F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72002E32-178D-4797-A012-5F38492526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6" name="直線コネクタ 525">
          <a:extLst>
            <a:ext uri="{FF2B5EF4-FFF2-40B4-BE49-F238E27FC236}">
              <a16:creationId xmlns:a16="http://schemas.microsoft.com/office/drawing/2014/main" id="{F084E264-A1D3-4258-92F8-1E540450FA28}"/>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id="{F4FB98BB-35D6-46A3-A3A1-3D10AC698B6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8" name="直線コネクタ 527">
          <a:extLst>
            <a:ext uri="{FF2B5EF4-FFF2-40B4-BE49-F238E27FC236}">
              <a16:creationId xmlns:a16="http://schemas.microsoft.com/office/drawing/2014/main" id="{B4722805-B5F0-47F3-9B71-DE18960C1667}"/>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9" name="【保健センター・保健所】&#10;有形固定資産減価償却率最大値テキスト">
          <a:extLst>
            <a:ext uri="{FF2B5EF4-FFF2-40B4-BE49-F238E27FC236}">
              <a16:creationId xmlns:a16="http://schemas.microsoft.com/office/drawing/2014/main" id="{3583290B-D02C-419D-897A-34B9F5422C53}"/>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a:extLst>
            <a:ext uri="{FF2B5EF4-FFF2-40B4-BE49-F238E27FC236}">
              <a16:creationId xmlns:a16="http://schemas.microsoft.com/office/drawing/2014/main" id="{19C8A8D2-BF24-4217-AAAC-39E551A505A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D052A361-3D77-43FF-8A6D-60DC7A9087F0}"/>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2" name="フローチャート: 判断 531">
          <a:extLst>
            <a:ext uri="{FF2B5EF4-FFF2-40B4-BE49-F238E27FC236}">
              <a16:creationId xmlns:a16="http://schemas.microsoft.com/office/drawing/2014/main" id="{44E0A423-C605-4A96-98EC-4746214A5853}"/>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3" name="フローチャート: 判断 532">
          <a:extLst>
            <a:ext uri="{FF2B5EF4-FFF2-40B4-BE49-F238E27FC236}">
              <a16:creationId xmlns:a16="http://schemas.microsoft.com/office/drawing/2014/main" id="{F92D2260-19AC-4742-8E0D-B4791E4A93D2}"/>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4" name="フローチャート: 判断 533">
          <a:extLst>
            <a:ext uri="{FF2B5EF4-FFF2-40B4-BE49-F238E27FC236}">
              <a16:creationId xmlns:a16="http://schemas.microsoft.com/office/drawing/2014/main" id="{DD62CB06-D287-4D44-90FC-24E156989C81}"/>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5" name="フローチャート: 判断 534">
          <a:extLst>
            <a:ext uri="{FF2B5EF4-FFF2-40B4-BE49-F238E27FC236}">
              <a16:creationId xmlns:a16="http://schemas.microsoft.com/office/drawing/2014/main" id="{99973BCA-3E3B-4FD0-B57F-80CC6A804702}"/>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36" name="フローチャート: 判断 535">
          <a:extLst>
            <a:ext uri="{FF2B5EF4-FFF2-40B4-BE49-F238E27FC236}">
              <a16:creationId xmlns:a16="http://schemas.microsoft.com/office/drawing/2014/main" id="{1128EAFC-7FC6-4F51-992A-094BA1B3D9A7}"/>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D72AEB4-59DC-4A4C-8B2C-04805C4032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FAEF843-4555-4016-AD43-ABDEE0AAEE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0A42039-D96E-4004-889A-05F13D6B60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7BF93C0-3D94-4719-99CB-722ECBD371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3C14989-BCDF-4F4D-BAFD-912B891D32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2" name="楕円 541">
          <a:extLst>
            <a:ext uri="{FF2B5EF4-FFF2-40B4-BE49-F238E27FC236}">
              <a16:creationId xmlns:a16="http://schemas.microsoft.com/office/drawing/2014/main" id="{1F6611B7-97A8-4BA1-96CB-4F0541742CDA}"/>
            </a:ext>
          </a:extLst>
        </xdr:cNvPr>
        <xdr:cNvSpPr/>
      </xdr:nvSpPr>
      <xdr:spPr>
        <a:xfrm>
          <a:off x="16268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128468</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51F5F1FC-B050-4B16-96EE-15E95021763F}"/>
            </a:ext>
          </a:extLst>
        </xdr:cNvPr>
        <xdr:cNvSpPr txBox="1"/>
      </xdr:nvSpPr>
      <xdr:spPr>
        <a:xfrm>
          <a:off x="16357600"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544" name="楕円 543">
          <a:extLst>
            <a:ext uri="{FF2B5EF4-FFF2-40B4-BE49-F238E27FC236}">
              <a16:creationId xmlns:a16="http://schemas.microsoft.com/office/drawing/2014/main" id="{6DFFB591-7C46-4D7B-926C-E972DC57CD85}"/>
            </a:ext>
          </a:extLst>
        </xdr:cNvPr>
        <xdr:cNvSpPr/>
      </xdr:nvSpPr>
      <xdr:spPr>
        <a:xfrm>
          <a:off x="15430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29391</xdr:rowOff>
    </xdr:to>
    <xdr:cxnSp macro="">
      <xdr:nvCxnSpPr>
        <xdr:cNvPr id="545" name="直線コネクタ 544">
          <a:extLst>
            <a:ext uri="{FF2B5EF4-FFF2-40B4-BE49-F238E27FC236}">
              <a16:creationId xmlns:a16="http://schemas.microsoft.com/office/drawing/2014/main" id="{A1E9C7FA-4E78-4F31-B14E-EEE106EEAEA0}"/>
            </a:ext>
          </a:extLst>
        </xdr:cNvPr>
        <xdr:cNvCxnSpPr/>
      </xdr:nvCxnSpPr>
      <xdr:spPr>
        <a:xfrm>
          <a:off x="15481300" y="1026250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46" name="楕円 545">
          <a:extLst>
            <a:ext uri="{FF2B5EF4-FFF2-40B4-BE49-F238E27FC236}">
              <a16:creationId xmlns:a16="http://schemas.microsoft.com/office/drawing/2014/main" id="{CAE7E711-F037-4279-8940-B4E394D959BA}"/>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61</xdr:row>
      <xdr:rowOff>24493</xdr:rowOff>
    </xdr:to>
    <xdr:cxnSp macro="">
      <xdr:nvCxnSpPr>
        <xdr:cNvPr id="547" name="直線コネクタ 546">
          <a:extLst>
            <a:ext uri="{FF2B5EF4-FFF2-40B4-BE49-F238E27FC236}">
              <a16:creationId xmlns:a16="http://schemas.microsoft.com/office/drawing/2014/main" id="{6F52BB42-81EF-44B9-A653-51A1552F45A4}"/>
            </a:ext>
          </a:extLst>
        </xdr:cNvPr>
        <xdr:cNvCxnSpPr/>
      </xdr:nvCxnSpPr>
      <xdr:spPr>
        <a:xfrm flipV="1">
          <a:off x="14592300" y="10262507"/>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8" name="楕円 547">
          <a:extLst>
            <a:ext uri="{FF2B5EF4-FFF2-40B4-BE49-F238E27FC236}">
              <a16:creationId xmlns:a16="http://schemas.microsoft.com/office/drawing/2014/main" id="{1704003C-4EA2-4B7F-BF8E-4EBCF6E3420C}"/>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549" name="直線コネクタ 548">
          <a:extLst>
            <a:ext uri="{FF2B5EF4-FFF2-40B4-BE49-F238E27FC236}">
              <a16:creationId xmlns:a16="http://schemas.microsoft.com/office/drawing/2014/main" id="{0AD89A2C-0E1F-4934-8C84-8E541EE8C793}"/>
            </a:ext>
          </a:extLst>
        </xdr:cNvPr>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0" name="楕円 549">
          <a:extLst>
            <a:ext uri="{FF2B5EF4-FFF2-40B4-BE49-F238E27FC236}">
              <a16:creationId xmlns:a16="http://schemas.microsoft.com/office/drawing/2014/main" id="{812B4267-5607-4008-A9CD-75CF8FC3CB83}"/>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551" name="直線コネクタ 550">
          <a:extLst>
            <a:ext uri="{FF2B5EF4-FFF2-40B4-BE49-F238E27FC236}">
              <a16:creationId xmlns:a16="http://schemas.microsoft.com/office/drawing/2014/main" id="{EA82AB61-9442-40E1-8480-4AC18F6CBF80}"/>
            </a:ext>
          </a:extLst>
        </xdr:cNvPr>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C69BA756-C504-47C4-BFAA-2F88356DB838}"/>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B98C8A50-A2EE-44E9-905C-4AFB0943CEC9}"/>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10F280-308B-4626-8A4D-03100AC2AEC6}"/>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F282819E-501A-45D3-A518-CD90072BCDD6}"/>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17434</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5545483E-3390-44D1-92A9-B21D83F92863}"/>
            </a:ext>
          </a:extLst>
        </xdr:cNvPr>
        <xdr:cNvSpPr txBox="1"/>
      </xdr:nvSpPr>
      <xdr:spPr>
        <a:xfrm>
          <a:off x="15266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9EDDFED6-8885-41BD-996F-9A5AE09EDB53}"/>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BA35B8BE-C2D5-4127-8DEB-369EC86BDB7A}"/>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B9541A89-C980-449B-BC8E-45BB2321889E}"/>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D4D3853E-7E51-49D0-9275-D572A15458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B8399FD8-2360-41F1-B8BA-137B504BE2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85F86693-F695-4FF2-B745-646EB020D9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A28DE26-3954-4D3F-A6B7-83BA0764BB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F269283C-11CB-43DE-B45C-370B193498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86C479C-EF06-4843-918B-5459A88BD4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801B8DDB-FC8A-4209-A022-6D1E5EA873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9BA576F3-1410-4493-8C4D-E848FFBB5B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F4444FD1-4258-454D-B4BE-005A698819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B35EF32C-3917-47EA-AF94-0E0017B926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a:extLst>
            <a:ext uri="{FF2B5EF4-FFF2-40B4-BE49-F238E27FC236}">
              <a16:creationId xmlns:a16="http://schemas.microsoft.com/office/drawing/2014/main" id="{2E1BF86E-6CF4-421D-ABDD-CCE0175A8EB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a:extLst>
            <a:ext uri="{FF2B5EF4-FFF2-40B4-BE49-F238E27FC236}">
              <a16:creationId xmlns:a16="http://schemas.microsoft.com/office/drawing/2014/main" id="{5449CA95-1E2B-4C49-A397-666D3653D72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a:extLst>
            <a:ext uri="{FF2B5EF4-FFF2-40B4-BE49-F238E27FC236}">
              <a16:creationId xmlns:a16="http://schemas.microsoft.com/office/drawing/2014/main" id="{32718ACB-9FD9-4CB7-8091-FA372E8745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a:extLst>
            <a:ext uri="{FF2B5EF4-FFF2-40B4-BE49-F238E27FC236}">
              <a16:creationId xmlns:a16="http://schemas.microsoft.com/office/drawing/2014/main" id="{DBA3F593-124A-440C-B0EB-BFE6ABA050C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a:extLst>
            <a:ext uri="{FF2B5EF4-FFF2-40B4-BE49-F238E27FC236}">
              <a16:creationId xmlns:a16="http://schemas.microsoft.com/office/drawing/2014/main" id="{50D2FF69-616F-436A-903A-807504D1C21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a:extLst>
            <a:ext uri="{FF2B5EF4-FFF2-40B4-BE49-F238E27FC236}">
              <a16:creationId xmlns:a16="http://schemas.microsoft.com/office/drawing/2014/main" id="{168828DB-32B1-445F-85A4-3BEEECAAA1E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a:extLst>
            <a:ext uri="{FF2B5EF4-FFF2-40B4-BE49-F238E27FC236}">
              <a16:creationId xmlns:a16="http://schemas.microsoft.com/office/drawing/2014/main" id="{D998C71D-445B-4AE1-8124-5DB21F5F449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a:extLst>
            <a:ext uri="{FF2B5EF4-FFF2-40B4-BE49-F238E27FC236}">
              <a16:creationId xmlns:a16="http://schemas.microsoft.com/office/drawing/2014/main" id="{341BAE61-8662-44A1-B63F-260D3D66C9B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a:extLst>
            <a:ext uri="{FF2B5EF4-FFF2-40B4-BE49-F238E27FC236}">
              <a16:creationId xmlns:a16="http://schemas.microsoft.com/office/drawing/2014/main" id="{A3BDC63D-6C83-44A9-B5AC-4AD6B5800ED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a:extLst>
            <a:ext uri="{FF2B5EF4-FFF2-40B4-BE49-F238E27FC236}">
              <a16:creationId xmlns:a16="http://schemas.microsoft.com/office/drawing/2014/main" id="{84EB37DF-F7D1-4823-9431-C4E09EE3EC8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a:extLst>
            <a:ext uri="{FF2B5EF4-FFF2-40B4-BE49-F238E27FC236}">
              <a16:creationId xmlns:a16="http://schemas.microsoft.com/office/drawing/2014/main" id="{BB2644FA-D92F-474F-9D65-913C2CD17AE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a:extLst>
            <a:ext uri="{FF2B5EF4-FFF2-40B4-BE49-F238E27FC236}">
              <a16:creationId xmlns:a16="http://schemas.microsoft.com/office/drawing/2014/main" id="{8174857B-9397-45F3-8999-576453A5FB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C2462BB3-2E66-4697-8B4D-02CD384A5F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4F8CF3D-A849-4F3D-94D7-1E40C7246F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A021FC64-F940-412C-AE0D-9C103628B3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5" name="直線コネクタ 584">
          <a:extLst>
            <a:ext uri="{FF2B5EF4-FFF2-40B4-BE49-F238E27FC236}">
              <a16:creationId xmlns:a16="http://schemas.microsoft.com/office/drawing/2014/main" id="{D5028701-2D60-4788-9324-5A0A94E8D0F7}"/>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40EE9F86-A7A1-4A9F-962F-F274D2A5380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7" name="直線コネクタ 586">
          <a:extLst>
            <a:ext uri="{FF2B5EF4-FFF2-40B4-BE49-F238E27FC236}">
              <a16:creationId xmlns:a16="http://schemas.microsoft.com/office/drawing/2014/main" id="{0C1557A1-6D52-474E-B984-DD12B80BCE5E}"/>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5958705F-A601-4909-9A6E-9CFBB9C9C01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9" name="直線コネクタ 588">
          <a:extLst>
            <a:ext uri="{FF2B5EF4-FFF2-40B4-BE49-F238E27FC236}">
              <a16:creationId xmlns:a16="http://schemas.microsoft.com/office/drawing/2014/main" id="{B5083D17-4878-4AC9-AC7F-99CED92A842C}"/>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BBFD8044-43C6-4F4E-A6B9-9BBC7882B5DD}"/>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1" name="フローチャート: 判断 590">
          <a:extLst>
            <a:ext uri="{FF2B5EF4-FFF2-40B4-BE49-F238E27FC236}">
              <a16:creationId xmlns:a16="http://schemas.microsoft.com/office/drawing/2014/main" id="{C200B200-8CE0-4A93-9347-B9B11C7F7EF4}"/>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2" name="フローチャート: 判断 591">
          <a:extLst>
            <a:ext uri="{FF2B5EF4-FFF2-40B4-BE49-F238E27FC236}">
              <a16:creationId xmlns:a16="http://schemas.microsoft.com/office/drawing/2014/main" id="{60AC58C4-D892-486B-8DFF-79A410DF31A1}"/>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3" name="フローチャート: 判断 592">
          <a:extLst>
            <a:ext uri="{FF2B5EF4-FFF2-40B4-BE49-F238E27FC236}">
              <a16:creationId xmlns:a16="http://schemas.microsoft.com/office/drawing/2014/main" id="{0573BF94-F893-462B-B285-83FB0E091064}"/>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4" name="フローチャート: 判断 593">
          <a:extLst>
            <a:ext uri="{FF2B5EF4-FFF2-40B4-BE49-F238E27FC236}">
              <a16:creationId xmlns:a16="http://schemas.microsoft.com/office/drawing/2014/main" id="{48EDC304-34F0-424E-8B48-1C042417D21A}"/>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595" name="フローチャート: 判断 594">
          <a:extLst>
            <a:ext uri="{FF2B5EF4-FFF2-40B4-BE49-F238E27FC236}">
              <a16:creationId xmlns:a16="http://schemas.microsoft.com/office/drawing/2014/main" id="{65E0BA61-716E-40FF-87D7-AD2602B434E3}"/>
            </a:ext>
          </a:extLst>
        </xdr:cNvPr>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14E91FE-9FEA-4BE2-A869-ABADED8D6E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B3C5908-89A4-42D9-A0AD-256FC354B5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BBEACD2-0CEC-4583-966B-BDA0E82C87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6AA1A8D-0DC3-4A6E-8FFF-F586163BDF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7253261-A45A-4AAB-B246-23DEB00FE6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01" name="楕円 600">
          <a:extLst>
            <a:ext uri="{FF2B5EF4-FFF2-40B4-BE49-F238E27FC236}">
              <a16:creationId xmlns:a16="http://schemas.microsoft.com/office/drawing/2014/main" id="{9AF78F00-8549-479C-9971-E62FC0507EC1}"/>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4BCCA366-5185-498A-AF81-4467AB6B90E8}"/>
            </a:ext>
          </a:extLst>
        </xdr:cNvPr>
        <xdr:cNvSpPr txBox="1"/>
      </xdr:nvSpPr>
      <xdr:spPr>
        <a:xfrm>
          <a:off x="22199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03" name="楕円 602">
          <a:extLst>
            <a:ext uri="{FF2B5EF4-FFF2-40B4-BE49-F238E27FC236}">
              <a16:creationId xmlns:a16="http://schemas.microsoft.com/office/drawing/2014/main" id="{9A37EA97-1F82-4767-9991-FEA4BCE97093}"/>
            </a:ext>
          </a:extLst>
        </xdr:cNvPr>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106135</xdr:rowOff>
    </xdr:to>
    <xdr:cxnSp macro="">
      <xdr:nvCxnSpPr>
        <xdr:cNvPr id="604" name="直線コネクタ 603">
          <a:extLst>
            <a:ext uri="{FF2B5EF4-FFF2-40B4-BE49-F238E27FC236}">
              <a16:creationId xmlns:a16="http://schemas.microsoft.com/office/drawing/2014/main" id="{3333F968-752D-4D32-B3E8-9F2FCEC61327}"/>
            </a:ext>
          </a:extLst>
        </xdr:cNvPr>
        <xdr:cNvCxnSpPr/>
      </xdr:nvCxnSpPr>
      <xdr:spPr>
        <a:xfrm flipV="1">
          <a:off x="21323300" y="109042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58601</xdr:rowOff>
    </xdr:from>
    <xdr:to>
      <xdr:col>107</xdr:col>
      <xdr:colOff>101600</xdr:colOff>
      <xdr:row>63</xdr:row>
      <xdr:rowOff>160201</xdr:rowOff>
    </xdr:to>
    <xdr:sp macro="" textlink="">
      <xdr:nvSpPr>
        <xdr:cNvPr id="605" name="楕円 604">
          <a:extLst>
            <a:ext uri="{FF2B5EF4-FFF2-40B4-BE49-F238E27FC236}">
              <a16:creationId xmlns:a16="http://schemas.microsoft.com/office/drawing/2014/main" id="{94EC8ACA-4E08-4D95-8B92-9F849192EF09}"/>
            </a:ext>
          </a:extLst>
        </xdr:cNvPr>
        <xdr:cNvSpPr/>
      </xdr:nvSpPr>
      <xdr:spPr>
        <a:xfrm>
          <a:off x="20383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109401</xdr:rowOff>
    </xdr:to>
    <xdr:cxnSp macro="">
      <xdr:nvCxnSpPr>
        <xdr:cNvPr id="606" name="直線コネクタ 605">
          <a:extLst>
            <a:ext uri="{FF2B5EF4-FFF2-40B4-BE49-F238E27FC236}">
              <a16:creationId xmlns:a16="http://schemas.microsoft.com/office/drawing/2014/main" id="{F8A78BCA-426C-4385-8D21-1A275C07B854}"/>
            </a:ext>
          </a:extLst>
        </xdr:cNvPr>
        <xdr:cNvCxnSpPr/>
      </xdr:nvCxnSpPr>
      <xdr:spPr>
        <a:xfrm flipV="1">
          <a:off x="20434300" y="109074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607" name="楕円 606">
          <a:extLst>
            <a:ext uri="{FF2B5EF4-FFF2-40B4-BE49-F238E27FC236}">
              <a16:creationId xmlns:a16="http://schemas.microsoft.com/office/drawing/2014/main" id="{B24EA994-8172-4C09-BB5A-617929D2961B}"/>
            </a:ext>
          </a:extLst>
        </xdr:cNvPr>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109401</xdr:rowOff>
    </xdr:from>
    <xdr:to>
      <xdr:col>107</xdr:col>
      <xdr:colOff>50800</xdr:colOff>
      <xdr:row>63</xdr:row>
      <xdr:rowOff>112667</xdr:rowOff>
    </xdr:to>
    <xdr:cxnSp macro="">
      <xdr:nvCxnSpPr>
        <xdr:cNvPr id="608" name="直線コネクタ 607">
          <a:extLst>
            <a:ext uri="{FF2B5EF4-FFF2-40B4-BE49-F238E27FC236}">
              <a16:creationId xmlns:a16="http://schemas.microsoft.com/office/drawing/2014/main" id="{B62C2A6D-E8BC-4FC1-89D7-69F0E2827E65}"/>
            </a:ext>
          </a:extLst>
        </xdr:cNvPr>
        <xdr:cNvCxnSpPr/>
      </xdr:nvCxnSpPr>
      <xdr:spPr>
        <a:xfrm flipV="1">
          <a:off x="19545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61867</xdr:rowOff>
    </xdr:from>
    <xdr:to>
      <xdr:col>98</xdr:col>
      <xdr:colOff>38100</xdr:colOff>
      <xdr:row>63</xdr:row>
      <xdr:rowOff>163467</xdr:rowOff>
    </xdr:to>
    <xdr:sp macro="" textlink="">
      <xdr:nvSpPr>
        <xdr:cNvPr id="609" name="楕円 608">
          <a:extLst>
            <a:ext uri="{FF2B5EF4-FFF2-40B4-BE49-F238E27FC236}">
              <a16:creationId xmlns:a16="http://schemas.microsoft.com/office/drawing/2014/main" id="{B0422E74-4F55-48C0-B23C-40221DF3B395}"/>
            </a:ext>
          </a:extLst>
        </xdr:cNvPr>
        <xdr:cNvSpPr/>
      </xdr:nvSpPr>
      <xdr:spPr>
        <a:xfrm>
          <a:off x="18605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112667</xdr:rowOff>
    </xdr:from>
    <xdr:to>
      <xdr:col>102</xdr:col>
      <xdr:colOff>114300</xdr:colOff>
      <xdr:row>63</xdr:row>
      <xdr:rowOff>112667</xdr:rowOff>
    </xdr:to>
    <xdr:cxnSp macro="">
      <xdr:nvCxnSpPr>
        <xdr:cNvPr id="610" name="直線コネクタ 609">
          <a:extLst>
            <a:ext uri="{FF2B5EF4-FFF2-40B4-BE49-F238E27FC236}">
              <a16:creationId xmlns:a16="http://schemas.microsoft.com/office/drawing/2014/main" id="{215EB0DB-AEAD-410A-AA77-BE978577C772}"/>
            </a:ext>
          </a:extLst>
        </xdr:cNvPr>
        <xdr:cNvCxnSpPr/>
      </xdr:nvCxnSpPr>
      <xdr:spPr>
        <a:xfrm>
          <a:off x="18656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1" name="n_1aveValue【保健センター・保健所】&#10;一人当たり面積">
          <a:extLst>
            <a:ext uri="{FF2B5EF4-FFF2-40B4-BE49-F238E27FC236}">
              <a16:creationId xmlns:a16="http://schemas.microsoft.com/office/drawing/2014/main" id="{5F80A940-0954-4BEA-80F7-9964E6C979E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2" name="n_2aveValue【保健センター・保健所】&#10;一人当たり面積">
          <a:extLst>
            <a:ext uri="{FF2B5EF4-FFF2-40B4-BE49-F238E27FC236}">
              <a16:creationId xmlns:a16="http://schemas.microsoft.com/office/drawing/2014/main" id="{86D92EED-267A-4C95-88B8-356EC81C4A2E}"/>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3" name="n_3aveValue【保健センター・保健所】&#10;一人当たり面積">
          <a:extLst>
            <a:ext uri="{FF2B5EF4-FFF2-40B4-BE49-F238E27FC236}">
              <a16:creationId xmlns:a16="http://schemas.microsoft.com/office/drawing/2014/main" id="{7127269B-0730-4CB0-9DAE-5C3B7C56C9F8}"/>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614" name="n_4aveValue【保健センター・保健所】&#10;一人当たり面積">
          <a:extLst>
            <a:ext uri="{FF2B5EF4-FFF2-40B4-BE49-F238E27FC236}">
              <a16:creationId xmlns:a16="http://schemas.microsoft.com/office/drawing/2014/main" id="{B19ADD6D-9232-42CF-A0A6-C6D4D52E5100}"/>
            </a:ext>
          </a:extLst>
        </xdr:cNvPr>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15" name="n_1mainValue【保健センター・保健所】&#10;一人当たり面積">
          <a:extLst>
            <a:ext uri="{FF2B5EF4-FFF2-40B4-BE49-F238E27FC236}">
              <a16:creationId xmlns:a16="http://schemas.microsoft.com/office/drawing/2014/main" id="{56BFDF0C-FA62-4B39-BB5E-BCBF6045D7D5}"/>
            </a:ext>
          </a:extLst>
        </xdr:cNvPr>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16" name="n_2mainValue【保健センター・保健所】&#10;一人当たり面積">
          <a:extLst>
            <a:ext uri="{FF2B5EF4-FFF2-40B4-BE49-F238E27FC236}">
              <a16:creationId xmlns:a16="http://schemas.microsoft.com/office/drawing/2014/main" id="{59A534D9-564E-411B-962E-20C469CA146C}"/>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617" name="n_3mainValue【保健センター・保健所】&#10;一人当たり面積">
          <a:extLst>
            <a:ext uri="{FF2B5EF4-FFF2-40B4-BE49-F238E27FC236}">
              <a16:creationId xmlns:a16="http://schemas.microsoft.com/office/drawing/2014/main" id="{57787DF5-8B72-401B-A025-0B1BC24E938F}"/>
            </a:ext>
          </a:extLst>
        </xdr:cNvPr>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154594</xdr:rowOff>
    </xdr:from>
    <xdr:ext cx="469744" cy="259045"/>
    <xdr:sp macro="" textlink="">
      <xdr:nvSpPr>
        <xdr:cNvPr id="618" name="n_4mainValue【保健センター・保健所】&#10;一人当たり面積">
          <a:extLst>
            <a:ext uri="{FF2B5EF4-FFF2-40B4-BE49-F238E27FC236}">
              <a16:creationId xmlns:a16="http://schemas.microsoft.com/office/drawing/2014/main" id="{BF12BE0D-C305-4A6E-AF97-AAA0AAE5072C}"/>
            </a:ext>
          </a:extLst>
        </xdr:cNvPr>
        <xdr:cNvSpPr txBox="1"/>
      </xdr:nvSpPr>
      <xdr:spPr>
        <a:xfrm>
          <a:off x="18421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190101CE-FBEC-4554-99B9-5DEA53C683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A58ADBA1-C559-4AF2-9C69-718C2755DE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B5F8498A-8FB1-42B9-97D2-8412C88D76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13C5CC1D-2AF3-4408-8080-2C2EA9168D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E1A82BE9-36E5-4C2D-A4BB-A3DC535989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AFF6B5BA-50FE-444D-89F5-B5EC2E60F3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368FF1B0-D3D1-4532-B32E-9D1F23D348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692254A4-71C6-4685-817B-9F1F97F13A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F284C8D1-4E27-42FE-9ED0-8DB39E6FED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75FCCC65-2145-4EC7-BC76-4876D1F811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390A6625-BA4E-4FDF-A9AB-69CFBC4D5B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8D8B2C24-2874-42B3-BBAA-931F710F2E8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ED5E18B-AB88-4BE1-9858-DDA1B20B03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FB8B9F30-BDB4-4BA8-839B-6B2DBF1D15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9F41F088-CC7A-425D-A18F-2747CAE9AC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C1153685-30EC-42AD-906A-3D6F55E42A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8E3558BA-BC93-4064-91C8-8FCA4A6DAA0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DEED2CE0-D375-469A-85A5-4ED361AD677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F3CE3985-8FDA-4985-87F4-EC5009438C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1211C105-3B5F-4111-8E53-A86EB272D6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A8E5F5A-1529-4717-B906-52C038EA85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3E6A97A3-3CA4-4E0B-9520-1FD06AED5D1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69BE4F37-8A16-45A5-9809-3132E3A2C4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7A60AE0-EF7F-46A9-BCE1-CDB645AD40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37D07A9F-EB86-4D9B-906A-B4CA51D42F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7E529299-D7A5-4E9F-9ECA-9B995B3D4027}"/>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E0DDCBA2-01AC-4441-AF9A-4BD5B969B20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AF13E706-B429-41D8-AC2A-FE159229402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BE19388A-EF36-4714-9204-34D9958C7D2E}"/>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8" name="直線コネクタ 647">
          <a:extLst>
            <a:ext uri="{FF2B5EF4-FFF2-40B4-BE49-F238E27FC236}">
              <a16:creationId xmlns:a16="http://schemas.microsoft.com/office/drawing/2014/main" id="{A5D311FB-88E4-416F-A5FE-90F31300CE9E}"/>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53A4A1EA-AA99-4A12-88FA-1BA0C0286A69}"/>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0" name="フローチャート: 判断 649">
          <a:extLst>
            <a:ext uri="{FF2B5EF4-FFF2-40B4-BE49-F238E27FC236}">
              <a16:creationId xmlns:a16="http://schemas.microsoft.com/office/drawing/2014/main" id="{43140CF2-BD32-42C5-BF81-4899C47F93A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1" name="フローチャート: 判断 650">
          <a:extLst>
            <a:ext uri="{FF2B5EF4-FFF2-40B4-BE49-F238E27FC236}">
              <a16:creationId xmlns:a16="http://schemas.microsoft.com/office/drawing/2014/main" id="{87BDE589-969A-452A-BB73-6C51BA576916}"/>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2" name="フローチャート: 判断 651">
          <a:extLst>
            <a:ext uri="{FF2B5EF4-FFF2-40B4-BE49-F238E27FC236}">
              <a16:creationId xmlns:a16="http://schemas.microsoft.com/office/drawing/2014/main" id="{F70F0701-A772-48FA-98F1-7445E601539D}"/>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a:extLst>
            <a:ext uri="{FF2B5EF4-FFF2-40B4-BE49-F238E27FC236}">
              <a16:creationId xmlns:a16="http://schemas.microsoft.com/office/drawing/2014/main" id="{278A48B6-2F7A-48CA-9728-73D77915461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54" name="フローチャート: 判断 653">
          <a:extLst>
            <a:ext uri="{FF2B5EF4-FFF2-40B4-BE49-F238E27FC236}">
              <a16:creationId xmlns:a16="http://schemas.microsoft.com/office/drawing/2014/main" id="{EE8F96B1-4D78-4143-AB04-AF3B8CDD594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B0231A6-F26E-4135-B694-ED2B353098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6E127E7-07C0-49B9-948D-ED4FE9E080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75E365E-ABBF-4161-BE4D-46ABB82F48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98C0CF0-54DE-4CB0-859D-BCA1908E5A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7ED5EA3-F7CB-4041-BFC7-4303B6A4E8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660" name="楕円 659">
          <a:extLst>
            <a:ext uri="{FF2B5EF4-FFF2-40B4-BE49-F238E27FC236}">
              <a16:creationId xmlns:a16="http://schemas.microsoft.com/office/drawing/2014/main" id="{F861CF15-1685-4A0B-9DE4-E6876BCC42A0}"/>
            </a:ext>
          </a:extLst>
        </xdr:cNvPr>
        <xdr:cNvSpPr/>
      </xdr:nvSpPr>
      <xdr:spPr>
        <a:xfrm>
          <a:off x="16268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EEE53C89-E819-45F5-A1E4-78B5A71EF15B}"/>
            </a:ext>
          </a:extLst>
        </xdr:cNvPr>
        <xdr:cNvSpPr txBox="1"/>
      </xdr:nvSpPr>
      <xdr:spPr>
        <a:xfrm>
          <a:off x="16357600"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662" name="楕円 661">
          <a:extLst>
            <a:ext uri="{FF2B5EF4-FFF2-40B4-BE49-F238E27FC236}">
              <a16:creationId xmlns:a16="http://schemas.microsoft.com/office/drawing/2014/main" id="{3A891898-C241-46E9-A516-95CFE97138D3}"/>
            </a:ext>
          </a:extLst>
        </xdr:cNvPr>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158931</xdr:rowOff>
    </xdr:from>
    <xdr:to>
      <xdr:col>85</xdr:col>
      <xdr:colOff>127000</xdr:colOff>
      <xdr:row>85</xdr:row>
      <xdr:rowOff>29936</xdr:rowOff>
    </xdr:to>
    <xdr:cxnSp macro="">
      <xdr:nvCxnSpPr>
        <xdr:cNvPr id="663" name="直線コネクタ 662">
          <a:extLst>
            <a:ext uri="{FF2B5EF4-FFF2-40B4-BE49-F238E27FC236}">
              <a16:creationId xmlns:a16="http://schemas.microsoft.com/office/drawing/2014/main" id="{516AF38C-B27F-4CFF-8139-EB0C38ADC5E0}"/>
            </a:ext>
          </a:extLst>
        </xdr:cNvPr>
        <xdr:cNvCxnSpPr/>
      </xdr:nvCxnSpPr>
      <xdr:spPr>
        <a:xfrm>
          <a:off x="15481300" y="145607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64" name="楕円 663">
          <a:extLst>
            <a:ext uri="{FF2B5EF4-FFF2-40B4-BE49-F238E27FC236}">
              <a16:creationId xmlns:a16="http://schemas.microsoft.com/office/drawing/2014/main" id="{70047E23-5521-4A0E-9362-66042ED19E25}"/>
            </a:ext>
          </a:extLst>
        </xdr:cNvPr>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113212</xdr:rowOff>
    </xdr:from>
    <xdr:to>
      <xdr:col>81</xdr:col>
      <xdr:colOff>50800</xdr:colOff>
      <xdr:row>84</xdr:row>
      <xdr:rowOff>158931</xdr:rowOff>
    </xdr:to>
    <xdr:cxnSp macro="">
      <xdr:nvCxnSpPr>
        <xdr:cNvPr id="665" name="直線コネクタ 664">
          <a:extLst>
            <a:ext uri="{FF2B5EF4-FFF2-40B4-BE49-F238E27FC236}">
              <a16:creationId xmlns:a16="http://schemas.microsoft.com/office/drawing/2014/main" id="{5DFF35A7-9B75-475D-ABAC-36796E31E482}"/>
            </a:ext>
          </a:extLst>
        </xdr:cNvPr>
        <xdr:cNvCxnSpPr/>
      </xdr:nvCxnSpPr>
      <xdr:spPr>
        <a:xfrm>
          <a:off x="14592300" y="145150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19957</xdr:rowOff>
    </xdr:from>
    <xdr:to>
      <xdr:col>72</xdr:col>
      <xdr:colOff>38100</xdr:colOff>
      <xdr:row>84</xdr:row>
      <xdr:rowOff>121557</xdr:rowOff>
    </xdr:to>
    <xdr:sp macro="" textlink="">
      <xdr:nvSpPr>
        <xdr:cNvPr id="666" name="楕円 665">
          <a:extLst>
            <a:ext uri="{FF2B5EF4-FFF2-40B4-BE49-F238E27FC236}">
              <a16:creationId xmlns:a16="http://schemas.microsoft.com/office/drawing/2014/main" id="{91231D62-9F1C-4702-80A9-226B9131402B}"/>
            </a:ext>
          </a:extLst>
        </xdr:cNvPr>
        <xdr:cNvSpPr/>
      </xdr:nvSpPr>
      <xdr:spPr>
        <a:xfrm>
          <a:off x="1365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70757</xdr:rowOff>
    </xdr:from>
    <xdr:to>
      <xdr:col>76</xdr:col>
      <xdr:colOff>114300</xdr:colOff>
      <xdr:row>84</xdr:row>
      <xdr:rowOff>113212</xdr:rowOff>
    </xdr:to>
    <xdr:cxnSp macro="">
      <xdr:nvCxnSpPr>
        <xdr:cNvPr id="667" name="直線コネクタ 666">
          <a:extLst>
            <a:ext uri="{FF2B5EF4-FFF2-40B4-BE49-F238E27FC236}">
              <a16:creationId xmlns:a16="http://schemas.microsoft.com/office/drawing/2014/main" id="{A11AD361-A5AD-4CD7-8EF3-37D8A50CA7A1}"/>
            </a:ext>
          </a:extLst>
        </xdr:cNvPr>
        <xdr:cNvCxnSpPr/>
      </xdr:nvCxnSpPr>
      <xdr:spPr>
        <a:xfrm>
          <a:off x="13703300" y="144725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668" name="楕円 667">
          <a:extLst>
            <a:ext uri="{FF2B5EF4-FFF2-40B4-BE49-F238E27FC236}">
              <a16:creationId xmlns:a16="http://schemas.microsoft.com/office/drawing/2014/main" id="{088BF9DB-00C1-4985-86AE-B41F5A7725F9}"/>
            </a:ext>
          </a:extLst>
        </xdr:cNvPr>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70757</xdr:rowOff>
    </xdr:to>
    <xdr:cxnSp macro="">
      <xdr:nvCxnSpPr>
        <xdr:cNvPr id="669" name="直線コネクタ 668">
          <a:extLst>
            <a:ext uri="{FF2B5EF4-FFF2-40B4-BE49-F238E27FC236}">
              <a16:creationId xmlns:a16="http://schemas.microsoft.com/office/drawing/2014/main" id="{35DC01B8-3820-46DD-A0F4-07F1C154620E}"/>
            </a:ext>
          </a:extLst>
        </xdr:cNvPr>
        <xdr:cNvCxnSpPr/>
      </xdr:nvCxnSpPr>
      <xdr:spPr>
        <a:xfrm>
          <a:off x="12814300" y="144284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70" name="n_1aveValue【消防施設】&#10;有形固定資産減価償却率">
          <a:extLst>
            <a:ext uri="{FF2B5EF4-FFF2-40B4-BE49-F238E27FC236}">
              <a16:creationId xmlns:a16="http://schemas.microsoft.com/office/drawing/2014/main" id="{FE9FED50-8B44-4DCA-8721-C1CEF56B2C0C}"/>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71" name="n_2aveValue【消防施設】&#10;有形固定資産減価償却率">
          <a:extLst>
            <a:ext uri="{FF2B5EF4-FFF2-40B4-BE49-F238E27FC236}">
              <a16:creationId xmlns:a16="http://schemas.microsoft.com/office/drawing/2014/main" id="{05CC8261-10D5-4DC1-844E-716C71CD4E27}"/>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2" name="n_3aveValue【消防施設】&#10;有形固定資産減価償却率">
          <a:extLst>
            <a:ext uri="{FF2B5EF4-FFF2-40B4-BE49-F238E27FC236}">
              <a16:creationId xmlns:a16="http://schemas.microsoft.com/office/drawing/2014/main" id="{421A8738-44FD-4F8D-AEB9-81522C0AFD54}"/>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73" name="n_4aveValue【消防施設】&#10;有形固定資産減価償却率">
          <a:extLst>
            <a:ext uri="{FF2B5EF4-FFF2-40B4-BE49-F238E27FC236}">
              <a16:creationId xmlns:a16="http://schemas.microsoft.com/office/drawing/2014/main" id="{E2AE87BC-0E30-4C90-9AD8-33F837EED463}"/>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674" name="n_1mainValue【消防施設】&#10;有形固定資産減価償却率">
          <a:extLst>
            <a:ext uri="{FF2B5EF4-FFF2-40B4-BE49-F238E27FC236}">
              <a16:creationId xmlns:a16="http://schemas.microsoft.com/office/drawing/2014/main" id="{64877DB0-D5B0-408B-9AA9-C84B0E280C8B}"/>
            </a:ext>
          </a:extLst>
        </xdr:cNvPr>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675" name="n_2mainValue【消防施設】&#10;有形固定資産減価償却率">
          <a:extLst>
            <a:ext uri="{FF2B5EF4-FFF2-40B4-BE49-F238E27FC236}">
              <a16:creationId xmlns:a16="http://schemas.microsoft.com/office/drawing/2014/main" id="{7585086A-23BE-4534-9BDD-68BEC2DD903C}"/>
            </a:ext>
          </a:extLst>
        </xdr:cNvPr>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112684</xdr:rowOff>
    </xdr:from>
    <xdr:ext cx="405111" cy="259045"/>
    <xdr:sp macro="" textlink="">
      <xdr:nvSpPr>
        <xdr:cNvPr id="676" name="n_3mainValue【消防施設】&#10;有形固定資産減価償却率">
          <a:extLst>
            <a:ext uri="{FF2B5EF4-FFF2-40B4-BE49-F238E27FC236}">
              <a16:creationId xmlns:a16="http://schemas.microsoft.com/office/drawing/2014/main" id="{C5769D63-61FA-4DEF-9766-CF6020B288B8}"/>
            </a:ext>
          </a:extLst>
        </xdr:cNvPr>
        <xdr:cNvSpPr txBox="1"/>
      </xdr:nvSpPr>
      <xdr:spPr>
        <a:xfrm>
          <a:off x="13500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677" name="n_4mainValue【消防施設】&#10;有形固定資産減価償却率">
          <a:extLst>
            <a:ext uri="{FF2B5EF4-FFF2-40B4-BE49-F238E27FC236}">
              <a16:creationId xmlns:a16="http://schemas.microsoft.com/office/drawing/2014/main" id="{FA3E51D1-07D8-4B15-8F58-24A748E45D34}"/>
            </a:ext>
          </a:extLst>
        </xdr:cNvPr>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5557548F-0233-4014-86AD-1EAF75F5C6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2649345-F963-4F86-A281-E0DC084787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17D70069-6B94-4C9D-A0F4-1F81EBF883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4523BE35-39D8-4B9A-91A0-489FCDC50C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BF27A3C-56E0-4A85-8A32-AD2A7F1A64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653BD9AE-DCF2-4F6E-9F50-95F481930F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D7F40E26-D70F-4455-9E04-BDF15C9136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DF3BAE17-6CBF-4F88-A3FF-DBBCBD91E1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91171F67-92A3-44AD-BCEB-56ED9391A5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8BBD8063-41E7-4157-AD46-CFE78A441D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A96747D1-46F6-4322-AC5A-741534B1142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38E549B1-2B81-476D-84F2-EC7A4C0A63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81FD2BAD-A6D4-4BB3-B6CC-613AD7448D1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B70DF035-A947-4F03-ADD6-8D327BE8F4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E124A110-3DB6-4826-A8E0-76186FADFA8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27F40934-5C82-4E68-AC19-35BDAD3800A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709A975C-721F-4B28-8866-75A71A42BD5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7217E95D-607D-4624-8B6C-6017CD9EE8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44853779-9C86-4B44-A7D8-7FDAB338E1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742DBCCD-ED78-402F-B907-DBECF13CFB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8FD9CF69-CC81-4B70-9D6F-9FEE58DF39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9" name="直線コネクタ 698">
          <a:extLst>
            <a:ext uri="{FF2B5EF4-FFF2-40B4-BE49-F238E27FC236}">
              <a16:creationId xmlns:a16="http://schemas.microsoft.com/office/drawing/2014/main" id="{65E618CD-115D-4515-AF38-747F14D2202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a:extLst>
            <a:ext uri="{FF2B5EF4-FFF2-40B4-BE49-F238E27FC236}">
              <a16:creationId xmlns:a16="http://schemas.microsoft.com/office/drawing/2014/main" id="{D3D28A8A-BF47-43A6-A370-6AA9284E0DA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a:extLst>
            <a:ext uri="{FF2B5EF4-FFF2-40B4-BE49-F238E27FC236}">
              <a16:creationId xmlns:a16="http://schemas.microsoft.com/office/drawing/2014/main" id="{A7804C3B-0B30-4156-BE94-792FF2161EC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2" name="【消防施設】&#10;一人当たり面積最大値テキスト">
          <a:extLst>
            <a:ext uri="{FF2B5EF4-FFF2-40B4-BE49-F238E27FC236}">
              <a16:creationId xmlns:a16="http://schemas.microsoft.com/office/drawing/2014/main" id="{06EE2F9E-72FF-4BB8-B900-BA91B07000B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3" name="直線コネクタ 702">
          <a:extLst>
            <a:ext uri="{FF2B5EF4-FFF2-40B4-BE49-F238E27FC236}">
              <a16:creationId xmlns:a16="http://schemas.microsoft.com/office/drawing/2014/main" id="{5B3BA25C-D044-4729-BF0D-9243AE0F85D3}"/>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04" name="【消防施設】&#10;一人当たり面積平均値テキスト">
          <a:extLst>
            <a:ext uri="{FF2B5EF4-FFF2-40B4-BE49-F238E27FC236}">
              <a16:creationId xmlns:a16="http://schemas.microsoft.com/office/drawing/2014/main" id="{73D5F200-A909-4684-A47D-122507906EAB}"/>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5" name="フローチャート: 判断 704">
          <a:extLst>
            <a:ext uri="{FF2B5EF4-FFF2-40B4-BE49-F238E27FC236}">
              <a16:creationId xmlns:a16="http://schemas.microsoft.com/office/drawing/2014/main" id="{1E5B3FA3-EF12-4ED5-9907-64DC2BC5EFB4}"/>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6" name="フローチャート: 判断 705">
          <a:extLst>
            <a:ext uri="{FF2B5EF4-FFF2-40B4-BE49-F238E27FC236}">
              <a16:creationId xmlns:a16="http://schemas.microsoft.com/office/drawing/2014/main" id="{889146BB-0599-4ED5-BA42-9F1493FB461C}"/>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7" name="フローチャート: 判断 706">
          <a:extLst>
            <a:ext uri="{FF2B5EF4-FFF2-40B4-BE49-F238E27FC236}">
              <a16:creationId xmlns:a16="http://schemas.microsoft.com/office/drawing/2014/main" id="{D8A71EA2-FAB3-4F72-BEF9-F00EAB0BFEBD}"/>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8" name="フローチャート: 判断 707">
          <a:extLst>
            <a:ext uri="{FF2B5EF4-FFF2-40B4-BE49-F238E27FC236}">
              <a16:creationId xmlns:a16="http://schemas.microsoft.com/office/drawing/2014/main" id="{2BC836B4-C5D6-4035-BB9F-6F612CE4D7C1}"/>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09" name="フローチャート: 判断 708">
          <a:extLst>
            <a:ext uri="{FF2B5EF4-FFF2-40B4-BE49-F238E27FC236}">
              <a16:creationId xmlns:a16="http://schemas.microsoft.com/office/drawing/2014/main" id="{BDF9AD89-FA44-46B6-A2C3-152394C5893B}"/>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DD047252-43CC-4918-9FD0-0B874A1242D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6106531-DCB5-450F-AABB-189BF5737C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D2E2E87-6D3F-4D1E-A334-C745FCCBD7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4507DB0-CA82-4EF1-920C-3CE5233033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9FF5AFC-0D2B-4B59-B1AE-CB9A787CFB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87885</xdr:rowOff>
    </xdr:from>
    <xdr:to>
      <xdr:col>116</xdr:col>
      <xdr:colOff>114300</xdr:colOff>
      <xdr:row>83</xdr:row>
      <xdr:rowOff>18035</xdr:rowOff>
    </xdr:to>
    <xdr:sp macro="" textlink="">
      <xdr:nvSpPr>
        <xdr:cNvPr id="715" name="楕円 714">
          <a:extLst>
            <a:ext uri="{FF2B5EF4-FFF2-40B4-BE49-F238E27FC236}">
              <a16:creationId xmlns:a16="http://schemas.microsoft.com/office/drawing/2014/main" id="{C2BBE54B-E02D-442C-9B08-8F20CA6ADAC0}"/>
            </a:ext>
          </a:extLst>
        </xdr:cNvPr>
        <xdr:cNvSpPr/>
      </xdr:nvSpPr>
      <xdr:spPr>
        <a:xfrm>
          <a:off x="22110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110762</xdr:rowOff>
    </xdr:from>
    <xdr:ext cx="469744" cy="259045"/>
    <xdr:sp macro="" textlink="">
      <xdr:nvSpPr>
        <xdr:cNvPr id="716" name="【消防施設】&#10;一人当たり面積該当値テキスト">
          <a:extLst>
            <a:ext uri="{FF2B5EF4-FFF2-40B4-BE49-F238E27FC236}">
              <a16:creationId xmlns:a16="http://schemas.microsoft.com/office/drawing/2014/main" id="{FFE940D8-8A06-4978-9BB4-E4F863359C30}"/>
            </a:ext>
          </a:extLst>
        </xdr:cNvPr>
        <xdr:cNvSpPr txBox="1"/>
      </xdr:nvSpPr>
      <xdr:spPr>
        <a:xfrm>
          <a:off x="22199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17" name="楕円 716">
          <a:extLst>
            <a:ext uri="{FF2B5EF4-FFF2-40B4-BE49-F238E27FC236}">
              <a16:creationId xmlns:a16="http://schemas.microsoft.com/office/drawing/2014/main" id="{E73E8AF3-37CB-45FF-B277-9E1F9AF2FEE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152400</xdr:rowOff>
    </xdr:to>
    <xdr:cxnSp macro="">
      <xdr:nvCxnSpPr>
        <xdr:cNvPr id="718" name="直線コネクタ 717">
          <a:extLst>
            <a:ext uri="{FF2B5EF4-FFF2-40B4-BE49-F238E27FC236}">
              <a16:creationId xmlns:a16="http://schemas.microsoft.com/office/drawing/2014/main" id="{82F5CBEE-AF51-4698-8A89-D90A1BF07B32}"/>
            </a:ext>
          </a:extLst>
        </xdr:cNvPr>
        <xdr:cNvCxnSpPr/>
      </xdr:nvCxnSpPr>
      <xdr:spPr>
        <a:xfrm flipV="1">
          <a:off x="21323300" y="141975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106172</xdr:rowOff>
    </xdr:from>
    <xdr:to>
      <xdr:col>107</xdr:col>
      <xdr:colOff>101600</xdr:colOff>
      <xdr:row>83</xdr:row>
      <xdr:rowOff>36322</xdr:rowOff>
    </xdr:to>
    <xdr:sp macro="" textlink="">
      <xdr:nvSpPr>
        <xdr:cNvPr id="719" name="楕円 718">
          <a:extLst>
            <a:ext uri="{FF2B5EF4-FFF2-40B4-BE49-F238E27FC236}">
              <a16:creationId xmlns:a16="http://schemas.microsoft.com/office/drawing/2014/main" id="{3C89CA1C-3872-4A6B-8A40-6FA2DCCE81B8}"/>
            </a:ext>
          </a:extLst>
        </xdr:cNvPr>
        <xdr:cNvSpPr/>
      </xdr:nvSpPr>
      <xdr:spPr>
        <a:xfrm>
          <a:off x="20383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156972</xdr:rowOff>
    </xdr:to>
    <xdr:cxnSp macro="">
      <xdr:nvCxnSpPr>
        <xdr:cNvPr id="720" name="直線コネクタ 719">
          <a:extLst>
            <a:ext uri="{FF2B5EF4-FFF2-40B4-BE49-F238E27FC236}">
              <a16:creationId xmlns:a16="http://schemas.microsoft.com/office/drawing/2014/main" id="{956CA258-F0D4-478F-9BBC-A1363E9DA229}"/>
            </a:ext>
          </a:extLst>
        </xdr:cNvPr>
        <xdr:cNvCxnSpPr/>
      </xdr:nvCxnSpPr>
      <xdr:spPr>
        <a:xfrm flipV="1">
          <a:off x="20434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110744</xdr:rowOff>
    </xdr:from>
    <xdr:to>
      <xdr:col>102</xdr:col>
      <xdr:colOff>165100</xdr:colOff>
      <xdr:row>83</xdr:row>
      <xdr:rowOff>40894</xdr:rowOff>
    </xdr:to>
    <xdr:sp macro="" textlink="">
      <xdr:nvSpPr>
        <xdr:cNvPr id="721" name="楕円 720">
          <a:extLst>
            <a:ext uri="{FF2B5EF4-FFF2-40B4-BE49-F238E27FC236}">
              <a16:creationId xmlns:a16="http://schemas.microsoft.com/office/drawing/2014/main" id="{ADEA2F49-04A7-4D1D-988F-959D11D7BA52}"/>
            </a:ext>
          </a:extLst>
        </xdr:cNvPr>
        <xdr:cNvSpPr/>
      </xdr:nvSpPr>
      <xdr:spPr>
        <a:xfrm>
          <a:off x="19494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156972</xdr:rowOff>
    </xdr:from>
    <xdr:to>
      <xdr:col>107</xdr:col>
      <xdr:colOff>50800</xdr:colOff>
      <xdr:row>82</xdr:row>
      <xdr:rowOff>161544</xdr:rowOff>
    </xdr:to>
    <xdr:cxnSp macro="">
      <xdr:nvCxnSpPr>
        <xdr:cNvPr id="722" name="直線コネクタ 721">
          <a:extLst>
            <a:ext uri="{FF2B5EF4-FFF2-40B4-BE49-F238E27FC236}">
              <a16:creationId xmlns:a16="http://schemas.microsoft.com/office/drawing/2014/main" id="{16B12D8E-E9D8-4578-8841-FB7BD95B66FE}"/>
            </a:ext>
          </a:extLst>
        </xdr:cNvPr>
        <xdr:cNvCxnSpPr/>
      </xdr:nvCxnSpPr>
      <xdr:spPr>
        <a:xfrm flipV="1">
          <a:off x="19545300" y="1421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115315</xdr:rowOff>
    </xdr:from>
    <xdr:to>
      <xdr:col>98</xdr:col>
      <xdr:colOff>38100</xdr:colOff>
      <xdr:row>83</xdr:row>
      <xdr:rowOff>45465</xdr:rowOff>
    </xdr:to>
    <xdr:sp macro="" textlink="">
      <xdr:nvSpPr>
        <xdr:cNvPr id="723" name="楕円 722">
          <a:extLst>
            <a:ext uri="{FF2B5EF4-FFF2-40B4-BE49-F238E27FC236}">
              <a16:creationId xmlns:a16="http://schemas.microsoft.com/office/drawing/2014/main" id="{4A5B6153-606F-48A8-8CA8-B6E79A979FCF}"/>
            </a:ext>
          </a:extLst>
        </xdr:cNvPr>
        <xdr:cNvSpPr/>
      </xdr:nvSpPr>
      <xdr:spPr>
        <a:xfrm>
          <a:off x="18605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161544</xdr:rowOff>
    </xdr:from>
    <xdr:to>
      <xdr:col>102</xdr:col>
      <xdr:colOff>114300</xdr:colOff>
      <xdr:row>82</xdr:row>
      <xdr:rowOff>166115</xdr:rowOff>
    </xdr:to>
    <xdr:cxnSp macro="">
      <xdr:nvCxnSpPr>
        <xdr:cNvPr id="724" name="直線コネクタ 723">
          <a:extLst>
            <a:ext uri="{FF2B5EF4-FFF2-40B4-BE49-F238E27FC236}">
              <a16:creationId xmlns:a16="http://schemas.microsoft.com/office/drawing/2014/main" id="{6C4442E0-FA4F-4BE6-BE0F-D34AA893C6D1}"/>
            </a:ext>
          </a:extLst>
        </xdr:cNvPr>
        <xdr:cNvCxnSpPr/>
      </xdr:nvCxnSpPr>
      <xdr:spPr>
        <a:xfrm flipV="1">
          <a:off x="18656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5" name="n_1aveValue【消防施設】&#10;一人当たり面積">
          <a:extLst>
            <a:ext uri="{FF2B5EF4-FFF2-40B4-BE49-F238E27FC236}">
              <a16:creationId xmlns:a16="http://schemas.microsoft.com/office/drawing/2014/main" id="{5B6DFE34-BA83-4310-8DEF-6EA0835180F4}"/>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6" name="n_2aveValue【消防施設】&#10;一人当たり面積">
          <a:extLst>
            <a:ext uri="{FF2B5EF4-FFF2-40B4-BE49-F238E27FC236}">
              <a16:creationId xmlns:a16="http://schemas.microsoft.com/office/drawing/2014/main" id="{0586F49A-3F3C-4D93-888E-7F1F71E1B30A}"/>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7" name="n_3aveValue【消防施設】&#10;一人当たり面積">
          <a:extLst>
            <a:ext uri="{FF2B5EF4-FFF2-40B4-BE49-F238E27FC236}">
              <a16:creationId xmlns:a16="http://schemas.microsoft.com/office/drawing/2014/main" id="{B748B3E6-4EC6-434A-B7FE-A698A598BAC5}"/>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728" name="n_4aveValue【消防施設】&#10;一人当たり面積">
          <a:extLst>
            <a:ext uri="{FF2B5EF4-FFF2-40B4-BE49-F238E27FC236}">
              <a16:creationId xmlns:a16="http://schemas.microsoft.com/office/drawing/2014/main" id="{9EBC09FC-3570-48CF-9822-6996B2A3261A}"/>
            </a:ext>
          </a:extLst>
        </xdr:cNvPr>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29" name="n_1mainValue【消防施設】&#10;一人当たり面積">
          <a:extLst>
            <a:ext uri="{FF2B5EF4-FFF2-40B4-BE49-F238E27FC236}">
              <a16:creationId xmlns:a16="http://schemas.microsoft.com/office/drawing/2014/main" id="{734FE072-E5BF-4C62-A382-CFBB1B3C803A}"/>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52849</xdr:rowOff>
    </xdr:from>
    <xdr:ext cx="469744" cy="259045"/>
    <xdr:sp macro="" textlink="">
      <xdr:nvSpPr>
        <xdr:cNvPr id="730" name="n_2mainValue【消防施設】&#10;一人当たり面積">
          <a:extLst>
            <a:ext uri="{FF2B5EF4-FFF2-40B4-BE49-F238E27FC236}">
              <a16:creationId xmlns:a16="http://schemas.microsoft.com/office/drawing/2014/main" id="{FBC9E2BD-C880-4F2A-B1C2-8D9565DCB97A}"/>
            </a:ext>
          </a:extLst>
        </xdr:cNvPr>
        <xdr:cNvSpPr txBox="1"/>
      </xdr:nvSpPr>
      <xdr:spPr>
        <a:xfrm>
          <a:off x="20199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57421</xdr:rowOff>
    </xdr:from>
    <xdr:ext cx="469744" cy="259045"/>
    <xdr:sp macro="" textlink="">
      <xdr:nvSpPr>
        <xdr:cNvPr id="731" name="n_3mainValue【消防施設】&#10;一人当たり面積">
          <a:extLst>
            <a:ext uri="{FF2B5EF4-FFF2-40B4-BE49-F238E27FC236}">
              <a16:creationId xmlns:a16="http://schemas.microsoft.com/office/drawing/2014/main" id="{DFEB63DA-7655-404C-AC49-7C9B6406024D}"/>
            </a:ext>
          </a:extLst>
        </xdr:cNvPr>
        <xdr:cNvSpPr txBox="1"/>
      </xdr:nvSpPr>
      <xdr:spPr>
        <a:xfrm>
          <a:off x="19310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61992</xdr:rowOff>
    </xdr:from>
    <xdr:ext cx="469744" cy="259045"/>
    <xdr:sp macro="" textlink="">
      <xdr:nvSpPr>
        <xdr:cNvPr id="732" name="n_4mainValue【消防施設】&#10;一人当たり面積">
          <a:extLst>
            <a:ext uri="{FF2B5EF4-FFF2-40B4-BE49-F238E27FC236}">
              <a16:creationId xmlns:a16="http://schemas.microsoft.com/office/drawing/2014/main" id="{C0DBA13F-F717-4B9F-AB28-E8CFBF8C2758}"/>
            </a:ext>
          </a:extLst>
        </xdr:cNvPr>
        <xdr:cNvSpPr txBox="1"/>
      </xdr:nvSpPr>
      <xdr:spPr>
        <a:xfrm>
          <a:off x="18421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EF62BCC1-B3A9-4E18-ABDD-A348298443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847FA3D3-2F5B-471E-970B-4DC5C5EFF2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AA89C956-B6BE-46C4-B1CF-BEBF35A701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FA0ED9AF-B82E-464F-B28F-6AF0698C3E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DCACFACA-1310-4E60-9755-870AA5A313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17E4FFC-9CD1-4720-B095-1527A75605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9E4A45BE-AA76-4171-9D61-1091FE611B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64BDD874-4B73-4E80-95CB-4FDD451BBD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B0808B44-04ED-44D9-881E-9E5600D5C0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C7732432-7872-44C3-A894-9BF66CC34E2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F63D033B-D692-44C4-9C3D-C487F085A1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F433391D-8AC5-4390-98ED-B4E568B2C30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B90025E2-7D31-406F-96EB-1E80B9AD34F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0729709D-180A-43A6-AD3D-3269B04EC9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575E27FF-9956-42B7-8025-ED00389F20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3DE017F8-20AD-412A-BC87-A9A55663D3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7F3D33D8-0979-4C63-8ACE-54D792F67C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B4512B62-AB91-4617-92F0-E464721816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0C8AEC58-AAFE-490B-8927-18BB00E22B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134C9508-FF38-4959-B2BC-38A9976069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32D21714-73FD-4FD6-A112-6EE2D19EF5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F401A02C-7924-4891-A2E4-BA3AF9DADD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AF11A35D-3D1E-4BA6-A369-B85CF46C06B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B9C44487-2C10-48BD-BF0E-D47C07F15F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AF01254A-F14B-441D-878C-8BBFAAFAD1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id="{5403A71B-2E0A-43F8-BF93-F9A1D06E6BE8}"/>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id="{6C69C990-DE8E-4696-BE08-D3AD0DB7AC2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id="{C52715D0-5D60-4FE4-827B-C626EED5C59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61" name="【庁舎】&#10;有形固定資産減価償却率最大値テキスト">
          <a:extLst>
            <a:ext uri="{FF2B5EF4-FFF2-40B4-BE49-F238E27FC236}">
              <a16:creationId xmlns:a16="http://schemas.microsoft.com/office/drawing/2014/main" id="{D589D425-CE01-4A2D-89D3-8F75356BE518}"/>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2" name="直線コネクタ 761">
          <a:extLst>
            <a:ext uri="{FF2B5EF4-FFF2-40B4-BE49-F238E27FC236}">
              <a16:creationId xmlns:a16="http://schemas.microsoft.com/office/drawing/2014/main" id="{AF8EE673-BB55-48C8-80C3-C379694B8393}"/>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63" name="【庁舎】&#10;有形固定資産減価償却率平均値テキスト">
          <a:extLst>
            <a:ext uri="{FF2B5EF4-FFF2-40B4-BE49-F238E27FC236}">
              <a16:creationId xmlns:a16="http://schemas.microsoft.com/office/drawing/2014/main" id="{C40E545B-62DD-4BB7-8F07-7B4550C39FBD}"/>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64" name="フローチャート: 判断 763">
          <a:extLst>
            <a:ext uri="{FF2B5EF4-FFF2-40B4-BE49-F238E27FC236}">
              <a16:creationId xmlns:a16="http://schemas.microsoft.com/office/drawing/2014/main" id="{15CEE306-E0F2-433C-8DE9-CC4B14BA81ED}"/>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5" name="フローチャート: 判断 764">
          <a:extLst>
            <a:ext uri="{FF2B5EF4-FFF2-40B4-BE49-F238E27FC236}">
              <a16:creationId xmlns:a16="http://schemas.microsoft.com/office/drawing/2014/main" id="{C8109596-DF10-4235-9589-A3DEA24A24BD}"/>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6" name="フローチャート: 判断 765">
          <a:extLst>
            <a:ext uri="{FF2B5EF4-FFF2-40B4-BE49-F238E27FC236}">
              <a16:creationId xmlns:a16="http://schemas.microsoft.com/office/drawing/2014/main" id="{DF11124B-2156-4D8E-8657-7E2109248DB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7" name="フローチャート: 判断 766">
          <a:extLst>
            <a:ext uri="{FF2B5EF4-FFF2-40B4-BE49-F238E27FC236}">
              <a16:creationId xmlns:a16="http://schemas.microsoft.com/office/drawing/2014/main" id="{1FBD7756-06B9-4520-BFCE-D03E062CB8F8}"/>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8" name="フローチャート: 判断 767">
          <a:extLst>
            <a:ext uri="{FF2B5EF4-FFF2-40B4-BE49-F238E27FC236}">
              <a16:creationId xmlns:a16="http://schemas.microsoft.com/office/drawing/2014/main" id="{27DD53CB-FA42-4CD2-87C4-84A3DBF2694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878C30B-5259-4A53-AD17-2F5411518D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CFA9189-689F-4DA9-988C-D66717453B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FF4F4C5-C20D-4A60-8DC5-583250B807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31EF401-6CB4-4931-BD63-16A74CC187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806C5D6-0917-447C-88E8-986D8FE640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74" name="楕円 773">
          <a:extLst>
            <a:ext uri="{FF2B5EF4-FFF2-40B4-BE49-F238E27FC236}">
              <a16:creationId xmlns:a16="http://schemas.microsoft.com/office/drawing/2014/main" id="{64F8B5C7-B25E-487C-920C-B74FEDC6D529}"/>
            </a:ext>
          </a:extLst>
        </xdr:cNvPr>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775" name="【庁舎】&#10;有形固定資産減価償却率該当値テキスト">
          <a:extLst>
            <a:ext uri="{FF2B5EF4-FFF2-40B4-BE49-F238E27FC236}">
              <a16:creationId xmlns:a16="http://schemas.microsoft.com/office/drawing/2014/main" id="{4A98D933-BE85-44B3-9C6A-37A89A23B253}"/>
            </a:ext>
          </a:extLst>
        </xdr:cNvPr>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776" name="楕円 775">
          <a:extLst>
            <a:ext uri="{FF2B5EF4-FFF2-40B4-BE49-F238E27FC236}">
              <a16:creationId xmlns:a16="http://schemas.microsoft.com/office/drawing/2014/main" id="{1F9E6BE7-4441-40BB-8972-DCEAF568D9BF}"/>
            </a:ext>
          </a:extLst>
        </xdr:cNvPr>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35379</xdr:rowOff>
    </xdr:from>
    <xdr:to>
      <xdr:col>85</xdr:col>
      <xdr:colOff>127000</xdr:colOff>
      <xdr:row>104</xdr:row>
      <xdr:rowOff>77832</xdr:rowOff>
    </xdr:to>
    <xdr:cxnSp macro="">
      <xdr:nvCxnSpPr>
        <xdr:cNvPr id="777" name="直線コネクタ 776">
          <a:extLst>
            <a:ext uri="{FF2B5EF4-FFF2-40B4-BE49-F238E27FC236}">
              <a16:creationId xmlns:a16="http://schemas.microsoft.com/office/drawing/2014/main" id="{5B09C6A8-3925-4FC6-8B9A-15580B6A8045}"/>
            </a:ext>
          </a:extLst>
        </xdr:cNvPr>
        <xdr:cNvCxnSpPr/>
      </xdr:nvCxnSpPr>
      <xdr:spPr>
        <a:xfrm>
          <a:off x="15481300" y="1786617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111942</xdr:rowOff>
    </xdr:from>
    <xdr:to>
      <xdr:col>76</xdr:col>
      <xdr:colOff>165100</xdr:colOff>
      <xdr:row>104</xdr:row>
      <xdr:rowOff>42092</xdr:rowOff>
    </xdr:to>
    <xdr:sp macro="" textlink="">
      <xdr:nvSpPr>
        <xdr:cNvPr id="778" name="楕円 777">
          <a:extLst>
            <a:ext uri="{FF2B5EF4-FFF2-40B4-BE49-F238E27FC236}">
              <a16:creationId xmlns:a16="http://schemas.microsoft.com/office/drawing/2014/main" id="{77EC6FF6-590E-4E6E-A475-226863778171}"/>
            </a:ext>
          </a:extLst>
        </xdr:cNvPr>
        <xdr:cNvSpPr/>
      </xdr:nvSpPr>
      <xdr:spPr>
        <a:xfrm>
          <a:off x="14541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162742</xdr:rowOff>
    </xdr:from>
    <xdr:to>
      <xdr:col>81</xdr:col>
      <xdr:colOff>50800</xdr:colOff>
      <xdr:row>104</xdr:row>
      <xdr:rowOff>35379</xdr:rowOff>
    </xdr:to>
    <xdr:cxnSp macro="">
      <xdr:nvCxnSpPr>
        <xdr:cNvPr id="779" name="直線コネクタ 778">
          <a:extLst>
            <a:ext uri="{FF2B5EF4-FFF2-40B4-BE49-F238E27FC236}">
              <a16:creationId xmlns:a16="http://schemas.microsoft.com/office/drawing/2014/main" id="{C14517D7-02CB-4DAE-9DC0-632A564EDF39}"/>
            </a:ext>
          </a:extLst>
        </xdr:cNvPr>
        <xdr:cNvCxnSpPr/>
      </xdr:nvCxnSpPr>
      <xdr:spPr>
        <a:xfrm>
          <a:off x="14592300" y="178220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80" name="楕円 779">
          <a:extLst>
            <a:ext uri="{FF2B5EF4-FFF2-40B4-BE49-F238E27FC236}">
              <a16:creationId xmlns:a16="http://schemas.microsoft.com/office/drawing/2014/main" id="{040AA02A-B58E-49AE-BA97-28AFDDB927D2}"/>
            </a:ext>
          </a:extLst>
        </xdr:cNvPr>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162742</xdr:rowOff>
    </xdr:to>
    <xdr:cxnSp macro="">
      <xdr:nvCxnSpPr>
        <xdr:cNvPr id="781" name="直線コネクタ 780">
          <a:extLst>
            <a:ext uri="{FF2B5EF4-FFF2-40B4-BE49-F238E27FC236}">
              <a16:creationId xmlns:a16="http://schemas.microsoft.com/office/drawing/2014/main" id="{2A02C94A-2A34-4D79-A97D-B1809BE6A8B9}"/>
            </a:ext>
          </a:extLst>
        </xdr:cNvPr>
        <xdr:cNvCxnSpPr/>
      </xdr:nvCxnSpPr>
      <xdr:spPr>
        <a:xfrm>
          <a:off x="13703300" y="17779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782" name="楕円 781">
          <a:extLst>
            <a:ext uri="{FF2B5EF4-FFF2-40B4-BE49-F238E27FC236}">
              <a16:creationId xmlns:a16="http://schemas.microsoft.com/office/drawing/2014/main" id="{0F95CFD5-523C-434D-99F3-CD4A3368BFBC}"/>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120287</xdr:rowOff>
    </xdr:to>
    <xdr:cxnSp macro="">
      <xdr:nvCxnSpPr>
        <xdr:cNvPr id="783" name="直線コネクタ 782">
          <a:extLst>
            <a:ext uri="{FF2B5EF4-FFF2-40B4-BE49-F238E27FC236}">
              <a16:creationId xmlns:a16="http://schemas.microsoft.com/office/drawing/2014/main" id="{7EFBC86D-B993-4386-A8F9-C62504DC2689}"/>
            </a:ext>
          </a:extLst>
        </xdr:cNvPr>
        <xdr:cNvCxnSpPr/>
      </xdr:nvCxnSpPr>
      <xdr:spPr>
        <a:xfrm>
          <a:off x="12814300" y="177584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84" name="n_1aveValue【庁舎】&#10;有形固定資産減価償却率">
          <a:extLst>
            <a:ext uri="{FF2B5EF4-FFF2-40B4-BE49-F238E27FC236}">
              <a16:creationId xmlns:a16="http://schemas.microsoft.com/office/drawing/2014/main" id="{2AE82E8E-C2C3-4358-A60A-46F99C3772D9}"/>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5" name="n_2aveValue【庁舎】&#10;有形固定資産減価償却率">
          <a:extLst>
            <a:ext uri="{FF2B5EF4-FFF2-40B4-BE49-F238E27FC236}">
              <a16:creationId xmlns:a16="http://schemas.microsoft.com/office/drawing/2014/main" id="{845DB4E9-E0C2-4534-84A2-1E4D6F99F45A}"/>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86" name="n_3aveValue【庁舎】&#10;有形固定資産減価償却率">
          <a:extLst>
            <a:ext uri="{FF2B5EF4-FFF2-40B4-BE49-F238E27FC236}">
              <a16:creationId xmlns:a16="http://schemas.microsoft.com/office/drawing/2014/main" id="{8C4C92D7-74E4-4DCE-8399-EE94688C53A2}"/>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87" name="n_4aveValue【庁舎】&#10;有形固定資産減価償却率">
          <a:extLst>
            <a:ext uri="{FF2B5EF4-FFF2-40B4-BE49-F238E27FC236}">
              <a16:creationId xmlns:a16="http://schemas.microsoft.com/office/drawing/2014/main" id="{D7BA5184-B7C2-47C7-AB79-D150601890DE}"/>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102706</xdr:rowOff>
    </xdr:from>
    <xdr:ext cx="405111" cy="259045"/>
    <xdr:sp macro="" textlink="">
      <xdr:nvSpPr>
        <xdr:cNvPr id="788" name="n_1mainValue【庁舎】&#10;有形固定資産減価償却率">
          <a:extLst>
            <a:ext uri="{FF2B5EF4-FFF2-40B4-BE49-F238E27FC236}">
              <a16:creationId xmlns:a16="http://schemas.microsoft.com/office/drawing/2014/main" id="{C22DD637-4899-4EAE-AEC5-9ACFABB2B0A0}"/>
            </a:ext>
          </a:extLst>
        </xdr:cNvPr>
        <xdr:cNvSpPr txBox="1"/>
      </xdr:nvSpPr>
      <xdr:spPr>
        <a:xfrm>
          <a:off x="15266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58619</xdr:rowOff>
    </xdr:from>
    <xdr:ext cx="405111" cy="259045"/>
    <xdr:sp macro="" textlink="">
      <xdr:nvSpPr>
        <xdr:cNvPr id="789" name="n_2mainValue【庁舎】&#10;有形固定資産減価償却率">
          <a:extLst>
            <a:ext uri="{FF2B5EF4-FFF2-40B4-BE49-F238E27FC236}">
              <a16:creationId xmlns:a16="http://schemas.microsoft.com/office/drawing/2014/main" id="{220F2D24-9E7F-423F-AE77-DCFD083F9E83}"/>
            </a:ext>
          </a:extLst>
        </xdr:cNvPr>
        <xdr:cNvSpPr txBox="1"/>
      </xdr:nvSpPr>
      <xdr:spPr>
        <a:xfrm>
          <a:off x="14389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90" name="n_3mainValue【庁舎】&#10;有形固定資産減価償却率">
          <a:extLst>
            <a:ext uri="{FF2B5EF4-FFF2-40B4-BE49-F238E27FC236}">
              <a16:creationId xmlns:a16="http://schemas.microsoft.com/office/drawing/2014/main" id="{71970122-53F5-4E57-9673-DD0D559AAB13}"/>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1" name="n_4mainValue【庁舎】&#10;有形固定資産減価償却率">
          <a:extLst>
            <a:ext uri="{FF2B5EF4-FFF2-40B4-BE49-F238E27FC236}">
              <a16:creationId xmlns:a16="http://schemas.microsoft.com/office/drawing/2014/main" id="{55388FA0-9867-4421-ABD9-A55C0390374E}"/>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43AA27D-4612-45A4-B372-097D6EAF11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D1EA3D63-C0B9-4214-9F5F-7D2D1D968A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C5C819B3-3166-4ED1-AA1F-C75423801E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77D1AB3-0AF7-4A96-9EBE-C3C65A986D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B318F08F-CE9B-4E60-AE23-9638DE0EAA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AFFDC084-BA29-4ABD-BEFF-A8AE67D746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98F95E0-5971-4AF5-8DC6-6128C57F94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7FCBA87-0FE7-4640-B535-F1620852E2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171A0ECC-D181-4CE9-8715-C898E421EA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3C7E9F51-8EAC-40BA-9B6D-57E8B32C0E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2DF7BFA4-418B-4D2A-86CF-5FA1AEB87C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E0AF4F74-827D-4648-80B8-57E8944183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3D0C8DA8-7267-401A-8BBA-8195CEF0552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BAA2DF86-4CAD-4790-AA39-CE74982DFB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95C10CDB-88FC-4526-AAD0-8AF8F80F41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F05796C9-58E4-4FDA-82ED-45C244BE027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B07C9396-8C66-4672-A69C-891AE8FB33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A2CB2EFE-D5D5-4E49-B3F2-760CD019DD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9D72BD5E-6BA3-4557-BB1F-EF10749FD6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A95BC330-FDD8-482A-8209-C88A8C4D7D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FCFF0B04-844F-4AD9-9CDA-8CAD3811EE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42FC89D0-38A5-4060-9535-2CFDB71558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D2597E34-56FA-4262-9C89-14A4AC51C9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5" name="直線コネクタ 814">
          <a:extLst>
            <a:ext uri="{FF2B5EF4-FFF2-40B4-BE49-F238E27FC236}">
              <a16:creationId xmlns:a16="http://schemas.microsoft.com/office/drawing/2014/main" id="{49F2867F-D2D2-4786-8646-9BD2AFC53121}"/>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6" name="【庁舎】&#10;一人当たり面積最小値テキスト">
          <a:extLst>
            <a:ext uri="{FF2B5EF4-FFF2-40B4-BE49-F238E27FC236}">
              <a16:creationId xmlns:a16="http://schemas.microsoft.com/office/drawing/2014/main" id="{0C6D3084-135D-408E-A5FA-4879EE735A4B}"/>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7" name="直線コネクタ 816">
          <a:extLst>
            <a:ext uri="{FF2B5EF4-FFF2-40B4-BE49-F238E27FC236}">
              <a16:creationId xmlns:a16="http://schemas.microsoft.com/office/drawing/2014/main" id="{ED7B6139-746B-48D0-B406-7938581E9BBF}"/>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8" name="【庁舎】&#10;一人当たり面積最大値テキスト">
          <a:extLst>
            <a:ext uri="{FF2B5EF4-FFF2-40B4-BE49-F238E27FC236}">
              <a16:creationId xmlns:a16="http://schemas.microsoft.com/office/drawing/2014/main" id="{CD92419D-65B2-4F9E-9037-3E4FD67EDFD5}"/>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9" name="直線コネクタ 818">
          <a:extLst>
            <a:ext uri="{FF2B5EF4-FFF2-40B4-BE49-F238E27FC236}">
              <a16:creationId xmlns:a16="http://schemas.microsoft.com/office/drawing/2014/main" id="{7B627F95-E230-4234-98EA-5230075666C4}"/>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20" name="【庁舎】&#10;一人当たり面積平均値テキスト">
          <a:extLst>
            <a:ext uri="{FF2B5EF4-FFF2-40B4-BE49-F238E27FC236}">
              <a16:creationId xmlns:a16="http://schemas.microsoft.com/office/drawing/2014/main" id="{5279B4E6-C3F6-429F-9350-5722D5E39C63}"/>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1" name="フローチャート: 判断 820">
          <a:extLst>
            <a:ext uri="{FF2B5EF4-FFF2-40B4-BE49-F238E27FC236}">
              <a16:creationId xmlns:a16="http://schemas.microsoft.com/office/drawing/2014/main" id="{6A0D6029-63EB-4C1D-944D-069FBA657429}"/>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2" name="フローチャート: 判断 821">
          <a:extLst>
            <a:ext uri="{FF2B5EF4-FFF2-40B4-BE49-F238E27FC236}">
              <a16:creationId xmlns:a16="http://schemas.microsoft.com/office/drawing/2014/main" id="{50C576F1-CED5-46F7-8183-342D33486238}"/>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23" name="フローチャート: 判断 822">
          <a:extLst>
            <a:ext uri="{FF2B5EF4-FFF2-40B4-BE49-F238E27FC236}">
              <a16:creationId xmlns:a16="http://schemas.microsoft.com/office/drawing/2014/main" id="{851B75E4-EB51-4CAF-846E-5E7AD7E2AF12}"/>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4" name="フローチャート: 判断 823">
          <a:extLst>
            <a:ext uri="{FF2B5EF4-FFF2-40B4-BE49-F238E27FC236}">
              <a16:creationId xmlns:a16="http://schemas.microsoft.com/office/drawing/2014/main" id="{54B2EC2F-5D49-4878-B9C8-BF8FF96BB6BF}"/>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825" name="フローチャート: 判断 824">
          <a:extLst>
            <a:ext uri="{FF2B5EF4-FFF2-40B4-BE49-F238E27FC236}">
              <a16:creationId xmlns:a16="http://schemas.microsoft.com/office/drawing/2014/main" id="{45143EA9-0F4D-4804-84D2-2AB830BE83D5}"/>
            </a:ext>
          </a:extLst>
        </xdr:cNvPr>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35ADCD8-C3E3-4719-BA54-24C7C53F9B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AB2CF88-CE3E-446D-901C-A3D10A966C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4D5D88C-0E4D-4D77-AEF1-2C212F2580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73D4D12-EF93-4BEA-B386-D06C034804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2BA9B88-45A1-47BB-9C46-CCBACDBCA9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831" name="楕円 830">
          <a:extLst>
            <a:ext uri="{FF2B5EF4-FFF2-40B4-BE49-F238E27FC236}">
              <a16:creationId xmlns:a16="http://schemas.microsoft.com/office/drawing/2014/main" id="{DEB503A5-962D-4C5F-AC31-C7FC07DAD6C7}"/>
            </a:ext>
          </a:extLst>
        </xdr:cNvPr>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52088</xdr:rowOff>
    </xdr:from>
    <xdr:ext cx="469744" cy="259045"/>
    <xdr:sp macro="" textlink="">
      <xdr:nvSpPr>
        <xdr:cNvPr id="832" name="【庁舎】&#10;一人当たり面積該当値テキスト">
          <a:extLst>
            <a:ext uri="{FF2B5EF4-FFF2-40B4-BE49-F238E27FC236}">
              <a16:creationId xmlns:a16="http://schemas.microsoft.com/office/drawing/2014/main" id="{6D21C4B2-128E-47A4-9A8D-DB76259FC8E5}"/>
            </a:ext>
          </a:extLst>
        </xdr:cNvPr>
        <xdr:cNvSpPr txBox="1"/>
      </xdr:nvSpPr>
      <xdr:spPr>
        <a:xfrm>
          <a:off x="22199600"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3" name="楕円 832">
          <a:extLst>
            <a:ext uri="{FF2B5EF4-FFF2-40B4-BE49-F238E27FC236}">
              <a16:creationId xmlns:a16="http://schemas.microsoft.com/office/drawing/2014/main" id="{07D5D53E-4F60-4002-94FD-10C4988DA75A}"/>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87630</xdr:rowOff>
    </xdr:to>
    <xdr:cxnSp macro="">
      <xdr:nvCxnSpPr>
        <xdr:cNvPr id="834" name="直線コネクタ 833">
          <a:extLst>
            <a:ext uri="{FF2B5EF4-FFF2-40B4-BE49-F238E27FC236}">
              <a16:creationId xmlns:a16="http://schemas.microsoft.com/office/drawing/2014/main" id="{826E1451-6018-4430-8D3A-A0A8C883D8D1}"/>
            </a:ext>
          </a:extLst>
        </xdr:cNvPr>
        <xdr:cNvCxnSpPr/>
      </xdr:nvCxnSpPr>
      <xdr:spPr>
        <a:xfrm flipV="1">
          <a:off x="21323300" y="1825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5" name="楕円 834">
          <a:extLst>
            <a:ext uri="{FF2B5EF4-FFF2-40B4-BE49-F238E27FC236}">
              <a16:creationId xmlns:a16="http://schemas.microsoft.com/office/drawing/2014/main" id="{11F67257-38E6-4C25-A23A-C9D5BD885FD5}"/>
            </a:ext>
          </a:extLst>
        </xdr:cNvPr>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91439</xdr:rowOff>
    </xdr:to>
    <xdr:cxnSp macro="">
      <xdr:nvCxnSpPr>
        <xdr:cNvPr id="836" name="直線コネクタ 835">
          <a:extLst>
            <a:ext uri="{FF2B5EF4-FFF2-40B4-BE49-F238E27FC236}">
              <a16:creationId xmlns:a16="http://schemas.microsoft.com/office/drawing/2014/main" id="{325E8CF4-7624-40C4-92BD-6F16D01A77B8}"/>
            </a:ext>
          </a:extLst>
        </xdr:cNvPr>
        <xdr:cNvCxnSpPr/>
      </xdr:nvCxnSpPr>
      <xdr:spPr>
        <a:xfrm flipV="1">
          <a:off x="20434300" y="1826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837" name="楕円 836">
          <a:extLst>
            <a:ext uri="{FF2B5EF4-FFF2-40B4-BE49-F238E27FC236}">
              <a16:creationId xmlns:a16="http://schemas.microsoft.com/office/drawing/2014/main" id="{8C27B7AB-D842-4B13-8760-2126C89EDC6B}"/>
            </a:ext>
          </a:extLst>
        </xdr:cNvPr>
        <xdr:cNvSpPr/>
      </xdr:nvSpPr>
      <xdr:spPr>
        <a:xfrm>
          <a:off x="19494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97155</xdr:rowOff>
    </xdr:to>
    <xdr:cxnSp macro="">
      <xdr:nvCxnSpPr>
        <xdr:cNvPr id="838" name="直線コネクタ 837">
          <a:extLst>
            <a:ext uri="{FF2B5EF4-FFF2-40B4-BE49-F238E27FC236}">
              <a16:creationId xmlns:a16="http://schemas.microsoft.com/office/drawing/2014/main" id="{1CC55A68-FE72-4D1E-A083-512961C9E6A0}"/>
            </a:ext>
          </a:extLst>
        </xdr:cNvPr>
        <xdr:cNvCxnSpPr/>
      </xdr:nvCxnSpPr>
      <xdr:spPr>
        <a:xfrm flipV="1">
          <a:off x="19545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9" name="楕円 838">
          <a:extLst>
            <a:ext uri="{FF2B5EF4-FFF2-40B4-BE49-F238E27FC236}">
              <a16:creationId xmlns:a16="http://schemas.microsoft.com/office/drawing/2014/main" id="{F7105DC1-1D5B-482F-AEF5-124C673ABB91}"/>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106</xdr:row>
      <xdr:rowOff>99061</xdr:rowOff>
    </xdr:to>
    <xdr:cxnSp macro="">
      <xdr:nvCxnSpPr>
        <xdr:cNvPr id="840" name="直線コネクタ 839">
          <a:extLst>
            <a:ext uri="{FF2B5EF4-FFF2-40B4-BE49-F238E27FC236}">
              <a16:creationId xmlns:a16="http://schemas.microsoft.com/office/drawing/2014/main" id="{D6DDEACE-D8E6-4B81-A04E-E3C6F021831D}"/>
            </a:ext>
          </a:extLst>
        </xdr:cNvPr>
        <xdr:cNvCxnSpPr/>
      </xdr:nvCxnSpPr>
      <xdr:spPr>
        <a:xfrm flipV="1">
          <a:off x="18656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41" name="n_1aveValue【庁舎】&#10;一人当たり面積">
          <a:extLst>
            <a:ext uri="{FF2B5EF4-FFF2-40B4-BE49-F238E27FC236}">
              <a16:creationId xmlns:a16="http://schemas.microsoft.com/office/drawing/2014/main" id="{5747B714-8423-42D4-A4EA-7E67379C9C7A}"/>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42" name="n_2aveValue【庁舎】&#10;一人当たり面積">
          <a:extLst>
            <a:ext uri="{FF2B5EF4-FFF2-40B4-BE49-F238E27FC236}">
              <a16:creationId xmlns:a16="http://schemas.microsoft.com/office/drawing/2014/main" id="{BAD9B795-DC41-41C2-999A-038435B57408}"/>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43" name="n_3aveValue【庁舎】&#10;一人当たり面積">
          <a:extLst>
            <a:ext uri="{FF2B5EF4-FFF2-40B4-BE49-F238E27FC236}">
              <a16:creationId xmlns:a16="http://schemas.microsoft.com/office/drawing/2014/main" id="{02DEDB0A-3882-4C15-9FD8-601A7053E3FA}"/>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844" name="n_4aveValue【庁舎】&#10;一人当たり面積">
          <a:extLst>
            <a:ext uri="{FF2B5EF4-FFF2-40B4-BE49-F238E27FC236}">
              <a16:creationId xmlns:a16="http://schemas.microsoft.com/office/drawing/2014/main" id="{E59D9D39-402D-419E-BE69-35F20DA5DF34}"/>
            </a:ext>
          </a:extLst>
        </xdr:cNvPr>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845" name="n_1mainValue【庁舎】&#10;一人当たり面積">
          <a:extLst>
            <a:ext uri="{FF2B5EF4-FFF2-40B4-BE49-F238E27FC236}">
              <a16:creationId xmlns:a16="http://schemas.microsoft.com/office/drawing/2014/main" id="{227D8003-A770-43BB-9824-344228ED096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6" name="n_2mainValue【庁舎】&#10;一人当たり面積">
          <a:extLst>
            <a:ext uri="{FF2B5EF4-FFF2-40B4-BE49-F238E27FC236}">
              <a16:creationId xmlns:a16="http://schemas.microsoft.com/office/drawing/2014/main" id="{F8A8089C-236B-4621-80E9-5A7590C7340E}"/>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164482</xdr:rowOff>
    </xdr:from>
    <xdr:ext cx="469744" cy="259045"/>
    <xdr:sp macro="" textlink="">
      <xdr:nvSpPr>
        <xdr:cNvPr id="847" name="n_3mainValue【庁舎】&#10;一人当たり面積">
          <a:extLst>
            <a:ext uri="{FF2B5EF4-FFF2-40B4-BE49-F238E27FC236}">
              <a16:creationId xmlns:a16="http://schemas.microsoft.com/office/drawing/2014/main" id="{E81B670D-CDCF-4046-BEFD-F4504BF03098}"/>
            </a:ext>
          </a:extLst>
        </xdr:cNvPr>
        <xdr:cNvSpPr txBox="1"/>
      </xdr:nvSpPr>
      <xdr:spPr>
        <a:xfrm>
          <a:off x="19310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48" name="n_4mainValue【庁舎】&#10;一人当たり面積">
          <a:extLst>
            <a:ext uri="{FF2B5EF4-FFF2-40B4-BE49-F238E27FC236}">
              <a16:creationId xmlns:a16="http://schemas.microsoft.com/office/drawing/2014/main" id="{22635118-90A1-4D1A-99F2-5706C7D95B55}"/>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89CC07C-7A8B-4E98-B85A-E3C7734B0C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F9D9DC3-E3AE-4DC2-B7F9-8B6A381677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634A2C5E-7D8D-4898-BB23-AE5E2090E0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有形固定資産減価償却率が類似団体内平均と比べて低くなっている。建築年が平成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年と他団体に比べ比較的新しいことが要因として挙げられる。現状では、大規模な改修等は必要がないため、その都度修繕等により長寿命化を図っていく。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有形固定資産減価償却率が類似団体内平均と比べて高くなっている。建築年が昭和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年と既に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年が経過していることが要因として挙げられる。平成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年度に耐震改修事業、平成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給排水設備改修事業等の実施により長寿命化を図っているが、古い施設のため毎年不具合等が生じ、その都度多額の修繕費が掛かってきている状況である。今後は、個別施設計画等により計画的に修繕・改修等を行っ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年度において耐震改修事業を実施したことで、それ以前の減価償却率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％まで数値が改善している。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年にかけて建設した町総合文化センターは、減価償却率でみると</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とほぼ類団平均と遜色ない値となっているが、各所で経年劣化による建物の消耗や、ホールの吊物、照明など機械設備機器等の不具合も生じており、利用者に快適に使用していただくためにも早急に改修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ja-JP" altLang="en-US" sz="1100" b="0" i="0" baseline="0">
              <a:solidFill>
                <a:schemeClr val="dk1"/>
              </a:solidFill>
              <a:effectLst/>
              <a:latin typeface="+mn-lt"/>
              <a:ea typeface="+mn-ea"/>
              <a:cs typeface="+mn-cs"/>
            </a:rPr>
            <a:t>元</a:t>
          </a:r>
          <a:r>
            <a:rPr lang="ja-JP" altLang="ja-JP" sz="1100" b="0" i="0" baseline="0">
              <a:solidFill>
                <a:schemeClr val="dk1"/>
              </a:solidFill>
              <a:effectLst/>
              <a:latin typeface="+mn-lt"/>
              <a:ea typeface="+mn-ea"/>
              <a:cs typeface="+mn-cs"/>
            </a:rPr>
            <a:t>年度決算では、前年度から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0.60</a:t>
          </a:r>
          <a:r>
            <a:rPr lang="ja-JP" altLang="ja-JP" sz="1100" b="0" i="0" baseline="0">
              <a:solidFill>
                <a:schemeClr val="dk1"/>
              </a:solidFill>
              <a:effectLst/>
              <a:latin typeface="+mn-lt"/>
              <a:ea typeface="+mn-ea"/>
              <a:cs typeface="+mn-cs"/>
            </a:rPr>
            <a:t>となっている。類似団体の平均</a:t>
          </a:r>
          <a:r>
            <a:rPr lang="en-US" altLang="ja-JP" sz="1100" b="0" i="0" baseline="0">
              <a:solidFill>
                <a:schemeClr val="dk1"/>
              </a:solidFill>
              <a:effectLst/>
              <a:latin typeface="+mn-lt"/>
              <a:ea typeface="+mn-ea"/>
              <a:cs typeface="+mn-cs"/>
            </a:rPr>
            <a:t>(0.67</a:t>
          </a:r>
          <a:r>
            <a:rPr lang="ja-JP" altLang="ja-JP" sz="1100" b="0" i="0" baseline="0">
              <a:solidFill>
                <a:schemeClr val="dk1"/>
              </a:solidFill>
              <a:effectLst/>
              <a:latin typeface="+mn-lt"/>
              <a:ea typeface="+mn-ea"/>
              <a:cs typeface="+mn-cs"/>
            </a:rPr>
            <a:t>）では下回っているが、全国（</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0.40</a:t>
          </a:r>
          <a:r>
            <a:rPr lang="ja-JP" altLang="ja-JP" sz="1100" b="0" i="0" baseline="0">
              <a:solidFill>
                <a:schemeClr val="dk1"/>
              </a:solidFill>
              <a:effectLst/>
              <a:latin typeface="+mn-lt"/>
              <a:ea typeface="+mn-ea"/>
              <a:cs typeface="+mn-cs"/>
            </a:rPr>
            <a:t>）の平均は上回っている。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年度決算までは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％台を維持してきたが、</a:t>
          </a:r>
          <a:r>
            <a:rPr lang="ja-JP" altLang="en-US" sz="1100" b="0" i="0" baseline="0">
              <a:solidFill>
                <a:schemeClr val="dk1"/>
              </a:solidFill>
              <a:effectLst/>
              <a:latin typeface="+mn-lt"/>
              <a:ea typeface="+mn-ea"/>
              <a:cs typeface="+mn-cs"/>
            </a:rPr>
            <a:t>元</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86.1%</a:t>
          </a:r>
          <a:r>
            <a:rPr lang="ja-JP" altLang="ja-JP" sz="1100" b="0" i="0" baseline="0">
              <a:solidFill>
                <a:schemeClr val="dk1"/>
              </a:solidFill>
              <a:effectLst/>
              <a:latin typeface="+mn-lt"/>
              <a:ea typeface="+mn-ea"/>
              <a:cs typeface="+mn-cs"/>
            </a:rPr>
            <a:t>と近年増加傾向にある。要因としては、公債費が年々増加していることが大きく影響している。類似団体平均（</a:t>
          </a:r>
          <a:r>
            <a:rPr lang="en-US" altLang="ja-JP" sz="1100" b="0" i="0" baseline="0">
              <a:solidFill>
                <a:schemeClr val="dk1"/>
              </a:solidFill>
              <a:effectLst/>
              <a:latin typeface="+mn-lt"/>
              <a:ea typeface="+mn-ea"/>
              <a:cs typeface="+mn-cs"/>
            </a:rPr>
            <a:t>91.5</a:t>
          </a:r>
          <a:r>
            <a:rPr lang="ja-JP" altLang="ja-JP" sz="1100" b="0" i="0" baseline="0">
              <a:solidFill>
                <a:schemeClr val="dk1"/>
              </a:solidFill>
              <a:effectLst/>
              <a:latin typeface="+mn-lt"/>
              <a:ea typeface="+mn-ea"/>
              <a:cs typeface="+mn-cs"/>
            </a:rPr>
            <a:t>％）で見れば良好な数値であり、全国（</a:t>
          </a:r>
          <a:r>
            <a:rPr lang="en-US" altLang="ja-JP" sz="1100" b="0" i="0" baseline="0">
              <a:solidFill>
                <a:schemeClr val="dk1"/>
              </a:solidFill>
              <a:effectLst/>
              <a:latin typeface="+mn-lt"/>
              <a:ea typeface="+mn-ea"/>
              <a:cs typeface="+mn-cs"/>
            </a:rPr>
            <a:t>93.6</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87.0</a:t>
          </a:r>
          <a:r>
            <a:rPr lang="ja-JP" altLang="ja-JP" sz="1100" b="0" i="0" baseline="0">
              <a:solidFill>
                <a:schemeClr val="dk1"/>
              </a:solidFill>
              <a:effectLst/>
              <a:latin typeface="+mn-lt"/>
              <a:ea typeface="+mn-ea"/>
              <a:cs typeface="+mn-cs"/>
            </a:rPr>
            <a:t>％）の平均に対しても大きく下回っている。</a:t>
          </a:r>
          <a:endParaRPr lang="ja-JP" altLang="ja-JP" sz="1400">
            <a:effectLst/>
          </a:endParaRPr>
        </a:p>
        <a:p>
          <a:pPr rtl="0"/>
          <a:r>
            <a:rPr lang="ja-JP" altLang="ja-JP" sz="1100" b="0" i="0" baseline="0">
              <a:solidFill>
                <a:schemeClr val="dk1"/>
              </a:solidFill>
              <a:effectLst/>
              <a:latin typeface="+mn-lt"/>
              <a:ea typeface="+mn-ea"/>
              <a:cs typeface="+mn-cs"/>
            </a:rPr>
            <a:t>　比率改善の大きな要因としては、持続可能な健全財政構築のために策定した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に基づく人件費の抑制、公債費の縮減によるものと考えている。今後も行財政改革への取り組みを通じ経常経費の削減に努めていく。</a:t>
          </a:r>
          <a:endParaRPr lang="ja-JP" altLang="ja-JP" sz="1400">
            <a:effectLst/>
          </a:endParaRPr>
        </a:p>
        <a:p>
          <a:pPr rtl="0"/>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136398</xdr:rowOff>
    </xdr:from>
    <xdr:to>
      <xdr:col>23</xdr:col>
      <xdr:colOff>133350</xdr:colOff>
      <xdr:row>67</xdr:row>
      <xdr:rowOff>17272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233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51325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136398</xdr:rowOff>
    </xdr:from>
    <xdr:to>
      <xdr:col>24</xdr:col>
      <xdr:colOff>12700</xdr:colOff>
      <xdr:row>60</xdr:row>
      <xdr:rowOff>136398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46736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3226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102362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5370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61</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79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92964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44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9,498</a:t>
          </a:r>
          <a:r>
            <a:rPr lang="ja-JP" altLang="ja-JP" sz="1100" b="0" i="0" baseline="0">
              <a:solidFill>
                <a:schemeClr val="dk1"/>
              </a:solidFill>
              <a:effectLst/>
              <a:latin typeface="+mn-lt"/>
              <a:ea typeface="+mn-ea"/>
              <a:cs typeface="+mn-cs"/>
            </a:rPr>
            <a:t>円上回っているが、全国及び長野県の平均では下回っている。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年度から年々増加傾向となっていることから、最小の経費で最大の効果が上がるよう行財政運営に努めていく。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4835</xdr:rowOff>
    </xdr:from>
    <xdr:to>
      <xdr:col>23</xdr:col>
      <xdr:colOff>133350</xdr:colOff>
      <xdr:row>84</xdr:row>
      <xdr:rowOff>21486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6635"/>
          <a:ext cx="8382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126288</xdr:rowOff>
    </xdr:from>
    <xdr:to>
      <xdr:col>19</xdr:col>
      <xdr:colOff>133350</xdr:colOff>
      <xdr:row>84</xdr:row>
      <xdr:rowOff>4835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6638"/>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126288</xdr:rowOff>
    </xdr:from>
    <xdr:to>
      <xdr:col>15</xdr:col>
      <xdr:colOff>82550</xdr:colOff>
      <xdr:row>83</xdr:row>
      <xdr:rowOff>137283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56638"/>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137283</xdr:rowOff>
    </xdr:from>
    <xdr:to>
      <xdr:col>11</xdr:col>
      <xdr:colOff>31750</xdr:colOff>
      <xdr:row>83</xdr:row>
      <xdr:rowOff>160955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67633"/>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142136</xdr:rowOff>
    </xdr:from>
    <xdr:to>
      <xdr:col>23</xdr:col>
      <xdr:colOff>184150</xdr:colOff>
      <xdr:row>84</xdr:row>
      <xdr:rowOff>72286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114213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125485</xdr:rowOff>
    </xdr:from>
    <xdr:to>
      <xdr:col>19</xdr:col>
      <xdr:colOff>184150</xdr:colOff>
      <xdr:row>84</xdr:row>
      <xdr:rowOff>55635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40412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4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75488</xdr:rowOff>
    </xdr:from>
    <xdr:to>
      <xdr:col>15</xdr:col>
      <xdr:colOff>133350</xdr:colOff>
      <xdr:row>84</xdr:row>
      <xdr:rowOff>5638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161865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86483</xdr:rowOff>
    </xdr:from>
    <xdr:to>
      <xdr:col>11</xdr:col>
      <xdr:colOff>82550</xdr:colOff>
      <xdr:row>84</xdr:row>
      <xdr:rowOff>16633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110155</xdr:rowOff>
    </xdr:from>
    <xdr:to>
      <xdr:col>7</xdr:col>
      <xdr:colOff>31750</xdr:colOff>
      <xdr:row>84</xdr:row>
      <xdr:rowOff>40305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50482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0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97.4</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98.9</a:t>
          </a:r>
          <a:r>
            <a:rPr kumimoji="1" lang="ja-JP" altLang="ja-JP" sz="1100">
              <a:solidFill>
                <a:schemeClr val="dk1"/>
              </a:solidFill>
              <a:effectLst/>
              <a:latin typeface="+mn-lt"/>
              <a:ea typeface="+mn-ea"/>
              <a:cs typeface="+mn-cs"/>
            </a:rPr>
            <a:t>％）と比較してもまだまだ低水準であると言える。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464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82550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981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人口千人当たり職員数は、類似団体平均（</a:t>
          </a:r>
          <a:r>
            <a:rPr lang="en-US" altLang="ja-JP" sz="1100" b="0" i="0" baseline="0">
              <a:solidFill>
                <a:schemeClr val="dk1"/>
              </a:solidFill>
              <a:effectLst/>
              <a:latin typeface="+mn-lt"/>
              <a:ea typeface="+mn-ea"/>
              <a:cs typeface="+mn-cs"/>
            </a:rPr>
            <a:t>6.54</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8.03</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8.22</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により、定員適正化計画を基に、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方式を基本に取り組んできた結果、目標を達成している。</a:t>
          </a:r>
          <a:endParaRPr lang="ja-JP" altLang="ja-JP" sz="1400">
            <a:effectLst/>
          </a:endParaRPr>
        </a:p>
        <a:p>
          <a:r>
            <a:rPr lang="ja-JP" altLang="ja-JP" sz="11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63</xdr:row>
      <xdr:rowOff>12609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880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128905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32951"/>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103051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53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56515</xdr:rowOff>
    </xdr:from>
    <xdr:to>
      <xdr:col>68</xdr:col>
      <xdr:colOff>152400</xdr:colOff>
      <xdr:row>62</xdr:row>
      <xdr:rowOff>75474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8641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133259</xdr:rowOff>
    </xdr:from>
    <xdr:to>
      <xdr:col>81</xdr:col>
      <xdr:colOff>95250</xdr:colOff>
      <xdr:row>63</xdr:row>
      <xdr:rowOff>63409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105336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24674</xdr:rowOff>
    </xdr:from>
    <xdr:to>
      <xdr:col>68</xdr:col>
      <xdr:colOff>203200</xdr:colOff>
      <xdr:row>62</xdr:row>
      <xdr:rowOff>126274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111051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5715</xdr:rowOff>
    </xdr:from>
    <xdr:to>
      <xdr:col>64</xdr:col>
      <xdr:colOff>152400</xdr:colOff>
      <xdr:row>62</xdr:row>
      <xdr:rowOff>107315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92092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％）は、</a:t>
          </a:r>
          <a:r>
            <a:rPr lang="ja-JP" altLang="ja-JP" sz="1100">
              <a:solidFill>
                <a:schemeClr val="dk1"/>
              </a:solidFill>
              <a:effectLst/>
              <a:latin typeface="+mn-lt"/>
              <a:ea typeface="+mn-ea"/>
              <a:cs typeface="+mn-cs"/>
            </a:rPr>
            <a:t>湖周行政事務組合</a:t>
          </a:r>
          <a:r>
            <a:rPr lang="ja-JP" altLang="en-US" sz="1100">
              <a:solidFill>
                <a:schemeClr val="dk1"/>
              </a:solidFill>
              <a:effectLst/>
              <a:latin typeface="+mn-lt"/>
              <a:ea typeface="+mn-ea"/>
              <a:cs typeface="+mn-cs"/>
            </a:rPr>
            <a:t>で借り入れた地方債の償還に対する負担金が増加したことなどにより、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ポイント増加したが、依然として類似団体平均（</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％）の全てに対し下回っており、良好な結果を表している。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元</a:t>
          </a:r>
          <a:r>
            <a:rPr lang="ja-JP" altLang="ja-JP" sz="11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110913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21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145627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1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33020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230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107950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a:t>
          </a:r>
          <a:r>
            <a:rPr lang="en-US" altLang="ja-JP" sz="1100" b="0" i="0" baseline="0">
              <a:solidFill>
                <a:schemeClr val="dk1"/>
              </a:solidFill>
              <a:effectLst/>
              <a:latin typeface="+mn-lt"/>
              <a:ea typeface="+mn-ea"/>
              <a:cs typeface="+mn-cs"/>
            </a:rPr>
            <a:t>76.4</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27.4</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a:t>
          </a:r>
          <a:r>
            <a:rPr lang="ja-JP" altLang="en-US" sz="1100" b="0" i="0" baseline="0">
              <a:solidFill>
                <a:schemeClr val="dk1"/>
              </a:solidFill>
              <a:effectLst/>
              <a:latin typeface="+mn-lt"/>
              <a:ea typeface="+mn-ea"/>
              <a:cs typeface="+mn-cs"/>
            </a:rPr>
            <a:t>近年の</a:t>
          </a:r>
          <a:r>
            <a:rPr lang="ja-JP" altLang="ja-JP" sz="1100" b="0" i="0" baseline="0">
              <a:solidFill>
                <a:schemeClr val="dk1"/>
              </a:solidFill>
              <a:effectLst/>
              <a:latin typeface="+mn-lt"/>
              <a:ea typeface="+mn-ea"/>
              <a:cs typeface="+mn-cs"/>
            </a:rPr>
            <a:t>比率の改善につながっている。令和元年度から数年間は起債残高の増が見込まれるためこれまでのような数値の改善は見込めないが、今後も引き続き将来シミュレーションを基に中長期的視点に立った財政運営を推進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62472</xdr:rowOff>
    </xdr:from>
    <xdr:to>
      <xdr:col>81</xdr:col>
      <xdr:colOff>44450</xdr:colOff>
      <xdr:row>18</xdr:row>
      <xdr:rowOff>104987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148572"/>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62472</xdr:rowOff>
    </xdr:from>
    <xdr:to>
      <xdr:col>77</xdr:col>
      <xdr:colOff>44450</xdr:colOff>
      <xdr:row>18</xdr:row>
      <xdr:rowOff>157843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48572"/>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144961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4394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144961</xdr:rowOff>
    </xdr:from>
    <xdr:to>
      <xdr:col>68</xdr:col>
      <xdr:colOff>152400</xdr:colOff>
      <xdr:row>20</xdr:row>
      <xdr:rowOff>125186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0251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54187</xdr:rowOff>
    </xdr:from>
    <xdr:to>
      <xdr:col>81</xdr:col>
      <xdr:colOff>95250</xdr:colOff>
      <xdr:row>18</xdr:row>
      <xdr:rowOff>155787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26264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11672</xdr:rowOff>
    </xdr:from>
    <xdr:to>
      <xdr:col>77</xdr:col>
      <xdr:colOff>95250</xdr:colOff>
      <xdr:row>18</xdr:row>
      <xdr:rowOff>113272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98049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8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94161</xdr:rowOff>
    </xdr:from>
    <xdr:to>
      <xdr:col>68</xdr:col>
      <xdr:colOff>203200</xdr:colOff>
      <xdr:row>20</xdr:row>
      <xdr:rowOff>24311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9088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74386</xdr:rowOff>
    </xdr:from>
    <xdr:to>
      <xdr:col>64</xdr:col>
      <xdr:colOff>152400</xdr:colOff>
      <xdr:row>21</xdr:row>
      <xdr:rowOff>4536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160763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人件費にかかる経常収支比率（</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％）は、全国平均（</a:t>
          </a:r>
          <a:r>
            <a:rPr lang="en-US" altLang="ja-JP" sz="1100" b="0" i="0" baseline="0">
              <a:solidFill>
                <a:schemeClr val="dk1"/>
              </a:solidFill>
              <a:effectLst/>
              <a:latin typeface="+mn-lt"/>
              <a:ea typeface="+mn-ea"/>
              <a:cs typeface="+mn-cs"/>
            </a:rPr>
            <a:t>25.6</a:t>
          </a:r>
          <a:r>
            <a:rPr lang="ja-JP" altLang="ja-JP" sz="1100" b="0" i="0" baseline="0">
              <a:solidFill>
                <a:schemeClr val="dk1"/>
              </a:solidFill>
              <a:effectLst/>
              <a:latin typeface="+mn-lt"/>
              <a:ea typeface="+mn-ea"/>
              <a:cs typeface="+mn-cs"/>
            </a:rPr>
            <a:t>％）と比べると下回っているものの、類似団体平均（</a:t>
          </a:r>
          <a:r>
            <a:rPr lang="en-US" altLang="ja-JP" sz="1100" b="0" i="0" baseline="0">
              <a:solidFill>
                <a:schemeClr val="dk1"/>
              </a:solidFill>
              <a:effectLst/>
              <a:latin typeface="+mn-lt"/>
              <a:ea typeface="+mn-ea"/>
              <a:cs typeface="+mn-cs"/>
            </a:rPr>
            <a:t>22.7</a:t>
          </a:r>
          <a:r>
            <a:rPr lang="ja-JP" altLang="ja-JP" sz="1100" b="0" i="0" baseline="0">
              <a:solidFill>
                <a:schemeClr val="dk1"/>
              </a:solidFill>
              <a:effectLst/>
              <a:latin typeface="+mn-lt"/>
              <a:ea typeface="+mn-ea"/>
              <a:cs typeface="+mn-cs"/>
            </a:rPr>
            <a:t>％）よりは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ポイント上回っている。職員数の増や地域おこし協力隊を近年積極的に活用している影響により増加したと思われる。今後も引き続き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行財政経営プラン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の定員適正化計画等を基に、職員の定員管理に努め、人件費抑制を進めていく。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14.1</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物件費の抑制に努めているが、公共施設の維持管理については最小の経費で最大の効果が得られるよう努めていく。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100330</xdr:rowOff>
    </xdr:from>
    <xdr:to>
      <xdr:col>82</xdr:col>
      <xdr:colOff>107950</xdr:colOff>
      <xdr:row>13</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2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77470</xdr:rowOff>
    </xdr:from>
    <xdr:to>
      <xdr:col>78</xdr:col>
      <xdr:colOff>69850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0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157480</xdr:rowOff>
    </xdr:from>
    <xdr:to>
      <xdr:col>73</xdr:col>
      <xdr:colOff>180975</xdr:colOff>
      <xdr:row>13</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1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157480</xdr:rowOff>
    </xdr:from>
    <xdr:to>
      <xdr:col>69</xdr:col>
      <xdr:colOff>92075</xdr:colOff>
      <xdr:row>13</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1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26670</xdr:rowOff>
    </xdr:from>
    <xdr:to>
      <xdr:col>74</xdr:col>
      <xdr:colOff>31750</xdr:colOff>
      <xdr:row>13</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106680</xdr:rowOff>
    </xdr:from>
    <xdr:to>
      <xdr:col>69</xdr:col>
      <xdr:colOff>142875</xdr:colOff>
      <xdr:row>13</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160020</xdr:rowOff>
    </xdr:from>
    <xdr:to>
      <xdr:col>65</xdr:col>
      <xdr:colOff>53975</xdr:colOff>
      <xdr:row>13</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扶助費にかかる経常収支比率（</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％）は、年々増加する自立支援給付事業費等の社会保障経費の増により対前年度では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ポイントの増加となっている。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全国平均、長野県平均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170543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148772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30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72572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39915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その他にかかる経常収支比率（</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％）の内訳は、維持補修にかかる経常経費と繰出金にかかる経常経費を合算した比率である。類似団体平均（</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と比べるとやや高い数値となっている。今後、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57</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99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79375</xdr:rowOff>
    </xdr:from>
    <xdr:to>
      <xdr:col>78</xdr:col>
      <xdr:colOff>69850</xdr:colOff>
      <xdr:row>56</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80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56</xdr:row>
      <xdr:rowOff>79375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23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56</xdr:row>
      <xdr:rowOff>22225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28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28575</xdr:rowOff>
    </xdr:from>
    <xdr:to>
      <xdr:col>74</xdr:col>
      <xdr:colOff>31750</xdr:colOff>
      <xdr:row>56</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142875</xdr:rowOff>
    </xdr:from>
    <xdr:to>
      <xdr:col>69</xdr:col>
      <xdr:colOff>142875</xdr:colOff>
      <xdr:row>56</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83202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補助費にかかる経常収支比率（</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ポイント増となり、全国平均（</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％）は上回ったものの、類似団体平均（</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％）や長野県平均（</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％）と比較すると引き続き下回っている。</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町によるごみ処理施設の整備における起債の償還が本格的に始まっ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負担金の増となっている。当初予算編成時に毎年行っている補助金・負担金の見直しは、今後も引き続き取り組むこととしており、適正、公平な補助金負担金の交付に努めていく。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443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62992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と比べても高い数値となっている。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46989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96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68.8</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78.0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77.1</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70.6</a:t>
          </a:r>
          <a:r>
            <a:rPr lang="ja-JP" altLang="ja-JP" sz="1100" b="0" i="0" baseline="0">
              <a:solidFill>
                <a:schemeClr val="dk1"/>
              </a:solidFill>
              <a:effectLst/>
              <a:latin typeface="+mn-lt"/>
              <a:ea typeface="+mn-ea"/>
              <a:cs typeface="+mn-cs"/>
            </a:rPr>
            <a:t>％）全てとの比較で大きく下回っていることから、今後も、経常経費削減に取り組む。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691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10414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768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147574</xdr:rowOff>
    </xdr:from>
    <xdr:to>
      <xdr:col>73</xdr:col>
      <xdr:colOff>180975</xdr:colOff>
      <xdr:row>74</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6634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73</xdr:row>
      <xdr:rowOff>147574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635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96774</xdr:rowOff>
    </xdr:from>
    <xdr:to>
      <xdr:col>69</xdr:col>
      <xdr:colOff>142875</xdr:colOff>
      <xdr:row>74</xdr:row>
      <xdr:rowOff>26924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37101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121933</xdr:rowOff>
    </xdr:from>
    <xdr:to>
      <xdr:col>29</xdr:col>
      <xdr:colOff>127000</xdr:colOff>
      <xdr:row>16</xdr:row>
      <xdr:rowOff>138637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2758"/>
          <a:ext cx="647700" cy="1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138637</xdr:rowOff>
    </xdr:from>
    <xdr:to>
      <xdr:col>26</xdr:col>
      <xdr:colOff>50800</xdr:colOff>
      <xdr:row>17</xdr:row>
      <xdr:rowOff>7649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9462"/>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7649</xdr:rowOff>
    </xdr:from>
    <xdr:to>
      <xdr:col>22</xdr:col>
      <xdr:colOff>114300</xdr:colOff>
      <xdr:row>17</xdr:row>
      <xdr:rowOff>23733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9924"/>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18148</xdr:rowOff>
    </xdr:from>
    <xdr:to>
      <xdr:col>18</xdr:col>
      <xdr:colOff>177800</xdr:colOff>
      <xdr:row>17</xdr:row>
      <xdr:rowOff>23733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8042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71133</xdr:rowOff>
    </xdr:from>
    <xdr:to>
      <xdr:col>29</xdr:col>
      <xdr:colOff>177800</xdr:colOff>
      <xdr:row>17</xdr:row>
      <xdr:rowOff>1283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87660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87837</xdr:rowOff>
    </xdr:from>
    <xdr:to>
      <xdr:col>26</xdr:col>
      <xdr:colOff>101600</xdr:colOff>
      <xdr:row>17</xdr:row>
      <xdr:rowOff>17987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28164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128299</xdr:rowOff>
    </xdr:from>
    <xdr:to>
      <xdr:col>22</xdr:col>
      <xdr:colOff>165100</xdr:colOff>
      <xdr:row>17</xdr:row>
      <xdr:rowOff>58449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68626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144383</xdr:rowOff>
    </xdr:from>
    <xdr:to>
      <xdr:col>19</xdr:col>
      <xdr:colOff>38100</xdr:colOff>
      <xdr:row>17</xdr:row>
      <xdr:rowOff>74533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84710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138798</xdr:rowOff>
    </xdr:from>
    <xdr:to>
      <xdr:col>15</xdr:col>
      <xdr:colOff>101600</xdr:colOff>
      <xdr:row>17</xdr:row>
      <xdr:rowOff>68948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79125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222718</xdr:rowOff>
    </xdr:from>
    <xdr:to>
      <xdr:col>29</xdr:col>
      <xdr:colOff>127000</xdr:colOff>
      <xdr:row>36</xdr:row>
      <xdr:rowOff>6724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33068"/>
          <a:ext cx="647700" cy="1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207495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7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6724</xdr:rowOff>
    </xdr:from>
    <xdr:to>
      <xdr:col>26</xdr:col>
      <xdr:colOff>50800</xdr:colOff>
      <xdr:row>36</xdr:row>
      <xdr:rowOff>106752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59974"/>
          <a:ext cx="698500" cy="10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106752</xdr:rowOff>
    </xdr:from>
    <xdr:to>
      <xdr:col>22</xdr:col>
      <xdr:colOff>114300</xdr:colOff>
      <xdr:row>37</xdr:row>
      <xdr:rowOff>71450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0002"/>
          <a:ext cx="6985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71450</xdr:rowOff>
    </xdr:from>
    <xdr:to>
      <xdr:col>18</xdr:col>
      <xdr:colOff>177800</xdr:colOff>
      <xdr:row>37</xdr:row>
      <xdr:rowOff>128731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9615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171918</xdr:rowOff>
    </xdr:from>
    <xdr:to>
      <xdr:col>29</xdr:col>
      <xdr:colOff>177800</xdr:colOff>
      <xdr:row>35</xdr:row>
      <xdr:rowOff>273518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16995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298824</xdr:rowOff>
    </xdr:from>
    <xdr:to>
      <xdr:col>26</xdr:col>
      <xdr:colOff>101600</xdr:colOff>
      <xdr:row>36</xdr:row>
      <xdr:rowOff>57524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42301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55952</xdr:rowOff>
    </xdr:from>
    <xdr:to>
      <xdr:col>22</xdr:col>
      <xdr:colOff>165100</xdr:colOff>
      <xdr:row>36</xdr:row>
      <xdr:rowOff>157552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142329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20650</xdr:rowOff>
    </xdr:from>
    <xdr:to>
      <xdr:col>19</xdr:col>
      <xdr:colOff>38100</xdr:colOff>
      <xdr:row>37</xdr:row>
      <xdr:rowOff>122250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107027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3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77931</xdr:rowOff>
    </xdr:from>
    <xdr:to>
      <xdr:col>15</xdr:col>
      <xdr:colOff>101600</xdr:colOff>
      <xdr:row>37</xdr:row>
      <xdr:rowOff>179531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0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164308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106972</xdr:rowOff>
    </xdr:from>
    <xdr:to>
      <xdr:col>24</xdr:col>
      <xdr:colOff>63500</xdr:colOff>
      <xdr:row>36</xdr:row>
      <xdr:rowOff>120783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172"/>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120783</xdr:rowOff>
    </xdr:from>
    <xdr:to>
      <xdr:col>19</xdr:col>
      <xdr:colOff>177800</xdr:colOff>
      <xdr:row>36</xdr:row>
      <xdr:rowOff>163779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2983"/>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163779</xdr:rowOff>
    </xdr:from>
    <xdr:to>
      <xdr:col>15</xdr:col>
      <xdr:colOff>50800</xdr:colOff>
      <xdr:row>37</xdr:row>
      <xdr:rowOff>11627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5979"/>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170866</xdr:rowOff>
    </xdr:from>
    <xdr:to>
      <xdr:col>10</xdr:col>
      <xdr:colOff>114300</xdr:colOff>
      <xdr:row>37</xdr:row>
      <xdr:rowOff>11627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3066"/>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56172</xdr:rowOff>
    </xdr:from>
    <xdr:to>
      <xdr:col>24</xdr:col>
      <xdr:colOff>114300</xdr:colOff>
      <xdr:row>36</xdr:row>
      <xdr:rowOff>157772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69983</xdr:rowOff>
    </xdr:from>
    <xdr:to>
      <xdr:col>20</xdr:col>
      <xdr:colOff>38100</xdr:colOff>
      <xdr:row>37</xdr:row>
      <xdr:rowOff>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112979</xdr:rowOff>
    </xdr:from>
    <xdr:to>
      <xdr:col>15</xdr:col>
      <xdr:colOff>101600</xdr:colOff>
      <xdr:row>37</xdr:row>
      <xdr:rowOff>43129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132277</xdr:rowOff>
    </xdr:from>
    <xdr:to>
      <xdr:col>10</xdr:col>
      <xdr:colOff>165100</xdr:colOff>
      <xdr:row>37</xdr:row>
      <xdr:rowOff>62427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78954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120066</xdr:rowOff>
    </xdr:from>
    <xdr:to>
      <xdr:col>6</xdr:col>
      <xdr:colOff>38100</xdr:colOff>
      <xdr:row>37</xdr:row>
      <xdr:rowOff>50216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41343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126352</xdr:rowOff>
    </xdr:from>
    <xdr:to>
      <xdr:col>24</xdr:col>
      <xdr:colOff>63500</xdr:colOff>
      <xdr:row>56</xdr:row>
      <xdr:rowOff>139992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7552"/>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139992</xdr:rowOff>
    </xdr:from>
    <xdr:to>
      <xdr:col>19</xdr:col>
      <xdr:colOff>177800</xdr:colOff>
      <xdr:row>57</xdr:row>
      <xdr:rowOff>21425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1192"/>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161481</xdr:rowOff>
    </xdr:from>
    <xdr:to>
      <xdr:col>15</xdr:col>
      <xdr:colOff>50800</xdr:colOff>
      <xdr:row>57</xdr:row>
      <xdr:rowOff>21425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2681"/>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131166</xdr:rowOff>
    </xdr:from>
    <xdr:to>
      <xdr:col>10</xdr:col>
      <xdr:colOff>114300</xdr:colOff>
      <xdr:row>56</xdr:row>
      <xdr:rowOff>161481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32366"/>
          <a:ext cx="889000" cy="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75552</xdr:rowOff>
    </xdr:from>
    <xdr:to>
      <xdr:col>24</xdr:col>
      <xdr:colOff>114300</xdr:colOff>
      <xdr:row>57</xdr:row>
      <xdr:rowOff>5702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98429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89192</xdr:rowOff>
    </xdr:from>
    <xdr:to>
      <xdr:col>20</xdr:col>
      <xdr:colOff>38100</xdr:colOff>
      <xdr:row>57</xdr:row>
      <xdr:rowOff>19342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35869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142075</xdr:rowOff>
    </xdr:from>
    <xdr:to>
      <xdr:col>15</xdr:col>
      <xdr:colOff>101600</xdr:colOff>
      <xdr:row>57</xdr:row>
      <xdr:rowOff>72225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88752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110681</xdr:rowOff>
    </xdr:from>
    <xdr:to>
      <xdr:col>10</xdr:col>
      <xdr:colOff>165100</xdr:colOff>
      <xdr:row>57</xdr:row>
      <xdr:rowOff>40831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57358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80366</xdr:rowOff>
    </xdr:from>
    <xdr:to>
      <xdr:col>6</xdr:col>
      <xdr:colOff>38100</xdr:colOff>
      <xdr:row>57</xdr:row>
      <xdr:rowOff>10516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84437</xdr:rowOff>
    </xdr:from>
    <xdr:to>
      <xdr:col>24</xdr:col>
      <xdr:colOff>63500</xdr:colOff>
      <xdr:row>77</xdr:row>
      <xdr:rowOff>88779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6087"/>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88779</xdr:rowOff>
    </xdr:from>
    <xdr:to>
      <xdr:col>19</xdr:col>
      <xdr:colOff>177800</xdr:colOff>
      <xdr:row>77</xdr:row>
      <xdr:rowOff>94951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042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94951</xdr:rowOff>
    </xdr:from>
    <xdr:to>
      <xdr:col>15</xdr:col>
      <xdr:colOff>50800</xdr:colOff>
      <xdr:row>77</xdr:row>
      <xdr:rowOff>95408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66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95408</xdr:rowOff>
    </xdr:from>
    <xdr:to>
      <xdr:col>10</xdr:col>
      <xdr:colOff>114300</xdr:colOff>
      <xdr:row>77</xdr:row>
      <xdr:rowOff>98495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7058"/>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33637</xdr:rowOff>
    </xdr:from>
    <xdr:to>
      <xdr:col>24</xdr:col>
      <xdr:colOff>114300</xdr:colOff>
      <xdr:row>77</xdr:row>
      <xdr:rowOff>135237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120014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37979</xdr:rowOff>
    </xdr:from>
    <xdr:to>
      <xdr:col>20</xdr:col>
      <xdr:colOff>38100</xdr:colOff>
      <xdr:row>77</xdr:row>
      <xdr:rowOff>139579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130706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44151</xdr:rowOff>
    </xdr:from>
    <xdr:to>
      <xdr:col>15</xdr:col>
      <xdr:colOff>101600</xdr:colOff>
      <xdr:row>77</xdr:row>
      <xdr:rowOff>145751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136878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44608</xdr:rowOff>
    </xdr:from>
    <xdr:to>
      <xdr:col>10</xdr:col>
      <xdr:colOff>165100</xdr:colOff>
      <xdr:row>77</xdr:row>
      <xdr:rowOff>146208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3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47695</xdr:rowOff>
    </xdr:from>
    <xdr:to>
      <xdr:col>6</xdr:col>
      <xdr:colOff>38100</xdr:colOff>
      <xdr:row>77</xdr:row>
      <xdr:rowOff>149295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140422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76671</xdr:rowOff>
    </xdr:from>
    <xdr:to>
      <xdr:col>24</xdr:col>
      <xdr:colOff>63500</xdr:colOff>
      <xdr:row>98</xdr:row>
      <xdr:rowOff>132711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78771"/>
          <a:ext cx="838200" cy="5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131846</xdr:rowOff>
    </xdr:from>
    <xdr:to>
      <xdr:col>19</xdr:col>
      <xdr:colOff>177800</xdr:colOff>
      <xdr:row>98</xdr:row>
      <xdr:rowOff>132711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3394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131846</xdr:rowOff>
    </xdr:from>
    <xdr:to>
      <xdr:col>15</xdr:col>
      <xdr:colOff>50800</xdr:colOff>
      <xdr:row>98</xdr:row>
      <xdr:rowOff>140320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33946"/>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140320</xdr:rowOff>
    </xdr:from>
    <xdr:to>
      <xdr:col>10</xdr:col>
      <xdr:colOff>114300</xdr:colOff>
      <xdr:row>99</xdr:row>
      <xdr:rowOff>35083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2420"/>
          <a:ext cx="8890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25871</xdr:rowOff>
    </xdr:from>
    <xdr:to>
      <xdr:col>24</xdr:col>
      <xdr:colOff>114300</xdr:colOff>
      <xdr:row>98</xdr:row>
      <xdr:rowOff>127471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4298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81911</xdr:rowOff>
    </xdr:from>
    <xdr:to>
      <xdr:col>20</xdr:col>
      <xdr:colOff>38100</xdr:colOff>
      <xdr:row>99</xdr:row>
      <xdr:rowOff>12061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81046</xdr:rowOff>
    </xdr:from>
    <xdr:to>
      <xdr:col>15</xdr:col>
      <xdr:colOff>101600</xdr:colOff>
      <xdr:row>99</xdr:row>
      <xdr:rowOff>11196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89520</xdr:rowOff>
    </xdr:from>
    <xdr:to>
      <xdr:col>10</xdr:col>
      <xdr:colOff>165100</xdr:colOff>
      <xdr:row>99</xdr:row>
      <xdr:rowOff>19670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155733</xdr:rowOff>
    </xdr:from>
    <xdr:to>
      <xdr:col>6</xdr:col>
      <xdr:colOff>38100</xdr:colOff>
      <xdr:row>99</xdr:row>
      <xdr:rowOff>85883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77010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28938</xdr:rowOff>
    </xdr:from>
    <xdr:to>
      <xdr:col>55</xdr:col>
      <xdr:colOff>0</xdr:colOff>
      <xdr:row>36</xdr:row>
      <xdr:rowOff>66243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01138"/>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66243</xdr:rowOff>
    </xdr:from>
    <xdr:to>
      <xdr:col>50</xdr:col>
      <xdr:colOff>114300</xdr:colOff>
      <xdr:row>36</xdr:row>
      <xdr:rowOff>74854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3844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18934</xdr:rowOff>
    </xdr:from>
    <xdr:to>
      <xdr:col>45</xdr:col>
      <xdr:colOff>177800</xdr:colOff>
      <xdr:row>36</xdr:row>
      <xdr:rowOff>74854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91134"/>
          <a:ext cx="8890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18934</xdr:rowOff>
    </xdr:from>
    <xdr:to>
      <xdr:col>41</xdr:col>
      <xdr:colOff>50800</xdr:colOff>
      <xdr:row>36</xdr:row>
      <xdr:rowOff>108763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91134"/>
          <a:ext cx="889000" cy="8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149588</xdr:rowOff>
    </xdr:from>
    <xdr:to>
      <xdr:col>55</xdr:col>
      <xdr:colOff>50800</xdr:colOff>
      <xdr:row>36</xdr:row>
      <xdr:rowOff>79738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15443</xdr:rowOff>
    </xdr:from>
    <xdr:to>
      <xdr:col>50</xdr:col>
      <xdr:colOff>165100</xdr:colOff>
      <xdr:row>36</xdr:row>
      <xdr:rowOff>117043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133570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24054</xdr:rowOff>
    </xdr:from>
    <xdr:to>
      <xdr:col>46</xdr:col>
      <xdr:colOff>38100</xdr:colOff>
      <xdr:row>36</xdr:row>
      <xdr:rowOff>125654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139584</xdr:rowOff>
    </xdr:from>
    <xdr:to>
      <xdr:col>41</xdr:col>
      <xdr:colOff>101600</xdr:colOff>
      <xdr:row>36</xdr:row>
      <xdr:rowOff>69734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86261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57963</xdr:rowOff>
    </xdr:from>
    <xdr:to>
      <xdr:col>36</xdr:col>
      <xdr:colOff>165100</xdr:colOff>
      <xdr:row>36</xdr:row>
      <xdr:rowOff>159563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150690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135158</xdr:rowOff>
    </xdr:from>
    <xdr:to>
      <xdr:col>55</xdr:col>
      <xdr:colOff>0</xdr:colOff>
      <xdr:row>58</xdr:row>
      <xdr:rowOff>17950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07808"/>
          <a:ext cx="8382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17950</xdr:rowOff>
    </xdr:from>
    <xdr:to>
      <xdr:col>50</xdr:col>
      <xdr:colOff>114300</xdr:colOff>
      <xdr:row>58</xdr:row>
      <xdr:rowOff>53173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62050"/>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9855</xdr:rowOff>
    </xdr:from>
    <xdr:to>
      <xdr:col>45</xdr:col>
      <xdr:colOff>177800</xdr:colOff>
      <xdr:row>58</xdr:row>
      <xdr:rowOff>53173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53955"/>
          <a:ext cx="889000" cy="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153301</xdr:rowOff>
    </xdr:from>
    <xdr:to>
      <xdr:col>41</xdr:col>
      <xdr:colOff>50800</xdr:colOff>
      <xdr:row>58</xdr:row>
      <xdr:rowOff>9855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25951"/>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84358</xdr:rowOff>
    </xdr:from>
    <xdr:to>
      <xdr:col>55</xdr:col>
      <xdr:colOff>50800</xdr:colOff>
      <xdr:row>58</xdr:row>
      <xdr:rowOff>14508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107235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138600</xdr:rowOff>
    </xdr:from>
    <xdr:to>
      <xdr:col>50</xdr:col>
      <xdr:colOff>165100</xdr:colOff>
      <xdr:row>58</xdr:row>
      <xdr:rowOff>68750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85277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2373</xdr:rowOff>
    </xdr:from>
    <xdr:to>
      <xdr:col>46</xdr:col>
      <xdr:colOff>38100</xdr:colOff>
      <xdr:row>58</xdr:row>
      <xdr:rowOff>103973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95100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130505</xdr:rowOff>
    </xdr:from>
    <xdr:to>
      <xdr:col>41</xdr:col>
      <xdr:colOff>101600</xdr:colOff>
      <xdr:row>58</xdr:row>
      <xdr:rowOff>60655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77182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102501</xdr:rowOff>
    </xdr:from>
    <xdr:to>
      <xdr:col>36</xdr:col>
      <xdr:colOff>165100</xdr:colOff>
      <xdr:row>58</xdr:row>
      <xdr:rowOff>32651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60223</xdr:rowOff>
    </xdr:from>
    <xdr:to>
      <xdr:col>55</xdr:col>
      <xdr:colOff>0</xdr:colOff>
      <xdr:row>78</xdr:row>
      <xdr:rowOff>84541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33323"/>
          <a:ext cx="8382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84541</xdr:rowOff>
    </xdr:from>
    <xdr:to>
      <xdr:col>50</xdr:col>
      <xdr:colOff>114300</xdr:colOff>
      <xdr:row>78</xdr:row>
      <xdr:rowOff>113934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57641"/>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94295</xdr:rowOff>
    </xdr:from>
    <xdr:to>
      <xdr:col>45</xdr:col>
      <xdr:colOff>177800</xdr:colOff>
      <xdr:row>78</xdr:row>
      <xdr:rowOff>113934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67395"/>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94295</xdr:rowOff>
    </xdr:from>
    <xdr:to>
      <xdr:col>41</xdr:col>
      <xdr:colOff>50800</xdr:colOff>
      <xdr:row>78</xdr:row>
      <xdr:rowOff>96748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67395"/>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9423</xdr:rowOff>
    </xdr:from>
    <xdr:to>
      <xdr:col>55</xdr:col>
      <xdr:colOff>50800</xdr:colOff>
      <xdr:row>78</xdr:row>
      <xdr:rowOff>111023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140250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33741</xdr:rowOff>
    </xdr:from>
    <xdr:to>
      <xdr:col>50</xdr:col>
      <xdr:colOff>165100</xdr:colOff>
      <xdr:row>78</xdr:row>
      <xdr:rowOff>135341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151868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63134</xdr:rowOff>
    </xdr:from>
    <xdr:to>
      <xdr:col>46</xdr:col>
      <xdr:colOff>38100</xdr:colOff>
      <xdr:row>78</xdr:row>
      <xdr:rowOff>164734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155861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43495</xdr:rowOff>
    </xdr:from>
    <xdr:to>
      <xdr:col>41</xdr:col>
      <xdr:colOff>101600</xdr:colOff>
      <xdr:row>78</xdr:row>
      <xdr:rowOff>145095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161622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45948</xdr:rowOff>
    </xdr:from>
    <xdr:to>
      <xdr:col>36</xdr:col>
      <xdr:colOff>165100</xdr:colOff>
      <xdr:row>78</xdr:row>
      <xdr:rowOff>147548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138675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102591</xdr:rowOff>
    </xdr:from>
    <xdr:to>
      <xdr:col>55</xdr:col>
      <xdr:colOff>0</xdr:colOff>
      <xdr:row>98</xdr:row>
      <xdr:rowOff>43666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33241"/>
          <a:ext cx="838200" cy="1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43666</xdr:rowOff>
    </xdr:from>
    <xdr:to>
      <xdr:col>50</xdr:col>
      <xdr:colOff>114300</xdr:colOff>
      <xdr:row>98</xdr:row>
      <xdr:rowOff>59668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5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5398</xdr:rowOff>
    </xdr:from>
    <xdr:to>
      <xdr:col>45</xdr:col>
      <xdr:colOff>177800</xdr:colOff>
      <xdr:row>98</xdr:row>
      <xdr:rowOff>59668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07498"/>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33378</xdr:rowOff>
    </xdr:from>
    <xdr:to>
      <xdr:col>41</xdr:col>
      <xdr:colOff>50800</xdr:colOff>
      <xdr:row>98</xdr:row>
      <xdr:rowOff>5398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64028"/>
          <a:ext cx="889000" cy="14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51791</xdr:rowOff>
    </xdr:from>
    <xdr:to>
      <xdr:col>55</xdr:col>
      <xdr:colOff>50800</xdr:colOff>
      <xdr:row>97</xdr:row>
      <xdr:rowOff>153391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74668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164316</xdr:rowOff>
    </xdr:from>
    <xdr:to>
      <xdr:col>50</xdr:col>
      <xdr:colOff>165100</xdr:colOff>
      <xdr:row>98</xdr:row>
      <xdr:rowOff>94466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8868</xdr:rowOff>
    </xdr:from>
    <xdr:to>
      <xdr:col>46</xdr:col>
      <xdr:colOff>38100</xdr:colOff>
      <xdr:row>98</xdr:row>
      <xdr:rowOff>110468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126048</xdr:rowOff>
    </xdr:from>
    <xdr:to>
      <xdr:col>41</xdr:col>
      <xdr:colOff>101600</xdr:colOff>
      <xdr:row>98</xdr:row>
      <xdr:rowOff>56198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72725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154028</xdr:rowOff>
    </xdr:from>
    <xdr:to>
      <xdr:col>36</xdr:col>
      <xdr:colOff>165100</xdr:colOff>
      <xdr:row>97</xdr:row>
      <xdr:rowOff>84178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100705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38590</xdr:rowOff>
    </xdr:from>
    <xdr:to>
      <xdr:col>85</xdr:col>
      <xdr:colOff>127000</xdr:colOff>
      <xdr:row>39</xdr:row>
      <xdr:rowOff>43577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5140"/>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43577</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159240</xdr:rowOff>
    </xdr:from>
    <xdr:to>
      <xdr:col>85</xdr:col>
      <xdr:colOff>177800</xdr:colOff>
      <xdr:row>39</xdr:row>
      <xdr:rowOff>89390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164227</xdr:rowOff>
    </xdr:from>
    <xdr:to>
      <xdr:col>81</xdr:col>
      <xdr:colOff>101600</xdr:colOff>
      <xdr:row>39</xdr:row>
      <xdr:rowOff>94377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85504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25642</xdr:rowOff>
    </xdr:from>
    <xdr:to>
      <xdr:col>85</xdr:col>
      <xdr:colOff>127000</xdr:colOff>
      <xdr:row>76</xdr:row>
      <xdr:rowOff>26225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55842"/>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26225</xdr:rowOff>
    </xdr:from>
    <xdr:to>
      <xdr:col>81</xdr:col>
      <xdr:colOff>50800</xdr:colOff>
      <xdr:row>76</xdr:row>
      <xdr:rowOff>77318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56425"/>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77318</xdr:rowOff>
    </xdr:from>
    <xdr:to>
      <xdr:col>76</xdr:col>
      <xdr:colOff>114300</xdr:colOff>
      <xdr:row>76</xdr:row>
      <xdr:rowOff>119635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07518"/>
          <a:ext cx="889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104584</xdr:rowOff>
    </xdr:from>
    <xdr:to>
      <xdr:col>71</xdr:col>
      <xdr:colOff>177800</xdr:colOff>
      <xdr:row>76</xdr:row>
      <xdr:rowOff>119635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63334"/>
          <a:ext cx="889000" cy="1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145330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146292</xdr:rowOff>
    </xdr:from>
    <xdr:to>
      <xdr:col>85</xdr:col>
      <xdr:colOff>177800</xdr:colOff>
      <xdr:row>76</xdr:row>
      <xdr:rowOff>76442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169168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146875</xdr:rowOff>
    </xdr:from>
    <xdr:to>
      <xdr:col>81</xdr:col>
      <xdr:colOff>101600</xdr:colOff>
      <xdr:row>76</xdr:row>
      <xdr:rowOff>77025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93553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26518</xdr:rowOff>
    </xdr:from>
    <xdr:to>
      <xdr:col>76</xdr:col>
      <xdr:colOff>165100</xdr:colOff>
      <xdr:row>76</xdr:row>
      <xdr:rowOff>128118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144645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68835</xdr:rowOff>
    </xdr:from>
    <xdr:to>
      <xdr:col>72</xdr:col>
      <xdr:colOff>38100</xdr:colOff>
      <xdr:row>76</xdr:row>
      <xdr:rowOff>170435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53784</xdr:rowOff>
    </xdr:from>
    <xdr:to>
      <xdr:col>67</xdr:col>
      <xdr:colOff>101600</xdr:colOff>
      <xdr:row>75</xdr:row>
      <xdr:rowOff>155384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15532</xdr:rowOff>
    </xdr:from>
    <xdr:to>
      <xdr:col>85</xdr:col>
      <xdr:colOff>127000</xdr:colOff>
      <xdr:row>99</xdr:row>
      <xdr:rowOff>31153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89082"/>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98907</xdr:rowOff>
    </xdr:from>
    <xdr:to>
      <xdr:col>81</xdr:col>
      <xdr:colOff>50800</xdr:colOff>
      <xdr:row>99</xdr:row>
      <xdr:rowOff>15532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01007"/>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98907</xdr:rowOff>
    </xdr:from>
    <xdr:to>
      <xdr:col>76</xdr:col>
      <xdr:colOff>114300</xdr:colOff>
      <xdr:row>98</xdr:row>
      <xdr:rowOff>132004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1007"/>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22161</xdr:rowOff>
    </xdr:from>
    <xdr:to>
      <xdr:col>71</xdr:col>
      <xdr:colOff>177800</xdr:colOff>
      <xdr:row>98</xdr:row>
      <xdr:rowOff>132004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24261"/>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151803</xdr:rowOff>
    </xdr:from>
    <xdr:to>
      <xdr:col>85</xdr:col>
      <xdr:colOff>177800</xdr:colOff>
      <xdr:row>99</xdr:row>
      <xdr:rowOff>81953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66730</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136182</xdr:rowOff>
    </xdr:from>
    <xdr:to>
      <xdr:col>81</xdr:col>
      <xdr:colOff>101600</xdr:colOff>
      <xdr:row>99</xdr:row>
      <xdr:rowOff>66332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57459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48107</xdr:rowOff>
    </xdr:from>
    <xdr:to>
      <xdr:col>76</xdr:col>
      <xdr:colOff>165100</xdr:colOff>
      <xdr:row>98</xdr:row>
      <xdr:rowOff>149707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140834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81204</xdr:rowOff>
    </xdr:from>
    <xdr:to>
      <xdr:col>72</xdr:col>
      <xdr:colOff>38100</xdr:colOff>
      <xdr:row>99</xdr:row>
      <xdr:rowOff>11354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2481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142811</xdr:rowOff>
    </xdr:from>
    <xdr:to>
      <xdr:col>67</xdr:col>
      <xdr:colOff>101600</xdr:colOff>
      <xdr:row>98</xdr:row>
      <xdr:rowOff>72961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89488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158811</xdr:rowOff>
    </xdr:from>
    <xdr:to>
      <xdr:col>116</xdr:col>
      <xdr:colOff>63500</xdr:colOff>
      <xdr:row>52</xdr:row>
      <xdr:rowOff>9764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890276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9764</xdr:rowOff>
    </xdr:from>
    <xdr:to>
      <xdr:col>111</xdr:col>
      <xdr:colOff>177800</xdr:colOff>
      <xdr:row>52</xdr:row>
      <xdr:rowOff>23846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892516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23846</xdr:rowOff>
    </xdr:from>
    <xdr:to>
      <xdr:col>107</xdr:col>
      <xdr:colOff>50800</xdr:colOff>
      <xdr:row>52</xdr:row>
      <xdr:rowOff>37744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8939246"/>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37744</xdr:rowOff>
    </xdr:from>
    <xdr:to>
      <xdr:col>102</xdr:col>
      <xdr:colOff>114300</xdr:colOff>
      <xdr:row>52</xdr:row>
      <xdr:rowOff>46065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895314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59234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108011</xdr:rowOff>
    </xdr:from>
    <xdr:to>
      <xdr:col>116</xdr:col>
      <xdr:colOff>114300</xdr:colOff>
      <xdr:row>52</xdr:row>
      <xdr:rowOff>38161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8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61038</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88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130414</xdr:rowOff>
    </xdr:from>
    <xdr:to>
      <xdr:col>112</xdr:col>
      <xdr:colOff>38100</xdr:colOff>
      <xdr:row>52</xdr:row>
      <xdr:rowOff>60564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8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77091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86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144496</xdr:rowOff>
    </xdr:from>
    <xdr:to>
      <xdr:col>107</xdr:col>
      <xdr:colOff>101600</xdr:colOff>
      <xdr:row>52</xdr:row>
      <xdr:rowOff>74646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88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91173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86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158394</xdr:rowOff>
    </xdr:from>
    <xdr:to>
      <xdr:col>102</xdr:col>
      <xdr:colOff>165100</xdr:colOff>
      <xdr:row>52</xdr:row>
      <xdr:rowOff>88544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8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105071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867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166715</xdr:rowOff>
    </xdr:from>
    <xdr:to>
      <xdr:col>98</xdr:col>
      <xdr:colOff>38100</xdr:colOff>
      <xdr:row>52</xdr:row>
      <xdr:rowOff>96865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113392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86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939</xdr:rowOff>
    </xdr:from>
    <xdr:to>
      <xdr:col>116</xdr:col>
      <xdr:colOff>63500</xdr:colOff>
      <xdr:row>76</xdr:row>
      <xdr:rowOff>75074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031139"/>
          <a:ext cx="8382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54730</xdr:rowOff>
    </xdr:from>
    <xdr:to>
      <xdr:col>111</xdr:col>
      <xdr:colOff>177800</xdr:colOff>
      <xdr:row>76</xdr:row>
      <xdr:rowOff>75074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084930"/>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54730</xdr:rowOff>
    </xdr:from>
    <xdr:to>
      <xdr:col>107</xdr:col>
      <xdr:colOff>50800</xdr:colOff>
      <xdr:row>76</xdr:row>
      <xdr:rowOff>111719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84930"/>
          <a:ext cx="889000" cy="5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111719</xdr:rowOff>
    </xdr:from>
    <xdr:to>
      <xdr:col>102</xdr:col>
      <xdr:colOff>114300</xdr:colOff>
      <xdr:row>77</xdr:row>
      <xdr:rowOff>10427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141919"/>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121589</xdr:rowOff>
    </xdr:from>
    <xdr:to>
      <xdr:col>116</xdr:col>
      <xdr:colOff>114300</xdr:colOff>
      <xdr:row>76</xdr:row>
      <xdr:rowOff>51739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144466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8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24274</xdr:rowOff>
    </xdr:from>
    <xdr:to>
      <xdr:col>112</xdr:col>
      <xdr:colOff>38100</xdr:colOff>
      <xdr:row>76</xdr:row>
      <xdr:rowOff>125874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117001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3930</xdr:rowOff>
    </xdr:from>
    <xdr:to>
      <xdr:col>107</xdr:col>
      <xdr:colOff>101600</xdr:colOff>
      <xdr:row>76</xdr:row>
      <xdr:rowOff>105530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0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96657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60919</xdr:rowOff>
    </xdr:from>
    <xdr:to>
      <xdr:col>102</xdr:col>
      <xdr:colOff>165100</xdr:colOff>
      <xdr:row>76</xdr:row>
      <xdr:rowOff>162519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153646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131077</xdr:rowOff>
    </xdr:from>
    <xdr:to>
      <xdr:col>98</xdr:col>
      <xdr:colOff>38100</xdr:colOff>
      <xdr:row>77</xdr:row>
      <xdr:rowOff>61227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項目については概ね同程度の数値となっている。他団体との差が見られる項目については、以下の要因によるものと考える。最も他団体との差が大きい</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a:t>
          </a:r>
          <a:r>
            <a:rPr lang="ja-JP" altLang="ja-JP" sz="1100" b="0" i="0" baseline="0">
              <a:solidFill>
                <a:schemeClr val="dk1"/>
              </a:solidFill>
              <a:effectLst/>
              <a:latin typeface="+mn-lt"/>
              <a:ea typeface="+mn-ea"/>
              <a:cs typeface="+mn-cs"/>
            </a:rPr>
            <a:t>普通建設事業費については、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から令和元年度にかけて大きく増加</a:t>
          </a:r>
          <a:r>
            <a:rPr lang="ja-JP" altLang="ja-JP" sz="1100" b="0" i="0" baseline="0">
              <a:solidFill>
                <a:schemeClr val="dk1"/>
              </a:solidFill>
              <a:effectLst/>
              <a:latin typeface="+mn-lt"/>
              <a:ea typeface="+mn-ea"/>
              <a:cs typeface="+mn-cs"/>
            </a:rPr>
            <a:t>しているが、</a:t>
          </a:r>
          <a:r>
            <a:rPr lang="ja-JP" altLang="en-US" sz="1100" b="0" i="0" baseline="0">
              <a:solidFill>
                <a:schemeClr val="dk1"/>
              </a:solidFill>
              <a:effectLst/>
              <a:latin typeface="+mn-lt"/>
              <a:ea typeface="+mn-ea"/>
              <a:cs typeface="+mn-cs"/>
            </a:rPr>
            <a:t>これは水上防災拠点施設・艇庫の整備事業（約</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億円）や小中学校のエアコン整備事業（約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億円）が影響している。</a:t>
          </a:r>
          <a:r>
            <a:rPr lang="ja-JP" altLang="ja-JP" sz="1100" b="0" i="0" baseline="0">
              <a:solidFill>
                <a:schemeClr val="dk1"/>
              </a:solidFill>
              <a:effectLst/>
              <a:latin typeface="+mn-lt"/>
              <a:ea typeface="+mn-ea"/>
              <a:cs typeface="+mn-cs"/>
            </a:rPr>
            <a:t>公</a:t>
          </a:r>
          <a:r>
            <a:rPr kumimoji="1" lang="ja-JP" altLang="ja-JP" sz="1100" b="0">
              <a:solidFill>
                <a:schemeClr val="dk1"/>
              </a:solidFill>
              <a:effectLst/>
              <a:latin typeface="+mn-lt"/>
              <a:ea typeface="+mn-ea"/>
              <a:cs typeface="+mn-cs"/>
            </a:rPr>
            <a:t>債費については、平成</a:t>
          </a:r>
          <a:r>
            <a:rPr kumimoji="1" lang="en-US" altLang="ja-JP" sz="1100" b="0">
              <a:solidFill>
                <a:schemeClr val="dk1"/>
              </a:solidFill>
              <a:effectLst/>
              <a:latin typeface="+mn-lt"/>
              <a:ea typeface="+mn-ea"/>
              <a:cs typeface="+mn-cs"/>
            </a:rPr>
            <a:t>27</a:t>
          </a:r>
          <a:r>
            <a:rPr kumimoji="1" lang="ja-JP" altLang="ja-JP" sz="1100" b="0">
              <a:solidFill>
                <a:schemeClr val="dk1"/>
              </a:solidFill>
              <a:effectLst/>
              <a:latin typeface="+mn-lt"/>
              <a:ea typeface="+mn-ea"/>
              <a:cs typeface="+mn-cs"/>
            </a:rPr>
            <a:t>年度の数値が突出しているが、これは繰上償還をしたことが影響しており、この影響を排除した経年推移では過去に実施してきた大型建設事業の地方債の償還が本格的に始まってきていることから増加傾向となっており、今後しばらくはこの傾向が続く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19,859
19,582
66.87
8,726,008
8,414,779
310,941
4,790,336
9,856,867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34</xdr:row>
      <xdr:rowOff>115207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919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115207</xdr:rowOff>
    </xdr:from>
    <xdr:to>
      <xdr:col>19</xdr:col>
      <xdr:colOff>177800</xdr:colOff>
      <xdr:row>34</xdr:row>
      <xdr:rowOff>125004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445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70467</xdr:rowOff>
    </xdr:from>
    <xdr:to>
      <xdr:col>15</xdr:col>
      <xdr:colOff>50800</xdr:colOff>
      <xdr:row>34</xdr:row>
      <xdr:rowOff>125004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9767"/>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30299</xdr:rowOff>
    </xdr:from>
    <xdr:to>
      <xdr:col>10</xdr:col>
      <xdr:colOff>114300</xdr:colOff>
      <xdr:row>34</xdr:row>
      <xdr:rowOff>70467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959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170543</xdr:rowOff>
    </xdr:from>
    <xdr:to>
      <xdr:col>24</xdr:col>
      <xdr:colOff>114300</xdr:colOff>
      <xdr:row>34</xdr:row>
      <xdr:rowOff>100693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21970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64407</xdr:rowOff>
    </xdr:from>
    <xdr:to>
      <xdr:col>20</xdr:col>
      <xdr:colOff>38100</xdr:colOff>
      <xdr:row>34</xdr:row>
      <xdr:rowOff>166007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74204</xdr:rowOff>
    </xdr:from>
    <xdr:to>
      <xdr:col>15</xdr:col>
      <xdr:colOff>101600</xdr:colOff>
      <xdr:row>35</xdr:row>
      <xdr:rowOff>4354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20881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19667</xdr:rowOff>
    </xdr:from>
    <xdr:to>
      <xdr:col>10</xdr:col>
      <xdr:colOff>165100</xdr:colOff>
      <xdr:row>34</xdr:row>
      <xdr:rowOff>121267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137794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150949</xdr:rowOff>
    </xdr:from>
    <xdr:to>
      <xdr:col>6</xdr:col>
      <xdr:colOff>38100</xdr:colOff>
      <xdr:row>34</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88722</xdr:rowOff>
    </xdr:from>
    <xdr:to>
      <xdr:col>24</xdr:col>
      <xdr:colOff>63500</xdr:colOff>
      <xdr:row>58</xdr:row>
      <xdr:rowOff>112213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32822"/>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76509</xdr:rowOff>
    </xdr:from>
    <xdr:to>
      <xdr:col>19</xdr:col>
      <xdr:colOff>177800</xdr:colOff>
      <xdr:row>58</xdr:row>
      <xdr:rowOff>112213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20609"/>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76509</xdr:rowOff>
    </xdr:from>
    <xdr:to>
      <xdr:col>15</xdr:col>
      <xdr:colOff>50800</xdr:colOff>
      <xdr:row>58</xdr:row>
      <xdr:rowOff>121455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20609"/>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38452</xdr:rowOff>
    </xdr:from>
    <xdr:to>
      <xdr:col>10</xdr:col>
      <xdr:colOff>114300</xdr:colOff>
      <xdr:row>58</xdr:row>
      <xdr:rowOff>121455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639652"/>
          <a:ext cx="889000" cy="4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130725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37922</xdr:rowOff>
    </xdr:from>
    <xdr:to>
      <xdr:col>24</xdr:col>
      <xdr:colOff>114300</xdr:colOff>
      <xdr:row>58</xdr:row>
      <xdr:rowOff>139522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16349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61413</xdr:rowOff>
    </xdr:from>
    <xdr:to>
      <xdr:col>20</xdr:col>
      <xdr:colOff>38100</xdr:colOff>
      <xdr:row>58</xdr:row>
      <xdr:rowOff>163013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154140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25709</xdr:rowOff>
    </xdr:from>
    <xdr:to>
      <xdr:col>15</xdr:col>
      <xdr:colOff>101600</xdr:colOff>
      <xdr:row>58</xdr:row>
      <xdr:rowOff>127309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6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70655</xdr:rowOff>
    </xdr:from>
    <xdr:to>
      <xdr:col>10</xdr:col>
      <xdr:colOff>165100</xdr:colOff>
      <xdr:row>59</xdr:row>
      <xdr:rowOff>805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163382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159102</xdr:rowOff>
    </xdr:from>
    <xdr:to>
      <xdr:col>6</xdr:col>
      <xdr:colOff>38100</xdr:colOff>
      <xdr:row>56</xdr:row>
      <xdr:rowOff>89252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5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105779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3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4660</xdr:rowOff>
    </xdr:from>
    <xdr:to>
      <xdr:col>24</xdr:col>
      <xdr:colOff>63500</xdr:colOff>
      <xdr:row>77</xdr:row>
      <xdr:rowOff>81787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06310"/>
          <a:ext cx="8382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81787</xdr:rowOff>
    </xdr:from>
    <xdr:to>
      <xdr:col>19</xdr:col>
      <xdr:colOff>177800</xdr:colOff>
      <xdr:row>77</xdr:row>
      <xdr:rowOff>90132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83437"/>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90132</xdr:rowOff>
    </xdr:from>
    <xdr:to>
      <xdr:col>15</xdr:col>
      <xdr:colOff>50800</xdr:colOff>
      <xdr:row>77</xdr:row>
      <xdr:rowOff>105017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91782"/>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105017</xdr:rowOff>
    </xdr:from>
    <xdr:to>
      <xdr:col>10</xdr:col>
      <xdr:colOff>114300</xdr:colOff>
      <xdr:row>78</xdr:row>
      <xdr:rowOff>57544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06667"/>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125310</xdr:rowOff>
    </xdr:from>
    <xdr:to>
      <xdr:col>24</xdr:col>
      <xdr:colOff>114300</xdr:colOff>
      <xdr:row>77</xdr:row>
      <xdr:rowOff>55460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103737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3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30987</xdr:rowOff>
    </xdr:from>
    <xdr:to>
      <xdr:col>20</xdr:col>
      <xdr:colOff>38100</xdr:colOff>
      <xdr:row>77</xdr:row>
      <xdr:rowOff>132587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123714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2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39332</xdr:rowOff>
    </xdr:from>
    <xdr:to>
      <xdr:col>15</xdr:col>
      <xdr:colOff>101600</xdr:colOff>
      <xdr:row>77</xdr:row>
      <xdr:rowOff>140932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132059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3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54217</xdr:rowOff>
    </xdr:from>
    <xdr:to>
      <xdr:col>10</xdr:col>
      <xdr:colOff>165100</xdr:colOff>
      <xdr:row>77</xdr:row>
      <xdr:rowOff>155817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146944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6744</xdr:rowOff>
    </xdr:from>
    <xdr:to>
      <xdr:col>6</xdr:col>
      <xdr:colOff>38100</xdr:colOff>
      <xdr:row>78</xdr:row>
      <xdr:rowOff>108344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99471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19669</xdr:rowOff>
    </xdr:from>
    <xdr:to>
      <xdr:col>24</xdr:col>
      <xdr:colOff>63500</xdr:colOff>
      <xdr:row>99</xdr:row>
      <xdr:rowOff>37957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9321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19669</xdr:rowOff>
    </xdr:from>
    <xdr:to>
      <xdr:col>19</xdr:col>
      <xdr:colOff>177800</xdr:colOff>
      <xdr:row>99</xdr:row>
      <xdr:rowOff>84640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93219"/>
          <a:ext cx="889000" cy="6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15064</xdr:rowOff>
    </xdr:from>
    <xdr:to>
      <xdr:col>15</xdr:col>
      <xdr:colOff>50800</xdr:colOff>
      <xdr:row>99</xdr:row>
      <xdr:rowOff>84640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17164"/>
          <a:ext cx="889000" cy="2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15064</xdr:rowOff>
    </xdr:from>
    <xdr:to>
      <xdr:col>10</xdr:col>
      <xdr:colOff>114300</xdr:colOff>
      <xdr:row>98</xdr:row>
      <xdr:rowOff>134164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17164"/>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158607</xdr:rowOff>
    </xdr:from>
    <xdr:to>
      <xdr:col>24</xdr:col>
      <xdr:colOff>114300</xdr:colOff>
      <xdr:row>99</xdr:row>
      <xdr:rowOff>88757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73534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140319</xdr:rowOff>
    </xdr:from>
    <xdr:to>
      <xdr:col>20</xdr:col>
      <xdr:colOff>38100</xdr:colOff>
      <xdr:row>99</xdr:row>
      <xdr:rowOff>70469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61596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33840</xdr:rowOff>
    </xdr:from>
    <xdr:to>
      <xdr:col>15</xdr:col>
      <xdr:colOff>101600</xdr:colOff>
      <xdr:row>99</xdr:row>
      <xdr:rowOff>135440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70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126567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1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135714</xdr:rowOff>
    </xdr:from>
    <xdr:to>
      <xdr:col>10</xdr:col>
      <xdr:colOff>165100</xdr:colOff>
      <xdr:row>98</xdr:row>
      <xdr:rowOff>65864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56991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83364</xdr:rowOff>
    </xdr:from>
    <xdr:to>
      <xdr:col>6</xdr:col>
      <xdr:colOff>38100</xdr:colOff>
      <xdr:row>99</xdr:row>
      <xdr:rowOff>13514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4641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78631</xdr:rowOff>
    </xdr:from>
    <xdr:to>
      <xdr:col>55</xdr:col>
      <xdr:colOff>0</xdr:colOff>
      <xdr:row>33</xdr:row>
      <xdr:rowOff>104430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5736481"/>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104430</xdr:rowOff>
    </xdr:from>
    <xdr:to>
      <xdr:col>50</xdr:col>
      <xdr:colOff>114300</xdr:colOff>
      <xdr:row>33</xdr:row>
      <xdr:rowOff>128596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576228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128596</xdr:rowOff>
    </xdr:from>
    <xdr:to>
      <xdr:col>45</xdr:col>
      <xdr:colOff>177800</xdr:colOff>
      <xdr:row>33</xdr:row>
      <xdr:rowOff>149824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5786446"/>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91694</xdr:rowOff>
    </xdr:from>
    <xdr:to>
      <xdr:col>41</xdr:col>
      <xdr:colOff>50800</xdr:colOff>
      <xdr:row>33</xdr:row>
      <xdr:rowOff>149824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5749544"/>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27831</xdr:rowOff>
    </xdr:from>
    <xdr:to>
      <xdr:col>55</xdr:col>
      <xdr:colOff>50800</xdr:colOff>
      <xdr:row>33</xdr:row>
      <xdr:rowOff>129431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50708</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5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53630</xdr:rowOff>
    </xdr:from>
    <xdr:to>
      <xdr:col>50</xdr:col>
      <xdr:colOff>165100</xdr:colOff>
      <xdr:row>33</xdr:row>
      <xdr:rowOff>155230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307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4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77796</xdr:rowOff>
    </xdr:from>
    <xdr:to>
      <xdr:col>46</xdr:col>
      <xdr:colOff>38100</xdr:colOff>
      <xdr:row>34</xdr:row>
      <xdr:rowOff>7946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57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24473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99024</xdr:rowOff>
    </xdr:from>
    <xdr:to>
      <xdr:col>41</xdr:col>
      <xdr:colOff>101600</xdr:colOff>
      <xdr:row>34</xdr:row>
      <xdr:rowOff>29174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5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45701</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55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40894</xdr:rowOff>
    </xdr:from>
    <xdr:to>
      <xdr:col>36</xdr:col>
      <xdr:colOff>165100</xdr:colOff>
      <xdr:row>33</xdr:row>
      <xdr:rowOff>142494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159021</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45974</xdr:rowOff>
    </xdr:from>
    <xdr:to>
      <xdr:col>55</xdr:col>
      <xdr:colOff>0</xdr:colOff>
      <xdr:row>59</xdr:row>
      <xdr:rowOff>54204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6152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45974</xdr:rowOff>
    </xdr:from>
    <xdr:to>
      <xdr:col>50</xdr:col>
      <xdr:colOff>114300</xdr:colOff>
      <xdr:row>59</xdr:row>
      <xdr:rowOff>57159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61524"/>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53616</xdr:rowOff>
    </xdr:from>
    <xdr:to>
      <xdr:col>45</xdr:col>
      <xdr:colOff>177800</xdr:colOff>
      <xdr:row>59</xdr:row>
      <xdr:rowOff>57159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6916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49991</xdr:rowOff>
    </xdr:from>
    <xdr:to>
      <xdr:col>41</xdr:col>
      <xdr:colOff>50800</xdr:colOff>
      <xdr:row>59</xdr:row>
      <xdr:rowOff>53616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6554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10709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3404</xdr:rowOff>
    </xdr:from>
    <xdr:to>
      <xdr:col>55</xdr:col>
      <xdr:colOff>50800</xdr:colOff>
      <xdr:row>59</xdr:row>
      <xdr:rowOff>105004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89781</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166624</xdr:rowOff>
    </xdr:from>
    <xdr:to>
      <xdr:col>50</xdr:col>
      <xdr:colOff>165100</xdr:colOff>
      <xdr:row>59</xdr:row>
      <xdr:rowOff>96774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87901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6359</xdr:rowOff>
    </xdr:from>
    <xdr:to>
      <xdr:col>46</xdr:col>
      <xdr:colOff>38100</xdr:colOff>
      <xdr:row>59</xdr:row>
      <xdr:rowOff>107959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99086</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2816</xdr:rowOff>
    </xdr:from>
    <xdr:to>
      <xdr:col>41</xdr:col>
      <xdr:colOff>101600</xdr:colOff>
      <xdr:row>59</xdr:row>
      <xdr:rowOff>104416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95543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170641</xdr:rowOff>
    </xdr:from>
    <xdr:to>
      <xdr:col>36</xdr:col>
      <xdr:colOff>165100</xdr:colOff>
      <xdr:row>59</xdr:row>
      <xdr:rowOff>100791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91918</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155321</xdr:rowOff>
    </xdr:from>
    <xdr:to>
      <xdr:col>55</xdr:col>
      <xdr:colOff>0</xdr:colOff>
      <xdr:row>77</xdr:row>
      <xdr:rowOff>26467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185521"/>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157248</xdr:rowOff>
    </xdr:from>
    <xdr:to>
      <xdr:col>50</xdr:col>
      <xdr:colOff>114300</xdr:colOff>
      <xdr:row>77</xdr:row>
      <xdr:rowOff>26467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187448"/>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157248</xdr:rowOff>
    </xdr:from>
    <xdr:to>
      <xdr:col>45</xdr:col>
      <xdr:colOff>177800</xdr:colOff>
      <xdr:row>77</xdr:row>
      <xdr:rowOff>10269</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187448"/>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95253</xdr:rowOff>
    </xdr:from>
    <xdr:to>
      <xdr:col>41</xdr:col>
      <xdr:colOff>50800</xdr:colOff>
      <xdr:row>77</xdr:row>
      <xdr:rowOff>10269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125453"/>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28236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104521</xdr:rowOff>
    </xdr:from>
    <xdr:to>
      <xdr:col>55</xdr:col>
      <xdr:colOff>50800</xdr:colOff>
      <xdr:row>77</xdr:row>
      <xdr:rowOff>34671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127398</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29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147117</xdr:rowOff>
    </xdr:from>
    <xdr:to>
      <xdr:col>50</xdr:col>
      <xdr:colOff>165100</xdr:colOff>
      <xdr:row>77</xdr:row>
      <xdr:rowOff>77267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93794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2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106448</xdr:rowOff>
    </xdr:from>
    <xdr:to>
      <xdr:col>46</xdr:col>
      <xdr:colOff>38100</xdr:colOff>
      <xdr:row>77</xdr:row>
      <xdr:rowOff>36598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1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53125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29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130919</xdr:rowOff>
    </xdr:from>
    <xdr:to>
      <xdr:col>41</xdr:col>
      <xdr:colOff>101600</xdr:colOff>
      <xdr:row>77</xdr:row>
      <xdr:rowOff>61069</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1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77596</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29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44453</xdr:rowOff>
    </xdr:from>
    <xdr:to>
      <xdr:col>36</xdr:col>
      <xdr:colOff>165100</xdr:colOff>
      <xdr:row>76</xdr:row>
      <xdr:rowOff>146053</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162581</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284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28060</xdr:rowOff>
    </xdr:from>
    <xdr:to>
      <xdr:col>55</xdr:col>
      <xdr:colOff>0</xdr:colOff>
      <xdr:row>98</xdr:row>
      <xdr:rowOff>29508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3016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28060</xdr:rowOff>
    </xdr:from>
    <xdr:to>
      <xdr:col>50</xdr:col>
      <xdr:colOff>114300</xdr:colOff>
      <xdr:row>98</xdr:row>
      <xdr:rowOff>36855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30160"/>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18363</xdr:rowOff>
    </xdr:from>
    <xdr:to>
      <xdr:col>45</xdr:col>
      <xdr:colOff>177800</xdr:colOff>
      <xdr:row>98</xdr:row>
      <xdr:rowOff>36855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20463"/>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18363</xdr:rowOff>
    </xdr:from>
    <xdr:to>
      <xdr:col>41</xdr:col>
      <xdr:colOff>50800</xdr:colOff>
      <xdr:row>98</xdr:row>
      <xdr:rowOff>60373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20463"/>
          <a:ext cx="889000" cy="4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150158</xdr:rowOff>
    </xdr:from>
    <xdr:to>
      <xdr:col>55</xdr:col>
      <xdr:colOff>50800</xdr:colOff>
      <xdr:row>98</xdr:row>
      <xdr:rowOff>80308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109535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148710</xdr:rowOff>
    </xdr:from>
    <xdr:to>
      <xdr:col>50</xdr:col>
      <xdr:colOff>165100</xdr:colOff>
      <xdr:row>98</xdr:row>
      <xdr:rowOff>78860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95387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157505</xdr:rowOff>
    </xdr:from>
    <xdr:to>
      <xdr:col>46</xdr:col>
      <xdr:colOff>38100</xdr:colOff>
      <xdr:row>98</xdr:row>
      <xdr:rowOff>87655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104182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139013</xdr:rowOff>
    </xdr:from>
    <xdr:to>
      <xdr:col>41</xdr:col>
      <xdr:colOff>101600</xdr:colOff>
      <xdr:row>98</xdr:row>
      <xdr:rowOff>69163</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85690</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9573</xdr:rowOff>
    </xdr:from>
    <xdr:to>
      <xdr:col>36</xdr:col>
      <xdr:colOff>165100</xdr:colOff>
      <xdr:row>98</xdr:row>
      <xdr:rowOff>111173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102300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0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103581</xdr:rowOff>
    </xdr:from>
    <xdr:to>
      <xdr:col>85</xdr:col>
      <xdr:colOff>127000</xdr:colOff>
      <xdr:row>36</xdr:row>
      <xdr:rowOff>120117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275781"/>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120117</xdr:rowOff>
    </xdr:from>
    <xdr:to>
      <xdr:col>81</xdr:col>
      <xdr:colOff>50800</xdr:colOff>
      <xdr:row>37</xdr:row>
      <xdr:rowOff>161074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92317"/>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161074</xdr:rowOff>
    </xdr:from>
    <xdr:to>
      <xdr:col>76</xdr:col>
      <xdr:colOff>114300</xdr:colOff>
      <xdr:row>38</xdr:row>
      <xdr:rowOff>8827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0472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xdr:rowOff>
    </xdr:from>
    <xdr:to>
      <xdr:col>71</xdr:col>
      <xdr:colOff>177800</xdr:colOff>
      <xdr:row>38</xdr:row>
      <xdr:rowOff>8827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16192"/>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52781</xdr:rowOff>
    </xdr:from>
    <xdr:to>
      <xdr:col>85</xdr:col>
      <xdr:colOff>177800</xdr:colOff>
      <xdr:row>36</xdr:row>
      <xdr:rowOff>154381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75658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0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69317</xdr:rowOff>
    </xdr:from>
    <xdr:to>
      <xdr:col>81</xdr:col>
      <xdr:colOff>101600</xdr:colOff>
      <xdr:row>36</xdr:row>
      <xdr:rowOff>170917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15994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110274</xdr:rowOff>
    </xdr:from>
    <xdr:to>
      <xdr:col>76</xdr:col>
      <xdr:colOff>165100</xdr:colOff>
      <xdr:row>38</xdr:row>
      <xdr:rowOff>40424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31551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129477</xdr:rowOff>
    </xdr:from>
    <xdr:to>
      <xdr:col>72</xdr:col>
      <xdr:colOff>38100</xdr:colOff>
      <xdr:row>38</xdr:row>
      <xdr:rowOff>59627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50754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121742</xdr:rowOff>
    </xdr:from>
    <xdr:to>
      <xdr:col>67</xdr:col>
      <xdr:colOff>101600</xdr:colOff>
      <xdr:row>38</xdr:row>
      <xdr:rowOff>51892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43019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42044</xdr:rowOff>
    </xdr:from>
    <xdr:to>
      <xdr:col>85</xdr:col>
      <xdr:colOff>127000</xdr:colOff>
      <xdr:row>58</xdr:row>
      <xdr:rowOff>135825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14694"/>
          <a:ext cx="838200" cy="26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135825</xdr:rowOff>
    </xdr:from>
    <xdr:to>
      <xdr:col>81</xdr:col>
      <xdr:colOff>50800</xdr:colOff>
      <xdr:row>59</xdr:row>
      <xdr:rowOff>44145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079925"/>
          <a:ext cx="889000" cy="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166609</xdr:rowOff>
    </xdr:from>
    <xdr:to>
      <xdr:col>76</xdr:col>
      <xdr:colOff>114300</xdr:colOff>
      <xdr:row>59</xdr:row>
      <xdr:rowOff>44145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1070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166609</xdr:rowOff>
    </xdr:from>
    <xdr:to>
      <xdr:col>71</xdr:col>
      <xdr:colOff>177800</xdr:colOff>
      <xdr:row>59</xdr:row>
      <xdr:rowOff>39214</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10709"/>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162694</xdr:rowOff>
    </xdr:from>
    <xdr:to>
      <xdr:col>85</xdr:col>
      <xdr:colOff>177800</xdr:colOff>
      <xdr:row>57</xdr:row>
      <xdr:rowOff>92844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85025</xdr:rowOff>
    </xdr:from>
    <xdr:to>
      <xdr:col>81</xdr:col>
      <xdr:colOff>101600</xdr:colOff>
      <xdr:row>59</xdr:row>
      <xdr:rowOff>15175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6302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2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164795</xdr:rowOff>
    </xdr:from>
    <xdr:to>
      <xdr:col>76</xdr:col>
      <xdr:colOff>165100</xdr:colOff>
      <xdr:row>59</xdr:row>
      <xdr:rowOff>94945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86072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115809</xdr:rowOff>
    </xdr:from>
    <xdr:to>
      <xdr:col>72</xdr:col>
      <xdr:colOff>38100</xdr:colOff>
      <xdr:row>59</xdr:row>
      <xdr:rowOff>45959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37086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159864</xdr:rowOff>
    </xdr:from>
    <xdr:to>
      <xdr:col>67</xdr:col>
      <xdr:colOff>101600</xdr:colOff>
      <xdr:row>59</xdr:row>
      <xdr:rowOff>90014</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81141</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38590</xdr:rowOff>
    </xdr:from>
    <xdr:to>
      <xdr:col>85</xdr:col>
      <xdr:colOff>127000</xdr:colOff>
      <xdr:row>79</xdr:row>
      <xdr:rowOff>43577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3140"/>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43577</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159240</xdr:rowOff>
    </xdr:from>
    <xdr:to>
      <xdr:col>85</xdr:col>
      <xdr:colOff>177800</xdr:colOff>
      <xdr:row>79</xdr:row>
      <xdr:rowOff>89390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164227</xdr:rowOff>
    </xdr:from>
    <xdr:to>
      <xdr:col>81</xdr:col>
      <xdr:colOff>101600</xdr:colOff>
      <xdr:row>79</xdr:row>
      <xdr:rowOff>94377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85504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30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25642</xdr:rowOff>
    </xdr:from>
    <xdr:to>
      <xdr:col>85</xdr:col>
      <xdr:colOff>127000</xdr:colOff>
      <xdr:row>96</xdr:row>
      <xdr:rowOff>26225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84842"/>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26225</xdr:rowOff>
    </xdr:from>
    <xdr:to>
      <xdr:col>81</xdr:col>
      <xdr:colOff>50800</xdr:colOff>
      <xdr:row>96</xdr:row>
      <xdr:rowOff>77318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85425"/>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77318</xdr:rowOff>
    </xdr:from>
    <xdr:to>
      <xdr:col>76</xdr:col>
      <xdr:colOff>114300</xdr:colOff>
      <xdr:row>96</xdr:row>
      <xdr:rowOff>119635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36518"/>
          <a:ext cx="889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104584</xdr:rowOff>
    </xdr:from>
    <xdr:to>
      <xdr:col>71</xdr:col>
      <xdr:colOff>177800</xdr:colOff>
      <xdr:row>96</xdr:row>
      <xdr:rowOff>119635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392334"/>
          <a:ext cx="889000" cy="1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145330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146292</xdr:rowOff>
    </xdr:from>
    <xdr:to>
      <xdr:col>85</xdr:col>
      <xdr:colOff>177800</xdr:colOff>
      <xdr:row>96</xdr:row>
      <xdr:rowOff>76442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169169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146875</xdr:rowOff>
    </xdr:from>
    <xdr:to>
      <xdr:col>81</xdr:col>
      <xdr:colOff>101600</xdr:colOff>
      <xdr:row>96</xdr:row>
      <xdr:rowOff>77025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93552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26518</xdr:rowOff>
    </xdr:from>
    <xdr:to>
      <xdr:col>76</xdr:col>
      <xdr:colOff>165100</xdr:colOff>
      <xdr:row>96</xdr:row>
      <xdr:rowOff>128118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144645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68835</xdr:rowOff>
    </xdr:from>
    <xdr:to>
      <xdr:col>72</xdr:col>
      <xdr:colOff>38100</xdr:colOff>
      <xdr:row>96</xdr:row>
      <xdr:rowOff>170435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15512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53784</xdr:rowOff>
    </xdr:from>
    <xdr:to>
      <xdr:col>67</xdr:col>
      <xdr:colOff>101600</xdr:colOff>
      <xdr:row>95</xdr:row>
      <xdr:rowOff>155384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1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議会費については、総額のうち議員報酬が占める割合が非常に大きいため、推測であるが他団体に比べ議員数が多いのではないかと考えられる。今後他団体の状況については、注視していきたい。農林水産業費について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年度の推移で特徴的なところとしては、教育費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小中学校のエアコン整備事業（約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水上防災拠点施設・艇庫の整備事業（約</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の影響で令和元年度は大幅に増加している。</a:t>
          </a:r>
          <a:r>
            <a:rPr lang="ja-JP" altLang="ja-JP" sz="1100">
              <a:solidFill>
                <a:schemeClr val="dk1"/>
              </a:solidFill>
              <a:effectLst/>
              <a:latin typeface="+mn-lt"/>
              <a:ea typeface="+mn-ea"/>
              <a:cs typeface="+mn-cs"/>
            </a:rPr>
            <a:t>民生費については、社会保障経費が年々増加してきており、今後も右肩上がりで上昇していくものと思われる。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財政調整基金においては、平成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年度までは取崩しにより減少傾向にあったが、普通交付税の増などのより、平成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年度まで積立てができたことで水準が上昇してきた。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0.31</a:t>
          </a:r>
          <a:r>
            <a:rPr kumimoji="1" lang="ja-JP" altLang="ja-JP" sz="1100" baseline="0">
              <a:solidFill>
                <a:schemeClr val="dk1"/>
              </a:solidFill>
              <a:effectLst/>
              <a:latin typeface="+mn-lt"/>
              <a:ea typeface="+mn-ea"/>
              <a:cs typeface="+mn-cs"/>
            </a:rPr>
            <a:t>ポイントの減となったが、これは標準財政規模の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によるものである。実質単年度収支</a:t>
          </a:r>
          <a:r>
            <a:rPr kumimoji="1" lang="ja-JP" altLang="en-US" sz="1100" baseline="0">
              <a:solidFill>
                <a:schemeClr val="dk1"/>
              </a:solidFill>
              <a:effectLst/>
              <a:latin typeface="+mn-lt"/>
              <a:ea typeface="+mn-ea"/>
              <a:cs typeface="+mn-cs"/>
            </a:rPr>
            <a:t>は令和元年度でマイナスとなっているが、これは法人町民税の落ち込みや湖周行政事務組合の負担金の増などが影響している。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全ての会計において黒字であり、実質赤字比率はない。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連結実質赤字比率においては黒字となっているが、経営収支では赤字が生じており、現在は留保資金にも余裕があることから危機的状況ではないが、中長期的な改善が必要とされるため、平成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年度に経営戦略</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策定</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令和元年度に料金改定（引き上げ）を実施した</a:t>
          </a:r>
          <a:r>
            <a:rPr lang="ja-JP" altLang="en-US" sz="1100">
              <a:solidFill>
                <a:schemeClr val="dk1"/>
              </a:solidFill>
              <a:effectLst/>
              <a:latin typeface="+mn-lt"/>
              <a:ea typeface="+mn-ea"/>
              <a:cs typeface="+mn-cs"/>
            </a:rPr>
            <a:t>ところである。今後、更新費用等が増大していくことから持続可能な運営をしていくためにも、経営戦略の見直しを行い、早い段階で</a:t>
          </a:r>
          <a:r>
            <a:rPr lang="ja-JP" altLang="ja-JP" sz="1100">
              <a:solidFill>
                <a:schemeClr val="dk1"/>
              </a:solidFill>
              <a:effectLst/>
              <a:latin typeface="+mn-lt"/>
              <a:ea typeface="+mn-ea"/>
              <a:cs typeface="+mn-cs"/>
            </a:rPr>
            <a:t>再度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料金改定を検討する必要がある。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比率は増加傾向となっているが、平成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年度に多額の借入を行っているため、元金償還が始まる令和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は比率は減少していくことが予想される。温泉利用者の減少に加え、温泉管の漏湯事故に伴う修繕費や、施設の老朽化に伴う更新費に多額の費用を必要とし、厳しい財政状況が見込まれることから、効率化・経営健全化のための取り組みが必要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普通交付税及び臨時財政対策債の増に伴い、標準財政規模が増となったことから比率が減少した。今後、公債費の増が見込まれるため、状況を注視していく必要がある。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8726008</v>
      </c>
      <c r="BO4" s="431"/>
      <c r="BP4" s="431"/>
      <c r="BQ4" s="431"/>
      <c r="BR4" s="431"/>
      <c r="BS4" s="431"/>
      <c r="BT4" s="431"/>
      <c r="BU4" s="432"/>
      <c r="BV4" s="430">
        <v>8196741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7.2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8414779</v>
      </c>
      <c r="BO5" s="468"/>
      <c r="BP5" s="468"/>
      <c r="BQ5" s="468"/>
      <c r="BR5" s="468"/>
      <c r="BS5" s="468"/>
      <c r="BT5" s="468"/>
      <c r="BU5" s="469"/>
      <c r="BV5" s="467">
        <v>7842278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86.1</v>
      </c>
      <c r="CU5" s="465"/>
      <c r="CV5" s="465"/>
      <c r="CW5" s="465"/>
      <c r="CX5" s="465"/>
      <c r="CY5" s="465"/>
      <c r="CZ5" s="465"/>
      <c r="DA5" s="466"/>
      <c r="DB5" s="464">
        <v>83.7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311229</v>
      </c>
      <c r="BO6" s="468"/>
      <c r="BP6" s="468"/>
      <c r="BQ6" s="468"/>
      <c r="BR6" s="468"/>
      <c r="BS6" s="468"/>
      <c r="BT6" s="468"/>
      <c r="BU6" s="469"/>
      <c r="BV6" s="467">
        <v>354463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91.1</v>
      </c>
      <c r="CU6" s="505"/>
      <c r="CV6" s="505"/>
      <c r="CW6" s="505"/>
      <c r="CX6" s="505"/>
      <c r="CY6" s="505"/>
      <c r="CZ6" s="505"/>
      <c r="DA6" s="506"/>
      <c r="DB6" s="504">
        <v>89.7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288</v>
      </c>
      <c r="BO7" s="468"/>
      <c r="BP7" s="468"/>
      <c r="BQ7" s="468"/>
      <c r="BR7" s="468"/>
      <c r="BS7" s="468"/>
      <c r="BT7" s="468"/>
      <c r="BU7" s="469"/>
      <c r="BV7" s="467">
        <v>6667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4790336</v>
      </c>
      <c r="CU7" s="468"/>
      <c r="CV7" s="468"/>
      <c r="CW7" s="468"/>
      <c r="CX7" s="468"/>
      <c r="CY7" s="468"/>
      <c r="CZ7" s="468"/>
      <c r="DA7" s="469"/>
      <c r="DB7" s="467">
        <v>4843827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310941</v>
      </c>
      <c r="BO8" s="468"/>
      <c r="BP8" s="468"/>
      <c r="BQ8" s="468"/>
      <c r="BR8" s="468"/>
      <c r="BS8" s="468"/>
      <c r="BT8" s="468"/>
      <c r="BU8" s="469"/>
      <c r="BV8" s="467">
        <v>347796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20236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-36855</v>
      </c>
      <c r="BO9" s="468"/>
      <c r="BP9" s="468"/>
      <c r="BQ9" s="468"/>
      <c r="BR9" s="468"/>
      <c r="BS9" s="468"/>
      <c r="BT9" s="468"/>
      <c r="BU9" s="469"/>
      <c r="BV9" s="467">
        <v>982</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14.5</v>
      </c>
      <c r="CU9" s="465"/>
      <c r="CV9" s="465"/>
      <c r="CW9" s="465"/>
      <c r="CX9" s="465"/>
      <c r="CY9" s="465"/>
      <c r="CZ9" s="465"/>
      <c r="DA9" s="466"/>
      <c r="DB9" s="464">
        <v>14.8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21532</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3252</v>
      </c>
      <c r="BO10" s="468"/>
      <c r="BP10" s="468"/>
      <c r="BQ10" s="468"/>
      <c r="BR10" s="468"/>
      <c r="BS10" s="468"/>
      <c r="BT10" s="468"/>
      <c r="BU10" s="469"/>
      <c r="BV10" s="467">
        <v>1527</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102</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29400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19859</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19582</v>
      </c>
      <c r="S13" s="552"/>
      <c r="T13" s="552"/>
      <c r="U13" s="552"/>
      <c r="V13" s="553"/>
      <c r="W13" s="483" t="s">
        <v>141</v>
      </c>
      <c r="X13" s="484"/>
      <c r="Y13" s="484"/>
      <c r="Z13" s="484"/>
      <c r="AA13" s="484"/>
      <c r="AB13" s="474"/>
      <c r="AC13" s="518">
        <v>135</v>
      </c>
      <c r="AD13" s="519"/>
      <c r="AE13" s="519"/>
      <c r="AF13" s="519"/>
      <c r="AG13" s="561"/>
      <c r="AH13" s="518">
        <v>160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-33603</v>
      </c>
      <c r="BO13" s="468"/>
      <c r="BP13" s="468"/>
      <c r="BQ13" s="468"/>
      <c r="BR13" s="468"/>
      <c r="BS13" s="468"/>
      <c r="BT13" s="468"/>
      <c r="BU13" s="469"/>
      <c r="BV13" s="467">
        <v>31909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4.8</v>
      </c>
      <c r="CU13" s="465"/>
      <c r="CV13" s="465"/>
      <c r="CW13" s="465"/>
      <c r="CX13" s="465"/>
      <c r="CY13" s="465"/>
      <c r="CZ13" s="465"/>
      <c r="DA13" s="466"/>
      <c r="DB13" s="464">
        <v>3.1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20243</v>
      </c>
      <c r="S14" s="552"/>
      <c r="T14" s="552"/>
      <c r="U14" s="552"/>
      <c r="V14" s="553"/>
      <c r="W14" s="457"/>
      <c r="X14" s="458"/>
      <c r="Y14" s="458"/>
      <c r="Z14" s="458"/>
      <c r="AA14" s="458"/>
      <c r="AB14" s="447"/>
      <c r="AC14" s="554">
        <v>1.4</v>
      </c>
      <c r="AD14" s="555"/>
      <c r="AE14" s="555"/>
      <c r="AF14" s="555"/>
      <c r="AG14" s="556"/>
      <c r="AH14" s="554">
        <v>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76.400000000000006</v>
      </c>
      <c r="CU14" s="566"/>
      <c r="CV14" s="566"/>
      <c r="CW14" s="566"/>
      <c r="CX14" s="566"/>
      <c r="CY14" s="566"/>
      <c r="CZ14" s="566"/>
      <c r="DA14" s="567"/>
      <c r="DB14" s="565">
        <v>72.7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19983</v>
      </c>
      <c r="S15" s="552"/>
      <c r="T15" s="552"/>
      <c r="U15" s="552"/>
      <c r="V15" s="553"/>
      <c r="W15" s="483" t="s">
        <v>149</v>
      </c>
      <c r="X15" s="484"/>
      <c r="Y15" s="484"/>
      <c r="Z15" s="484"/>
      <c r="AA15" s="484"/>
      <c r="AB15" s="474"/>
      <c r="AC15" s="518">
        <v>3641</v>
      </c>
      <c r="AD15" s="519"/>
      <c r="AE15" s="519"/>
      <c r="AF15" s="519"/>
      <c r="AG15" s="561"/>
      <c r="AH15" s="518">
        <v>3994</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2315776</v>
      </c>
      <c r="BO15" s="431"/>
      <c r="BP15" s="431"/>
      <c r="BQ15" s="431"/>
      <c r="BR15" s="431"/>
      <c r="BS15" s="431"/>
      <c r="BT15" s="431"/>
      <c r="BU15" s="432"/>
      <c r="BV15" s="430">
        <v>2333007</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37.9</v>
      </c>
      <c r="AD16" s="555"/>
      <c r="AE16" s="555"/>
      <c r="AF16" s="555"/>
      <c r="AG16" s="556"/>
      <c r="AH16" s="554">
        <v>39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3895441</v>
      </c>
      <c r="BO16" s="468"/>
      <c r="BP16" s="468"/>
      <c r="BQ16" s="468"/>
      <c r="BR16" s="468"/>
      <c r="BS16" s="468"/>
      <c r="BT16" s="468"/>
      <c r="BU16" s="469"/>
      <c r="BV16" s="467">
        <v>3851104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5830</v>
      </c>
      <c r="AD17" s="519"/>
      <c r="AE17" s="519"/>
      <c r="AF17" s="519"/>
      <c r="AG17" s="561"/>
      <c r="AH17" s="518">
        <v>6076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2954317</v>
      </c>
      <c r="BO17" s="468"/>
      <c r="BP17" s="468"/>
      <c r="BQ17" s="468"/>
      <c r="BR17" s="468"/>
      <c r="BS17" s="468"/>
      <c r="BT17" s="468"/>
      <c r="BU17" s="469"/>
      <c r="BV17" s="467">
        <v>3003091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66.87</v>
      </c>
      <c r="M18" s="583"/>
      <c r="N18" s="583"/>
      <c r="O18" s="583"/>
      <c r="P18" s="583"/>
      <c r="Q18" s="583"/>
      <c r="R18" s="584"/>
      <c r="S18" s="584"/>
      <c r="T18" s="584"/>
      <c r="U18" s="584"/>
      <c r="V18" s="585"/>
      <c r="W18" s="485"/>
      <c r="X18" s="486"/>
      <c r="Y18" s="486"/>
      <c r="Z18" s="486"/>
      <c r="AA18" s="486"/>
      <c r="AB18" s="477"/>
      <c r="AC18" s="586">
        <v>60.7</v>
      </c>
      <c r="AD18" s="587"/>
      <c r="AE18" s="587"/>
      <c r="AF18" s="587"/>
      <c r="AG18" s="588"/>
      <c r="AH18" s="586">
        <v>59.4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4156751</v>
      </c>
      <c r="BO18" s="468"/>
      <c r="BP18" s="468"/>
      <c r="BQ18" s="468"/>
      <c r="BR18" s="468"/>
      <c r="BS18" s="468"/>
      <c r="BT18" s="468"/>
      <c r="BU18" s="469"/>
      <c r="BV18" s="467">
        <v>4054938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303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5734172</v>
      </c>
      <c r="BO19" s="468"/>
      <c r="BP19" s="468"/>
      <c r="BQ19" s="468"/>
      <c r="BR19" s="468"/>
      <c r="BS19" s="468"/>
      <c r="BT19" s="468"/>
      <c r="BU19" s="469"/>
      <c r="BV19" s="467">
        <v>5750157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7946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9856867</v>
      </c>
      <c r="BO23" s="468"/>
      <c r="BP23" s="468"/>
      <c r="BQ23" s="468"/>
      <c r="BR23" s="468"/>
      <c r="BS23" s="468"/>
      <c r="BT23" s="468"/>
      <c r="BU23" s="469"/>
      <c r="BV23" s="467">
        <v>9608848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7620</v>
      </c>
      <c r="R24" s="519"/>
      <c r="S24" s="519"/>
      <c r="T24" s="519"/>
      <c r="U24" s="519"/>
      <c r="V24" s="561"/>
      <c r="W24" s="620"/>
      <c r="X24" s="608"/>
      <c r="Y24" s="609"/>
      <c r="Z24" s="517" t="s">
        <v>173</v>
      </c>
      <c r="AA24" s="497"/>
      <c r="AB24" s="497"/>
      <c r="AC24" s="497"/>
      <c r="AD24" s="497"/>
      <c r="AE24" s="497"/>
      <c r="AF24" s="497"/>
      <c r="AG24" s="498"/>
      <c r="AH24" s="518">
        <v>181</v>
      </c>
      <c r="AI24" s="519"/>
      <c r="AJ24" s="519"/>
      <c r="AK24" s="519"/>
      <c r="AL24" s="561"/>
      <c r="AM24" s="518">
        <v>497026</v>
      </c>
      <c r="AN24" s="519"/>
      <c r="AO24" s="519"/>
      <c r="AP24" s="519"/>
      <c r="AQ24" s="519"/>
      <c r="AR24" s="561"/>
      <c r="AS24" s="518">
        <v>2746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8054133</v>
      </c>
      <c r="BO24" s="468"/>
      <c r="BP24" s="468"/>
      <c r="BQ24" s="468"/>
      <c r="BR24" s="468"/>
      <c r="BS24" s="468"/>
      <c r="BT24" s="468"/>
      <c r="BU24" s="469"/>
      <c r="BV24" s="467">
        <v>7866899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6270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178</v>
      </c>
      <c r="AN25" s="519"/>
      <c r="AO25" s="519"/>
      <c r="AP25" s="519"/>
      <c r="AQ25" s="519"/>
      <c r="AR25" s="561"/>
      <c r="AS25" s="518" t="s">
        <v>178</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654943</v>
      </c>
      <c r="BO25" s="431"/>
      <c r="BP25" s="431"/>
      <c r="BQ25" s="431"/>
      <c r="BR25" s="431"/>
      <c r="BS25" s="431"/>
      <c r="BT25" s="431"/>
      <c r="BU25" s="432"/>
      <c r="BV25" s="430">
        <v>894876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5485</v>
      </c>
      <c r="R26" s="519"/>
      <c r="S26" s="519"/>
      <c r="T26" s="519"/>
      <c r="U26" s="519"/>
      <c r="V26" s="561"/>
      <c r="W26" s="620"/>
      <c r="X26" s="608"/>
      <c r="Y26" s="609"/>
      <c r="Z26" s="517" t="s">
        <v>181</v>
      </c>
      <c r="AA26" s="630"/>
      <c r="AB26" s="630"/>
      <c r="AC26" s="630"/>
      <c r="AD26" s="630"/>
      <c r="AE26" s="630"/>
      <c r="AF26" s="630"/>
      <c r="AG26" s="631"/>
      <c r="AH26" s="518" t="s">
        <v>130</v>
      </c>
      <c r="AI26" s="519"/>
      <c r="AJ26" s="519"/>
      <c r="AK26" s="519"/>
      <c r="AL26" s="561"/>
      <c r="AM26" s="518" t="s">
        <v>178</v>
      </c>
      <c r="AN26" s="519"/>
      <c r="AO26" s="519"/>
      <c r="AP26" s="519"/>
      <c r="AQ26" s="519"/>
      <c r="AR26" s="561"/>
      <c r="AS26" s="518" t="s">
        <v>130</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3280</v>
      </c>
      <c r="R27" s="519"/>
      <c r="S27" s="519"/>
      <c r="T27" s="519"/>
      <c r="U27" s="519"/>
      <c r="V27" s="561"/>
      <c r="W27" s="620"/>
      <c r="X27" s="608"/>
      <c r="Y27" s="609"/>
      <c r="Z27" s="517" t="s">
        <v>184</v>
      </c>
      <c r="AA27" s="497"/>
      <c r="AB27" s="497"/>
      <c r="AC27" s="497"/>
      <c r="AD27" s="497"/>
      <c r="AE27" s="497"/>
      <c r="AF27" s="497"/>
      <c r="AG27" s="498"/>
      <c r="AH27" s="518" t="s">
        <v>131</v>
      </c>
      <c r="AI27" s="519"/>
      <c r="AJ27" s="519"/>
      <c r="AK27" s="519"/>
      <c r="AL27" s="561"/>
      <c r="AM27" s="518" t="s">
        <v>185</v>
      </c>
      <c r="AN27" s="519"/>
      <c r="AO27" s="519"/>
      <c r="AP27" s="519"/>
      <c r="AQ27" s="519"/>
      <c r="AR27" s="561"/>
      <c r="AS27" s="518" t="s">
        <v>131</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185</v>
      </c>
      <c r="BO27" s="644"/>
      <c r="BP27" s="644"/>
      <c r="BQ27" s="644"/>
      <c r="BR27" s="644"/>
      <c r="BS27" s="644"/>
      <c r="BT27" s="644"/>
      <c r="BU27" s="645"/>
      <c r="BV27" s="643" t="s">
        <v>131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2660</v>
      </c>
      <c r="R28" s="519"/>
      <c r="S28" s="519"/>
      <c r="T28" s="519"/>
      <c r="U28" s="519"/>
      <c r="V28" s="561"/>
      <c r="W28" s="620"/>
      <c r="X28" s="608"/>
      <c r="Y28" s="609"/>
      <c r="Z28" s="517" t="s">
        <v>188</v>
      </c>
      <c r="AA28" s="497"/>
      <c r="AB28" s="497"/>
      <c r="AC28" s="497"/>
      <c r="AD28" s="497"/>
      <c r="AE28" s="497"/>
      <c r="AF28" s="497"/>
      <c r="AG28" s="498"/>
      <c r="AH28" s="518" t="s">
        <v>178</v>
      </c>
      <c r="AI28" s="519"/>
      <c r="AJ28" s="519"/>
      <c r="AK28" s="519"/>
      <c r="AL28" s="561"/>
      <c r="AM28" s="518" t="s">
        <v>130</v>
      </c>
      <c r="AN28" s="519"/>
      <c r="AO28" s="519"/>
      <c r="AP28" s="519"/>
      <c r="AQ28" s="519"/>
      <c r="AR28" s="561"/>
      <c r="AS28" s="518" t="s">
        <v>178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1043356</v>
      </c>
      <c r="BO28" s="431"/>
      <c r="BP28" s="431"/>
      <c r="BQ28" s="431"/>
      <c r="BR28" s="431"/>
      <c r="BS28" s="431"/>
      <c r="BT28" s="431"/>
      <c r="BU28" s="432"/>
      <c r="BV28" s="430">
        <v>1040104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11</v>
      </c>
      <c r="M29" s="519"/>
      <c r="N29" s="519"/>
      <c r="O29" s="519"/>
      <c r="P29" s="561"/>
      <c r="Q29" s="518">
        <v>2370</v>
      </c>
      <c r="R29" s="519"/>
      <c r="S29" s="519"/>
      <c r="T29" s="519"/>
      <c r="U29" s="519"/>
      <c r="V29" s="561"/>
      <c r="W29" s="621"/>
      <c r="X29" s="622"/>
      <c r="Y29" s="623"/>
      <c r="Z29" s="517" t="s">
        <v>191</v>
      </c>
      <c r="AA29" s="497"/>
      <c r="AB29" s="497"/>
      <c r="AC29" s="497"/>
      <c r="AD29" s="497"/>
      <c r="AE29" s="497"/>
      <c r="AF29" s="497"/>
      <c r="AG29" s="498"/>
      <c r="AH29" s="518">
        <v>181</v>
      </c>
      <c r="AI29" s="519"/>
      <c r="AJ29" s="519"/>
      <c r="AK29" s="519"/>
      <c r="AL29" s="561"/>
      <c r="AM29" s="518">
        <v>497026</v>
      </c>
      <c r="AN29" s="519"/>
      <c r="AO29" s="519"/>
      <c r="AP29" s="519"/>
      <c r="AQ29" s="519"/>
      <c r="AR29" s="561"/>
      <c r="AS29" s="518">
        <v>2746</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603</v>
      </c>
      <c r="BO29" s="468"/>
      <c r="BP29" s="468"/>
      <c r="BQ29" s="468"/>
      <c r="BR29" s="468"/>
      <c r="BS29" s="468"/>
      <c r="BT29" s="468"/>
      <c r="BU29" s="469"/>
      <c r="BV29" s="467">
        <v>603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623009</v>
      </c>
      <c r="BO30" s="644"/>
      <c r="BP30" s="644"/>
      <c r="BQ30" s="644"/>
      <c r="BR30" s="644"/>
      <c r="BS30" s="644"/>
      <c r="BT30" s="644"/>
      <c r="BU30" s="645"/>
      <c r="BV30" s="643">
        <v>952220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204</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209</v>
      </c>
      <c r="CP33" s="491"/>
      <c r="CQ33" s="456" t="s">
        <v>210</v>
      </c>
      <c r="CR33" s="456"/>
      <c r="CS33" s="456"/>
      <c r="CT33" s="456"/>
      <c r="CU33" s="456"/>
      <c r="CV33" s="456"/>
      <c r="CW33" s="456"/>
      <c r="CX33" s="456"/>
      <c r="CY33" s="456"/>
      <c r="CZ33" s="456"/>
      <c r="DA33" s="456"/>
      <c r="DB33" s="456"/>
      <c r="DC33" s="456"/>
      <c r="DD33" s="456"/>
      <c r="DE33" s="456"/>
      <c r="DF33" s="216"/>
      <c r="DG33" s="655" t="s">
        <v>211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温泉事業特別会計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諏訪広域連合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下諏訪町土地開発公社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　（一般会計）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社団法人　下諏訪町地域開発公社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特別養護老人ホーム事業特別会計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　（救護施設八ヶ岳寮特別会計）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　（介護保険特別会計）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交通災害共済事業特別会計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　（諏訪広域消防特別会計）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　（ふるさと市町村県基金事業特別会計）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長野県市町村自治振興組合（一般会計）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長野県後期高齢者医療広域連合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E1ogZl67JZvvR71sg0//9QZFkUuLqjNctVTscHzJSSaFAepz/G0vBNLV5dhg/cK7uzdN321MIyZ/RgAe7O5KwA==" saltValue="S8vvD1tqNOpeF4iaugP+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8" t="s">
        <v>578</v>
      </c>
      <c r="D34" s="1248"/>
      <c r="E34" s="1249"/>
      <c r="F34" s="32">
        <v>6.65</v>
      </c>
      <c r="G34" s="33">
        <v>6.42</v>
      </c>
      <c r="H34" s="33">
        <v>6.64</v>
      </c>
      <c r="I34" s="33">
        <v>7.47</v>
      </c>
      <c r="J34" s="34">
        <v>7.68</v>
      </c>
      <c r="K34" s="22"/>
      <c r="L34" s="22"/>
      <c r="M34" s="22"/>
      <c r="N34" s="22"/>
      <c r="O34" s="22"/>
      <c r="P34" s="22"/>
    </row>
    <row r="35" spans="1:16" ht="39" customHeight="1" x14ac:dyDescent="0.15">
      <c r="A35" s="22"/>
      <c r="B35" s="35"/>
      <c r="C35" s="1242" t="s">
        <v>579</v>
      </c>
      <c r="D35" s="1243"/>
      <c r="E35" s="1244"/>
      <c r="F35" s="36">
        <v>1.37</v>
      </c>
      <c r="G35" s="37">
        <v>2.2999999999999998</v>
      </c>
      <c r="H35" s="37">
        <v>3.14</v>
      </c>
      <c r="I35" s="37">
        <v>4.49</v>
      </c>
      <c r="J35" s="38">
        <v>6.54</v>
      </c>
      <c r="K35" s="22"/>
      <c r="L35" s="22"/>
      <c r="M35" s="22"/>
      <c r="N35" s="22"/>
      <c r="O35" s="22"/>
      <c r="P35" s="22"/>
    </row>
    <row r="36" spans="1:16" ht="39" customHeight="1" x14ac:dyDescent="0.15">
      <c r="A36" s="22"/>
      <c r="B36" s="35"/>
      <c r="C36" s="1242" t="s">
        <v>580</v>
      </c>
      <c r="D36" s="1243"/>
      <c r="E36" s="1244"/>
      <c r="F36" s="36">
        <v>6.94</v>
      </c>
      <c r="G36" s="37">
        <v>7.21</v>
      </c>
      <c r="H36" s="37">
        <v>7.24</v>
      </c>
      <c r="I36" s="37">
        <v>7.18</v>
      </c>
      <c r="J36" s="38">
        <v>6.49</v>
      </c>
      <c r="K36" s="22"/>
      <c r="L36" s="22"/>
      <c r="M36" s="22"/>
      <c r="N36" s="22"/>
      <c r="O36" s="22"/>
      <c r="P36" s="22"/>
    </row>
    <row r="37" spans="1:16" ht="39" customHeight="1" x14ac:dyDescent="0.15">
      <c r="A37" s="22"/>
      <c r="B37" s="35"/>
      <c r="C37" s="1242" t="s">
        <v>581</v>
      </c>
      <c r="D37" s="1243"/>
      <c r="E37" s="1244"/>
      <c r="F37" s="36">
        <v>0.79</v>
      </c>
      <c r="G37" s="37">
        <v>0.89</v>
      </c>
      <c r="H37" s="37">
        <v>1.01</v>
      </c>
      <c r="I37" s="37">
        <v>1.38</v>
      </c>
      <c r="J37" s="38">
        <v>0.84</v>
      </c>
      <c r="K37" s="22"/>
      <c r="L37" s="22"/>
      <c r="M37" s="22"/>
      <c r="N37" s="22"/>
      <c r="O37" s="22"/>
      <c r="P37" s="22"/>
    </row>
    <row r="38" spans="1:16" ht="39" customHeight="1" x14ac:dyDescent="0.15">
      <c r="A38" s="22"/>
      <c r="B38" s="35"/>
      <c r="C38" s="1242" t="s">
        <v>582</v>
      </c>
      <c r="D38" s="1243"/>
      <c r="E38" s="1244"/>
      <c r="F38" s="36">
        <v>0.76</v>
      </c>
      <c r="G38" s="37">
        <v>0</v>
      </c>
      <c r="H38" s="37">
        <v>0.28999999999999998</v>
      </c>
      <c r="I38" s="37">
        <v>0</v>
      </c>
      <c r="J38" s="38">
        <v>0.31</v>
      </c>
      <c r="K38" s="22"/>
      <c r="L38" s="22"/>
      <c r="M38" s="22"/>
      <c r="N38" s="22"/>
      <c r="O38" s="22"/>
      <c r="P38" s="22"/>
    </row>
    <row r="39" spans="1:16" ht="39" customHeight="1" x14ac:dyDescent="0.15">
      <c r="A39" s="22"/>
      <c r="B39" s="35"/>
      <c r="C39" s="1242" t="s">
        <v>583</v>
      </c>
      <c r="D39" s="1243"/>
      <c r="E39" s="1244"/>
      <c r="F39" s="36">
        <v>0.19</v>
      </c>
      <c r="G39" s="37">
        <v>0.23</v>
      </c>
      <c r="H39" s="37">
        <v>0.23</v>
      </c>
      <c r="I39" s="37">
        <v>0.16</v>
      </c>
      <c r="J39" s="38">
        <v>0.2</v>
      </c>
      <c r="K39" s="22"/>
      <c r="L39" s="22"/>
      <c r="M39" s="22"/>
      <c r="N39" s="22"/>
      <c r="O39" s="22"/>
      <c r="P39" s="22"/>
    </row>
    <row r="40" spans="1:16" ht="39" customHeight="1" x14ac:dyDescent="0.15">
      <c r="A40" s="22"/>
      <c r="B40" s="35"/>
      <c r="C40" s="1242" t="s">
        <v>584</v>
      </c>
      <c r="D40" s="1243"/>
      <c r="E40" s="1244"/>
      <c r="F40" s="36">
        <v>0.04</v>
      </c>
      <c r="G40" s="37">
        <v>0.02</v>
      </c>
      <c r="H40" s="37">
        <v>0.01</v>
      </c>
      <c r="I40" s="37">
        <v>0</v>
      </c>
      <c r="J40" s="38">
        <v>0.01</v>
      </c>
      <c r="K40" s="22"/>
      <c r="L40" s="22"/>
      <c r="M40" s="22"/>
      <c r="N40" s="22"/>
      <c r="O40" s="22"/>
      <c r="P40" s="22"/>
    </row>
    <row r="41" spans="1:16" ht="39" customHeight="1" x14ac:dyDescent="0.15">
      <c r="A41" s="22"/>
      <c r="B41" s="35"/>
      <c r="C41" s="1242" t="s">
        <v>585</v>
      </c>
      <c r="D41" s="1243"/>
      <c r="E41" s="1244"/>
      <c r="F41" s="36">
        <v>0.01</v>
      </c>
      <c r="G41" s="37">
        <v>0.02</v>
      </c>
      <c r="H41" s="37">
        <v>0.01</v>
      </c>
      <c r="I41" s="37">
        <v>0</v>
      </c>
      <c r="J41" s="38">
        <v>0</v>
      </c>
      <c r="K41" s="22"/>
      <c r="L41" s="22"/>
      <c r="M41" s="22"/>
      <c r="N41" s="22"/>
      <c r="O41" s="22"/>
      <c r="P41" s="22"/>
    </row>
    <row r="42" spans="1:16" ht="39" customHeight="1" x14ac:dyDescent="0.15">
      <c r="A42" s="22"/>
      <c r="B42" s="39"/>
      <c r="C42" s="1242" t="s">
        <v>586</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587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oqC+iUReogtAD0JRiNaWFGatZMdQfxssd8KmsEf3lFKshNlggSEe259bFJv3OiaWFBd6Eg/O/DDxG7cIbMaqA==" saltValue="qdq7Fmh9mwW0zhaV+u3s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644</v>
      </c>
      <c r="L45" s="60">
        <v>717</v>
      </c>
      <c r="M45" s="60">
        <v>777</v>
      </c>
      <c r="N45" s="60">
        <v>819</v>
      </c>
      <c r="O45" s="61">
        <v>834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530</v>
      </c>
      <c r="L46" s="64" t="s">
        <v>530</v>
      </c>
      <c r="M46" s="64" t="s">
        <v>530</v>
      </c>
      <c r="N46" s="64" t="s">
        <v>530</v>
      </c>
      <c r="O46" s="65" t="s">
        <v>530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530</v>
      </c>
      <c r="L47" s="64" t="s">
        <v>530</v>
      </c>
      <c r="M47" s="64" t="s">
        <v>530</v>
      </c>
      <c r="N47" s="64" t="s">
        <v>530</v>
      </c>
      <c r="O47" s="65" t="s">
        <v>530</v>
      </c>
      <c r="P47" s="48"/>
      <c r="Q47" s="48"/>
      <c r="R47" s="48"/>
      <c r="S47" s="48"/>
      <c r="T47" s="48"/>
      <c r="U47" s="48"/>
    </row>
    <row r="48" spans="1:21" ht="30.75" customHeight="1" x14ac:dyDescent="0.15">
      <c r="A48" s="48"/>
      <c r="B48" s="1252"/>
      <c r="C48" s="1253"/>
      <c r="D48" s="62"/>
      <c r="E48" s="1258" t="s">
        <v>15</v>
      </c>
      <c r="F48" s="1258"/>
      <c r="G48" s="1258"/>
      <c r="H48" s="1258"/>
      <c r="I48" s="1258"/>
      <c r="J48" s="1259"/>
      <c r="K48" s="63">
        <v>82</v>
      </c>
      <c r="L48" s="64">
        <v>98</v>
      </c>
      <c r="M48" s="64">
        <v>81</v>
      </c>
      <c r="N48" s="64">
        <v>81</v>
      </c>
      <c r="O48" s="65">
        <v>72</v>
      </c>
      <c r="P48" s="48"/>
      <c r="Q48" s="48"/>
      <c r="R48" s="48"/>
      <c r="S48" s="48"/>
      <c r="T48" s="48"/>
      <c r="U48" s="48"/>
    </row>
    <row r="49" spans="1:21" ht="30.75" customHeight="1" x14ac:dyDescent="0.15">
      <c r="A49" s="48"/>
      <c r="B49" s="1252"/>
      <c r="C49" s="1253"/>
      <c r="D49" s="62"/>
      <c r="E49" s="1258" t="s">
        <v>16</v>
      </c>
      <c r="F49" s="1258"/>
      <c r="G49" s="1258"/>
      <c r="H49" s="1258"/>
      <c r="I49" s="1258"/>
      <c r="J49" s="1259"/>
      <c r="K49" s="63">
        <v>53</v>
      </c>
      <c r="L49" s="64">
        <v>39</v>
      </c>
      <c r="M49" s="64">
        <v>45</v>
      </c>
      <c r="N49" s="64">
        <v>53</v>
      </c>
      <c r="O49" s="65">
        <v>97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530</v>
      </c>
      <c r="L50" s="64" t="s">
        <v>530</v>
      </c>
      <c r="M50" s="64" t="s">
        <v>530</v>
      </c>
      <c r="N50" s="64" t="s">
        <v>530</v>
      </c>
      <c r="O50" s="65" t="s">
        <v>530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530</v>
      </c>
      <c r="L51" s="64">
        <v>0</v>
      </c>
      <c r="M51" s="64">
        <v>0</v>
      </c>
      <c r="N51" s="64" t="s">
        <v>530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760</v>
      </c>
      <c r="L52" s="64">
        <v>799</v>
      </c>
      <c r="M52" s="64">
        <v>762</v>
      </c>
      <c r="N52" s="64">
        <v>752</v>
      </c>
      <c r="O52" s="65">
        <v>728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19</v>
      </c>
      <c r="L53" s="69">
        <v>55</v>
      </c>
      <c r="M53" s="69">
        <v>141</v>
      </c>
      <c r="N53" s="69">
        <v>201</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616</v>
      </c>
      <c r="L57" s="84" t="s">
        <v>617</v>
      </c>
      <c r="M57" s="84" t="s">
        <v>617</v>
      </c>
      <c r="N57" s="84" t="s">
        <v>617</v>
      </c>
      <c r="O57" s="85" t="s">
        <v>619</v>
      </c>
    </row>
    <row r="58" spans="1:21" ht="31.5" customHeight="1" thickBot="1" x14ac:dyDescent="0.2">
      <c r="B58" s="1268"/>
      <c r="C58" s="1269"/>
      <c r="D58" s="1273" t="s">
        <v>27</v>
      </c>
      <c r="E58" s="1274"/>
      <c r="F58" s="1274"/>
      <c r="G58" s="1274"/>
      <c r="H58" s="1274"/>
      <c r="I58" s="1274"/>
      <c r="J58" s="1275"/>
      <c r="K58" s="86" t="s">
        <v>617</v>
      </c>
      <c r="L58" s="87" t="s">
        <v>617</v>
      </c>
      <c r="M58" s="87" t="s">
        <v>618</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6pfJm4n6vLfLVXNtUVdHeZ+OdcMCLA5Sx8D5u0HrFNWOKbJZWmCr0AywHPZnosM4V30COKpN7KpIuRvWJKFA==" saltValue="SxbIoO1DBWGbkbAAp/LW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6" t="s">
        <v>30</v>
      </c>
      <c r="C41" s="1277"/>
      <c r="D41" s="102"/>
      <c r="E41" s="1282" t="s">
        <v>31</v>
      </c>
      <c r="F41" s="1282"/>
      <c r="G41" s="1282"/>
      <c r="H41" s="1283"/>
      <c r="I41" s="103">
        <v>9513</v>
      </c>
      <c r="J41" s="104">
        <v>9659</v>
      </c>
      <c r="K41" s="104">
        <v>9550</v>
      </c>
      <c r="L41" s="104">
        <v>9609</v>
      </c>
      <c r="M41" s="105">
        <v>9857</v>
      </c>
    </row>
    <row r="42" spans="2:13" ht="27.75" customHeight="1" x14ac:dyDescent="0.15">
      <c r="B42" s="1278"/>
      <c r="C42" s="1279"/>
      <c r="D42" s="106"/>
      <c r="E42" s="1284" t="s">
        <v>32</v>
      </c>
      <c r="F42" s="1284"/>
      <c r="G42" s="1284"/>
      <c r="H42" s="1285"/>
      <c r="I42" s="107" t="s">
        <v>530</v>
      </c>
      <c r="J42" s="108" t="s">
        <v>530</v>
      </c>
      <c r="K42" s="108" t="s">
        <v>530</v>
      </c>
      <c r="L42" s="108" t="s">
        <v>530</v>
      </c>
      <c r="M42" s="109" t="s">
        <v>530</v>
      </c>
    </row>
    <row r="43" spans="2:13" ht="27.75" customHeight="1" x14ac:dyDescent="0.15">
      <c r="B43" s="1278"/>
      <c r="C43" s="1279"/>
      <c r="D43" s="106"/>
      <c r="E43" s="1284" t="s">
        <v>33</v>
      </c>
      <c r="F43" s="1284"/>
      <c r="G43" s="1284"/>
      <c r="H43" s="1285"/>
      <c r="I43" s="107">
        <v>633</v>
      </c>
      <c r="J43" s="108">
        <v>544</v>
      </c>
      <c r="K43" s="108">
        <v>525</v>
      </c>
      <c r="L43" s="108">
        <v>575</v>
      </c>
      <c r="M43" s="109">
        <v>605</v>
      </c>
    </row>
    <row r="44" spans="2:13" ht="27.75" customHeight="1" x14ac:dyDescent="0.15">
      <c r="B44" s="1278"/>
      <c r="C44" s="1279"/>
      <c r="D44" s="106"/>
      <c r="E44" s="1284" t="s">
        <v>34</v>
      </c>
      <c r="F44" s="1284"/>
      <c r="G44" s="1284"/>
      <c r="H44" s="1285"/>
      <c r="I44" s="107">
        <v>938</v>
      </c>
      <c r="J44" s="108">
        <v>1177</v>
      </c>
      <c r="K44" s="108">
        <v>1136</v>
      </c>
      <c r="L44" s="108">
        <v>1110</v>
      </c>
      <c r="M44" s="109">
        <v>1020</v>
      </c>
    </row>
    <row r="45" spans="2:13" ht="27.75" customHeight="1" x14ac:dyDescent="0.15">
      <c r="B45" s="1278"/>
      <c r="C45" s="1279"/>
      <c r="D45" s="106"/>
      <c r="E45" s="1284" t="s">
        <v>35</v>
      </c>
      <c r="F45" s="1284"/>
      <c r="G45" s="1284"/>
      <c r="H45" s="1285"/>
      <c r="I45" s="107">
        <v>1629</v>
      </c>
      <c r="J45" s="108">
        <v>1579</v>
      </c>
      <c r="K45" s="108">
        <v>1545</v>
      </c>
      <c r="L45" s="108">
        <v>1494</v>
      </c>
      <c r="M45" s="109">
        <v>1477</v>
      </c>
    </row>
    <row r="46" spans="2:13" ht="27.75" customHeight="1" x14ac:dyDescent="0.15">
      <c r="B46" s="1278"/>
      <c r="C46" s="1279"/>
      <c r="D46" s="110"/>
      <c r="E46" s="1284" t="s">
        <v>36</v>
      </c>
      <c r="F46" s="1284"/>
      <c r="G46" s="1284"/>
      <c r="H46" s="1285"/>
      <c r="I46" s="107">
        <v>1984</v>
      </c>
      <c r="J46" s="108">
        <v>1578</v>
      </c>
      <c r="K46" s="108">
        <v>1331</v>
      </c>
      <c r="L46" s="108">
        <v>1092</v>
      </c>
      <c r="M46" s="109">
        <v>852</v>
      </c>
    </row>
    <row r="47" spans="2:13" ht="27.75" customHeight="1" x14ac:dyDescent="0.15">
      <c r="B47" s="1278"/>
      <c r="C47" s="1279"/>
      <c r="D47" s="111"/>
      <c r="E47" s="1286" t="s">
        <v>37</v>
      </c>
      <c r="F47" s="1287"/>
      <c r="G47" s="1287"/>
      <c r="H47" s="1288"/>
      <c r="I47" s="107" t="s">
        <v>530</v>
      </c>
      <c r="J47" s="108" t="s">
        <v>530</v>
      </c>
      <c r="K47" s="108" t="s">
        <v>530</v>
      </c>
      <c r="L47" s="108" t="s">
        <v>530</v>
      </c>
      <c r="M47" s="109" t="s">
        <v>530</v>
      </c>
    </row>
    <row r="48" spans="2:13" ht="27.75" customHeight="1" x14ac:dyDescent="0.15">
      <c r="B48" s="1278"/>
      <c r="C48" s="1279"/>
      <c r="D48" s="106"/>
      <c r="E48" s="1284" t="s">
        <v>38</v>
      </c>
      <c r="F48" s="1284"/>
      <c r="G48" s="1284"/>
      <c r="H48" s="1285"/>
      <c r="I48" s="107" t="s">
        <v>530</v>
      </c>
      <c r="J48" s="108" t="s">
        <v>530</v>
      </c>
      <c r="K48" s="108" t="s">
        <v>530</v>
      </c>
      <c r="L48" s="108" t="s">
        <v>530</v>
      </c>
      <c r="M48" s="109" t="s">
        <v>530</v>
      </c>
    </row>
    <row r="49" spans="2:13" ht="27.75" customHeight="1" x14ac:dyDescent="0.15">
      <c r="B49" s="1280"/>
      <c r="C49" s="1281"/>
      <c r="D49" s="106"/>
      <c r="E49" s="1284" t="s">
        <v>39</v>
      </c>
      <c r="F49" s="1284"/>
      <c r="G49" s="1284"/>
      <c r="H49" s="1285"/>
      <c r="I49" s="107" t="s">
        <v>530</v>
      </c>
      <c r="J49" s="108" t="s">
        <v>530</v>
      </c>
      <c r="K49" s="108" t="s">
        <v>530</v>
      </c>
      <c r="L49" s="108" t="s">
        <v>530</v>
      </c>
      <c r="M49" s="109" t="s">
        <v>530</v>
      </c>
    </row>
    <row r="50" spans="2:13" ht="27.75" customHeight="1" x14ac:dyDescent="0.15">
      <c r="B50" s="1289" t="s">
        <v>40</v>
      </c>
      <c r="C50" s="1290"/>
      <c r="D50" s="112"/>
      <c r="E50" s="1284" t="s">
        <v>41</v>
      </c>
      <c r="F50" s="1284"/>
      <c r="G50" s="1284"/>
      <c r="H50" s="1285"/>
      <c r="I50" s="107">
        <v>2118</v>
      </c>
      <c r="J50" s="108">
        <v>2201</v>
      </c>
      <c r="K50" s="108">
        <v>2372</v>
      </c>
      <c r="L50" s="108">
        <v>2182</v>
      </c>
      <c r="M50" s="109">
        <v>1848</v>
      </c>
    </row>
    <row r="51" spans="2:13" ht="27.75" customHeight="1" x14ac:dyDescent="0.15">
      <c r="B51" s="1278"/>
      <c r="C51" s="1279"/>
      <c r="D51" s="106"/>
      <c r="E51" s="1284" t="s">
        <v>42</v>
      </c>
      <c r="F51" s="1284"/>
      <c r="G51" s="1284"/>
      <c r="H51" s="1285"/>
      <c r="I51" s="107">
        <v>656</v>
      </c>
      <c r="J51" s="108">
        <v>1071</v>
      </c>
      <c r="K51" s="108">
        <v>1051</v>
      </c>
      <c r="L51" s="108">
        <v>1052</v>
      </c>
      <c r="M51" s="109">
        <v>1115</v>
      </c>
    </row>
    <row r="52" spans="2:13" ht="27.75" customHeight="1" x14ac:dyDescent="0.15">
      <c r="B52" s="1280"/>
      <c r="C52" s="1281"/>
      <c r="D52" s="106"/>
      <c r="E52" s="1284" t="s">
        <v>43</v>
      </c>
      <c r="F52" s="1284"/>
      <c r="G52" s="1284"/>
      <c r="H52" s="1285"/>
      <c r="I52" s="107">
        <v>7349</v>
      </c>
      <c r="J52" s="108">
        <v>7328</v>
      </c>
      <c r="K52" s="108">
        <v>7284</v>
      </c>
      <c r="L52" s="108">
        <v>7566</v>
      </c>
      <c r="M52" s="109">
        <v>7637</v>
      </c>
    </row>
    <row r="53" spans="2:13" ht="27.75" customHeight="1" thickBot="1" x14ac:dyDescent="0.2">
      <c r="B53" s="1291" t="s">
        <v>44</v>
      </c>
      <c r="C53" s="1292"/>
      <c r="D53" s="113"/>
      <c r="E53" s="1293" t="s">
        <v>45</v>
      </c>
      <c r="F53" s="1293"/>
      <c r="G53" s="1293"/>
      <c r="H53" s="1294"/>
      <c r="I53" s="114">
        <v>4574</v>
      </c>
      <c r="J53" s="115">
        <v>3938</v>
      </c>
      <c r="K53" s="115">
        <v>3380</v>
      </c>
      <c r="L53" s="115">
        <v>3079</v>
      </c>
      <c r="M53" s="116">
        <v>3212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HUY6Dbzog7xTPOReU4sBs7BWH+yaUt4j7nqbq8YWOTPNQ7VlzhTGHeDtN8X/AhQVXNi7IXLuFsD9PvMQNajA==" saltValue="OrLqWjUAAzvgN1z3R/Wz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3" t="s">
        <v>48</v>
      </c>
      <c r="D55" s="1303"/>
      <c r="E55" s="1304"/>
      <c r="F55" s="128">
        <v>1039</v>
      </c>
      <c r="G55" s="128">
        <v>1040</v>
      </c>
      <c r="H55" s="129">
        <v>1043</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1122</v>
      </c>
      <c r="G57" s="133">
        <v>952</v>
      </c>
      <c r="H57" s="134">
        <v>623</v>
      </c>
    </row>
    <row r="58" spans="2:8" ht="45.75" customHeight="1" x14ac:dyDescent="0.15">
      <c r="B58" s="135"/>
      <c r="C58" s="1295" t="s">
        <v>620</v>
      </c>
      <c r="D58" s="1296"/>
      <c r="E58" s="1297"/>
      <c r="F58" s="136">
        <v>626</v>
      </c>
      <c r="G58" s="136">
        <v>502</v>
      </c>
      <c r="H58" s="137">
        <v>323</v>
      </c>
    </row>
    <row r="59" spans="2:8" ht="45.75" customHeight="1" x14ac:dyDescent="0.15">
      <c r="B59" s="135"/>
      <c r="C59" s="1295" t="s">
        <v>621</v>
      </c>
      <c r="D59" s="1296"/>
      <c r="E59" s="1297"/>
      <c r="F59" s="136">
        <v>213</v>
      </c>
      <c r="G59" s="136">
        <v>213</v>
      </c>
      <c r="H59" s="137">
        <v>193</v>
      </c>
    </row>
    <row r="60" spans="2:8" ht="45.75" customHeight="1" x14ac:dyDescent="0.15">
      <c r="B60" s="135"/>
      <c r="C60" s="1295" t="s">
        <v>622</v>
      </c>
      <c r="D60" s="1296"/>
      <c r="E60" s="1297"/>
      <c r="F60" s="136">
        <v>216</v>
      </c>
      <c r="G60" s="136">
        <v>189</v>
      </c>
      <c r="H60" s="137">
        <v>66</v>
      </c>
    </row>
    <row r="61" spans="2:8" ht="45.75" customHeight="1" x14ac:dyDescent="0.15">
      <c r="B61" s="135"/>
      <c r="C61" s="1295" t="s">
        <v>623</v>
      </c>
      <c r="D61" s="1296"/>
      <c r="E61" s="1297"/>
      <c r="F61" s="136">
        <v>20</v>
      </c>
      <c r="G61" s="136">
        <v>20</v>
      </c>
      <c r="H61" s="137">
        <v>20</v>
      </c>
    </row>
    <row r="62" spans="2:8" ht="45.75" customHeight="1" thickBot="1" x14ac:dyDescent="0.2">
      <c r="B62" s="138"/>
      <c r="C62" s="1298" t="s">
        <v>624</v>
      </c>
      <c r="D62" s="1299"/>
      <c r="E62" s="1300"/>
      <c r="F62" s="139">
        <v>46</v>
      </c>
      <c r="G62" s="139">
        <v>27</v>
      </c>
      <c r="H62" s="140">
        <v>18</v>
      </c>
    </row>
    <row r="63" spans="2:8" ht="52.5" customHeight="1" thickBot="1" x14ac:dyDescent="0.2">
      <c r="B63" s="141"/>
      <c r="C63" s="1301" t="s">
        <v>51</v>
      </c>
      <c r="D63" s="1301"/>
      <c r="E63" s="1302"/>
      <c r="F63" s="142">
        <v>2161</v>
      </c>
      <c r="G63" s="142">
        <v>1993</v>
      </c>
      <c r="H63" s="143">
        <v>1667</v>
      </c>
    </row>
    <row r="64" spans="2:8" ht="15" customHeight="1" x14ac:dyDescent="0.15"/>
  </sheetData>
  <sheetProtection algorithmName="SHA-512" hashValue="1k4cpuCc7z5JHrB9qz4X2MmgME3PB8il0vRJkEHioJJwuxY4Ia5WXJafE1c45MszOhIIRV5oZV/PnVs+9uOoPw==" saltValue="EphBkPVCtLdXte7Y4rc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635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572</v>
      </c>
      <c r="BQ50" s="1314"/>
      <c r="BR50" s="1314"/>
      <c r="BS50" s="1314"/>
      <c r="BT50" s="1314"/>
      <c r="BU50" s="1314"/>
      <c r="BV50" s="1314"/>
      <c r="BW50" s="1314"/>
      <c r="BX50" s="1314" t="s">
        <v>573</v>
      </c>
      <c r="BY50" s="1314"/>
      <c r="BZ50" s="1314"/>
      <c r="CA50" s="1314"/>
      <c r="CB50" s="1314"/>
      <c r="CC50" s="1314"/>
      <c r="CD50" s="1314"/>
      <c r="CE50" s="1314"/>
      <c r="CF50" s="1314" t="s">
        <v>574</v>
      </c>
      <c r="CG50" s="1314"/>
      <c r="CH50" s="1314"/>
      <c r="CI50" s="1314"/>
      <c r="CJ50" s="1314"/>
      <c r="CK50" s="1314"/>
      <c r="CL50" s="1314"/>
      <c r="CM50" s="1314"/>
      <c r="CN50" s="1314" t="s">
        <v>575</v>
      </c>
      <c r="CO50" s="1314"/>
      <c r="CP50" s="1314"/>
      <c r="CQ50" s="1314"/>
      <c r="CR50" s="1314"/>
      <c r="CS50" s="1314"/>
      <c r="CT50" s="1314"/>
      <c r="CU50" s="1314"/>
      <c r="CV50" s="1314" t="s">
        <v>576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629</v>
      </c>
      <c r="AO51" s="1312"/>
      <c r="AP51" s="1312"/>
      <c r="AQ51" s="1312"/>
      <c r="AR51" s="1312"/>
      <c r="AS51" s="1312"/>
      <c r="AT51" s="1312"/>
      <c r="AU51" s="1312"/>
      <c r="AV51" s="1312"/>
      <c r="AW51" s="1312"/>
      <c r="AX51" s="1312"/>
      <c r="AY51" s="1312"/>
      <c r="AZ51" s="1312"/>
      <c r="BA51" s="1312"/>
      <c r="BB51" s="1312" t="s">
        <v>630</v>
      </c>
      <c r="BC51" s="1312"/>
      <c r="BD51" s="1312"/>
      <c r="BE51" s="1312"/>
      <c r="BF51" s="1312"/>
      <c r="BG51" s="1312"/>
      <c r="BH51" s="1312"/>
      <c r="BI51" s="1312"/>
      <c r="BJ51" s="1312"/>
      <c r="BK51" s="1312"/>
      <c r="BL51" s="1312"/>
      <c r="BM51" s="1312"/>
      <c r="BN51" s="1312"/>
      <c r="BO51" s="1312"/>
      <c r="BP51" s="1309">
        <v>108</v>
      </c>
      <c r="BQ51" s="1309"/>
      <c r="BR51" s="1309"/>
      <c r="BS51" s="1309"/>
      <c r="BT51" s="1309"/>
      <c r="BU51" s="1309"/>
      <c r="BV51" s="1309"/>
      <c r="BW51" s="1309"/>
      <c r="BX51" s="1309">
        <v>94.8</v>
      </c>
      <c r="BY51" s="1309"/>
      <c r="BZ51" s="1309"/>
      <c r="CA51" s="1309"/>
      <c r="CB51" s="1309"/>
      <c r="CC51" s="1309"/>
      <c r="CD51" s="1309"/>
      <c r="CE51" s="1309"/>
      <c r="CF51" s="1309">
        <v>81</v>
      </c>
      <c r="CG51" s="1309"/>
      <c r="CH51" s="1309"/>
      <c r="CI51" s="1309"/>
      <c r="CJ51" s="1309"/>
      <c r="CK51" s="1309"/>
      <c r="CL51" s="1309"/>
      <c r="CM51" s="1309"/>
      <c r="CN51" s="1309">
        <v>72.7</v>
      </c>
      <c r="CO51" s="1309"/>
      <c r="CP51" s="1309"/>
      <c r="CQ51" s="1309"/>
      <c r="CR51" s="1309"/>
      <c r="CS51" s="1309"/>
      <c r="CT51" s="1309"/>
      <c r="CU51" s="1309"/>
      <c r="CV51" s="1309">
        <v>76.400000000000006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631</v>
      </c>
      <c r="BC53" s="1312"/>
      <c r="BD53" s="1312"/>
      <c r="BE53" s="1312"/>
      <c r="BF53" s="1312"/>
      <c r="BG53" s="1312"/>
      <c r="BH53" s="1312"/>
      <c r="BI53" s="1312"/>
      <c r="BJ53" s="1312"/>
      <c r="BK53" s="1312"/>
      <c r="BL53" s="1312"/>
      <c r="BM53" s="1312"/>
      <c r="BN53" s="1312"/>
      <c r="BO53" s="1312"/>
      <c r="BP53" s="1309">
        <v>38.1</v>
      </c>
      <c r="BQ53" s="1309"/>
      <c r="BR53" s="1309"/>
      <c r="BS53" s="1309"/>
      <c r="BT53" s="1309"/>
      <c r="BU53" s="1309"/>
      <c r="BV53" s="1309"/>
      <c r="BW53" s="1309"/>
      <c r="BX53" s="1309">
        <v>38.700000000000003</v>
      </c>
      <c r="BY53" s="1309"/>
      <c r="BZ53" s="1309"/>
      <c r="CA53" s="1309"/>
      <c r="CB53" s="1309"/>
      <c r="CC53" s="1309"/>
      <c r="CD53" s="1309"/>
      <c r="CE53" s="1309"/>
      <c r="CF53" s="1309">
        <v>60.8</v>
      </c>
      <c r="CG53" s="1309"/>
      <c r="CH53" s="1309"/>
      <c r="CI53" s="1309"/>
      <c r="CJ53" s="1309"/>
      <c r="CK53" s="1309"/>
      <c r="CL53" s="1309"/>
      <c r="CM53" s="1309"/>
      <c r="CN53" s="1309">
        <v>61.9</v>
      </c>
      <c r="CO53" s="1309"/>
      <c r="CP53" s="1309"/>
      <c r="CQ53" s="1309"/>
      <c r="CR53" s="1309"/>
      <c r="CS53" s="1309"/>
      <c r="CT53" s="1309"/>
      <c r="CU53" s="1309"/>
      <c r="CV53" s="1309">
        <v>62.2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632</v>
      </c>
      <c r="AO55" s="1314"/>
      <c r="AP55" s="1314"/>
      <c r="AQ55" s="1314"/>
      <c r="AR55" s="1314"/>
      <c r="AS55" s="1314"/>
      <c r="AT55" s="1314"/>
      <c r="AU55" s="1314"/>
      <c r="AV55" s="1314"/>
      <c r="AW55" s="1314"/>
      <c r="AX55" s="1314"/>
      <c r="AY55" s="1314"/>
      <c r="AZ55" s="1314"/>
      <c r="BA55" s="1314"/>
      <c r="BB55" s="1312" t="s">
        <v>630</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631</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633</v>
      </c>
    </row>
    <row r="64" spans="1:109" x14ac:dyDescent="0.15">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636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572</v>
      </c>
      <c r="BQ72" s="1314"/>
      <c r="BR72" s="1314"/>
      <c r="BS72" s="1314"/>
      <c r="BT72" s="1314"/>
      <c r="BU72" s="1314"/>
      <c r="BV72" s="1314"/>
      <c r="BW72" s="1314"/>
      <c r="BX72" s="1314" t="s">
        <v>573</v>
      </c>
      <c r="BY72" s="1314"/>
      <c r="BZ72" s="1314"/>
      <c r="CA72" s="1314"/>
      <c r="CB72" s="1314"/>
      <c r="CC72" s="1314"/>
      <c r="CD72" s="1314"/>
      <c r="CE72" s="1314"/>
      <c r="CF72" s="1314" t="s">
        <v>574</v>
      </c>
      <c r="CG72" s="1314"/>
      <c r="CH72" s="1314"/>
      <c r="CI72" s="1314"/>
      <c r="CJ72" s="1314"/>
      <c r="CK72" s="1314"/>
      <c r="CL72" s="1314"/>
      <c r="CM72" s="1314"/>
      <c r="CN72" s="1314" t="s">
        <v>575</v>
      </c>
      <c r="CO72" s="1314"/>
      <c r="CP72" s="1314"/>
      <c r="CQ72" s="1314"/>
      <c r="CR72" s="1314"/>
      <c r="CS72" s="1314"/>
      <c r="CT72" s="1314"/>
      <c r="CU72" s="1314"/>
      <c r="CV72" s="1314" t="s">
        <v>576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629</v>
      </c>
      <c r="AO73" s="1312"/>
      <c r="AP73" s="1312"/>
      <c r="AQ73" s="1312"/>
      <c r="AR73" s="1312"/>
      <c r="AS73" s="1312"/>
      <c r="AT73" s="1312"/>
      <c r="AU73" s="1312"/>
      <c r="AV73" s="1312"/>
      <c r="AW73" s="1312"/>
      <c r="AX73" s="1312"/>
      <c r="AY73" s="1312"/>
      <c r="AZ73" s="1312"/>
      <c r="BA73" s="1312"/>
      <c r="BB73" s="1312" t="s">
        <v>630</v>
      </c>
      <c r="BC73" s="1312"/>
      <c r="BD73" s="1312"/>
      <c r="BE73" s="1312"/>
      <c r="BF73" s="1312"/>
      <c r="BG73" s="1312"/>
      <c r="BH73" s="1312"/>
      <c r="BI73" s="1312"/>
      <c r="BJ73" s="1312"/>
      <c r="BK73" s="1312"/>
      <c r="BL73" s="1312"/>
      <c r="BM73" s="1312"/>
      <c r="BN73" s="1312"/>
      <c r="BO73" s="1312"/>
      <c r="BP73" s="1309">
        <v>108</v>
      </c>
      <c r="BQ73" s="1309"/>
      <c r="BR73" s="1309"/>
      <c r="BS73" s="1309"/>
      <c r="BT73" s="1309"/>
      <c r="BU73" s="1309"/>
      <c r="BV73" s="1309"/>
      <c r="BW73" s="1309"/>
      <c r="BX73" s="1309">
        <v>94.8</v>
      </c>
      <c r="BY73" s="1309"/>
      <c r="BZ73" s="1309"/>
      <c r="CA73" s="1309"/>
      <c r="CB73" s="1309"/>
      <c r="CC73" s="1309"/>
      <c r="CD73" s="1309"/>
      <c r="CE73" s="1309"/>
      <c r="CF73" s="1309">
        <v>81</v>
      </c>
      <c r="CG73" s="1309"/>
      <c r="CH73" s="1309"/>
      <c r="CI73" s="1309"/>
      <c r="CJ73" s="1309"/>
      <c r="CK73" s="1309"/>
      <c r="CL73" s="1309"/>
      <c r="CM73" s="1309"/>
      <c r="CN73" s="1309">
        <v>72.7</v>
      </c>
      <c r="CO73" s="1309"/>
      <c r="CP73" s="1309"/>
      <c r="CQ73" s="1309"/>
      <c r="CR73" s="1309"/>
      <c r="CS73" s="1309"/>
      <c r="CT73" s="1309"/>
      <c r="CU73" s="1309"/>
      <c r="CV73" s="1309">
        <v>76.400000000000006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634</v>
      </c>
      <c r="BC75" s="1312"/>
      <c r="BD75" s="1312"/>
      <c r="BE75" s="1312"/>
      <c r="BF75" s="1312"/>
      <c r="BG75" s="1312"/>
      <c r="BH75" s="1312"/>
      <c r="BI75" s="1312"/>
      <c r="BJ75" s="1312"/>
      <c r="BK75" s="1312"/>
      <c r="BL75" s="1312"/>
      <c r="BM75" s="1312"/>
      <c r="BN75" s="1312"/>
      <c r="BO75" s="1312"/>
      <c r="BP75" s="1309">
        <v>0</v>
      </c>
      <c r="BQ75" s="1309"/>
      <c r="BR75" s="1309"/>
      <c r="BS75" s="1309"/>
      <c r="BT75" s="1309"/>
      <c r="BU75" s="1309"/>
      <c r="BV75" s="1309"/>
      <c r="BW75" s="1309"/>
      <c r="BX75" s="1309">
        <v>0.5</v>
      </c>
      <c r="BY75" s="1309"/>
      <c r="BZ75" s="1309"/>
      <c r="CA75" s="1309"/>
      <c r="CB75" s="1309"/>
      <c r="CC75" s="1309"/>
      <c r="CD75" s="1309"/>
      <c r="CE75" s="1309"/>
      <c r="CF75" s="1309">
        <v>1.7</v>
      </c>
      <c r="CG75" s="1309"/>
      <c r="CH75" s="1309"/>
      <c r="CI75" s="1309"/>
      <c r="CJ75" s="1309"/>
      <c r="CK75" s="1309"/>
      <c r="CL75" s="1309"/>
      <c r="CM75" s="1309"/>
      <c r="CN75" s="1309">
        <v>3.1</v>
      </c>
      <c r="CO75" s="1309"/>
      <c r="CP75" s="1309"/>
      <c r="CQ75" s="1309"/>
      <c r="CR75" s="1309"/>
      <c r="CS75" s="1309"/>
      <c r="CT75" s="1309"/>
      <c r="CU75" s="1309"/>
      <c r="CV75" s="1309">
        <v>4.8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632</v>
      </c>
      <c r="AO77" s="1314"/>
      <c r="AP77" s="1314"/>
      <c r="AQ77" s="1314"/>
      <c r="AR77" s="1314"/>
      <c r="AS77" s="1314"/>
      <c r="AT77" s="1314"/>
      <c r="AU77" s="1314"/>
      <c r="AV77" s="1314"/>
      <c r="AW77" s="1314"/>
      <c r="AX77" s="1314"/>
      <c r="AY77" s="1314"/>
      <c r="AZ77" s="1314"/>
      <c r="BA77" s="1314"/>
      <c r="BB77" s="1312" t="s">
        <v>630</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634</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OnIXDggTpkK6EXdLs5KY81cLfjtAD5TEwdmLKPSJmh8rAxsPLp7l+uTi0eW1Z61QCB/YxHiWFfhvn8ccbarcw==" saltValue="ATFoSTFuaTWmqgXQ4a+L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U19" sqref="AU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bo2C6WezCGHRw4BQfCyASG5dgqe5D909DHdN3s+rnrnGuFX2hXyo3mdGkzFEVGHyPhBN7TnDAf29Xk1BJ0iSMQ==" saltValue="DKbakbUxV0CLBYiItJVJ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5kR5LWeuBbJe3xCQuO8LTGLVf2MtiAc89QaO39OOV0jib72sEubDlhDn6WPbvUfuJTcWWs2F+0eQE+MA7cwapA==" saltValue="qlT8Sk0t4fBMmY0OoG0F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69050</v>
      </c>
      <c r="E3" s="162"/>
      <c r="F3" s="163">
        <v>56894</v>
      </c>
      <c r="G3" s="164"/>
      <c r="H3" s="165"/>
    </row>
    <row r="4" spans="1:8" x14ac:dyDescent="0.15">
      <c r="A4" s="166"/>
      <c r="B4" s="167"/>
      <c r="C4" s="168"/>
      <c r="D4" s="169">
        <v>49744</v>
      </c>
      <c r="E4" s="170"/>
      <c r="F4" s="171">
        <v>32548</v>
      </c>
      <c r="G4" s="172"/>
      <c r="H4" s="173"/>
    </row>
    <row r="5" spans="1:8" x14ac:dyDescent="0.15">
      <c r="A5" s="154" t="s">
        <v>564</v>
      </c>
      <c r="B5" s="159"/>
      <c r="C5" s="160"/>
      <c r="D5" s="161">
        <v>56800</v>
      </c>
      <c r="E5" s="162"/>
      <c r="F5" s="163">
        <v>47738</v>
      </c>
      <c r="G5" s="164"/>
      <c r="H5" s="165"/>
    </row>
    <row r="6" spans="1:8" x14ac:dyDescent="0.15">
      <c r="A6" s="166"/>
      <c r="B6" s="167"/>
      <c r="C6" s="168"/>
      <c r="D6" s="169">
        <v>18932</v>
      </c>
      <c r="E6" s="170"/>
      <c r="F6" s="171">
        <v>24937</v>
      </c>
      <c r="G6" s="172"/>
      <c r="H6" s="173"/>
    </row>
    <row r="7" spans="1:8" x14ac:dyDescent="0.15">
      <c r="A7" s="154" t="s">
        <v>565</v>
      </c>
      <c r="B7" s="159"/>
      <c r="C7" s="160"/>
      <c r="D7" s="161">
        <v>37851</v>
      </c>
      <c r="E7" s="162"/>
      <c r="F7" s="163">
        <v>52191</v>
      </c>
      <c r="G7" s="164"/>
      <c r="H7" s="165"/>
    </row>
    <row r="8" spans="1:8" x14ac:dyDescent="0.15">
      <c r="A8" s="166"/>
      <c r="B8" s="167"/>
      <c r="C8" s="168"/>
      <c r="D8" s="169">
        <v>15715</v>
      </c>
      <c r="E8" s="170"/>
      <c r="F8" s="171">
        <v>24843</v>
      </c>
      <c r="G8" s="172"/>
      <c r="H8" s="173"/>
    </row>
    <row r="9" spans="1:8" x14ac:dyDescent="0.15">
      <c r="A9" s="154" t="s">
        <v>566</v>
      </c>
      <c r="B9" s="159"/>
      <c r="C9" s="160"/>
      <c r="D9" s="161">
        <v>53259</v>
      </c>
      <c r="E9" s="162"/>
      <c r="F9" s="163">
        <v>47387</v>
      </c>
      <c r="G9" s="164"/>
      <c r="H9" s="165"/>
    </row>
    <row r="10" spans="1:8" x14ac:dyDescent="0.15">
      <c r="A10" s="166"/>
      <c r="B10" s="167"/>
      <c r="C10" s="168"/>
      <c r="D10" s="169">
        <v>37470</v>
      </c>
      <c r="E10" s="170"/>
      <c r="F10" s="171">
        <v>24928</v>
      </c>
      <c r="G10" s="172"/>
      <c r="H10" s="173"/>
    </row>
    <row r="11" spans="1:8" x14ac:dyDescent="0.15">
      <c r="A11" s="154" t="s">
        <v>567</v>
      </c>
      <c r="B11" s="159"/>
      <c r="C11" s="160"/>
      <c r="D11" s="161">
        <v>76987</v>
      </c>
      <c r="E11" s="162"/>
      <c r="F11" s="163">
        <v>51264</v>
      </c>
      <c r="G11" s="164"/>
      <c r="H11" s="165"/>
    </row>
    <row r="12" spans="1:8" x14ac:dyDescent="0.15">
      <c r="A12" s="166"/>
      <c r="B12" s="167"/>
      <c r="C12" s="174"/>
      <c r="D12" s="169">
        <v>34367</v>
      </c>
      <c r="E12" s="170"/>
      <c r="F12" s="171">
        <v>26040</v>
      </c>
      <c r="G12" s="172"/>
      <c r="H12" s="173"/>
    </row>
    <row r="13" spans="1:8" x14ac:dyDescent="0.15">
      <c r="A13" s="154"/>
      <c r="B13" s="159"/>
      <c r="C13" s="175"/>
      <c r="D13" s="176">
        <v>58789</v>
      </c>
      <c r="E13" s="177"/>
      <c r="F13" s="178">
        <v>51095</v>
      </c>
      <c r="G13" s="179"/>
      <c r="H13" s="165"/>
    </row>
    <row r="14" spans="1:8" x14ac:dyDescent="0.15">
      <c r="A14" s="166"/>
      <c r="B14" s="167"/>
      <c r="C14" s="168"/>
      <c r="D14" s="169">
        <v>31246</v>
      </c>
      <c r="E14" s="170"/>
      <c r="F14" s="171">
        <v>26659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6.94</v>
      </c>
      <c r="C19" s="180">
        <f>ROUND(VALUE(SUBSTITUTE(実質収支比率等に係る経年分析!G$48,"▲","-")),2)</f>
        <v>7.21</v>
      </c>
      <c r="D19" s="180">
        <f>ROUND(VALUE(SUBSTITUTE(実質収支比率等に係る経年分析!H$48,"▲","-")),2)</f>
        <v>7.25</v>
      </c>
      <c r="E19" s="180">
        <f>ROUND(VALUE(SUBSTITUTE(実質収支比率等に係る経年分析!I$48,"▲","-")),2)</f>
        <v>7.18</v>
      </c>
      <c r="F19" s="180">
        <f>ROUND(VALUE(SUBSTITUTE(実質収支比率等に係る経年分析!J$48,"▲","-")),2)</f>
        <v>6.49</v>
      </c>
    </row>
    <row r="20" spans="1:11" x14ac:dyDescent="0.15">
      <c r="A20" s="180" t="s">
        <v>55</v>
      </c>
      <c r="B20" s="180">
        <f>ROUND(VALUE(SUBSTITUTE(実質収支比率等に係る経年分析!F$47,"▲","-")),2)</f>
        <v>20.66</v>
      </c>
      <c r="C20" s="180">
        <f>ROUND(VALUE(SUBSTITUTE(実質収支比率等に係る経年分析!G$47,"▲","-")),2)</f>
        <v>21.61</v>
      </c>
      <c r="D20" s="180">
        <f>ROUND(VALUE(SUBSTITUTE(実質収支比率等に係る経年分析!H$47,"▲","-")),2)</f>
        <v>21.71</v>
      </c>
      <c r="E20" s="180">
        <f>ROUND(VALUE(SUBSTITUTE(実質収支比率等に係る経年分析!I$47,"▲","-")),2)</f>
        <v>21.47</v>
      </c>
      <c r="F20" s="180">
        <f>ROUND(VALUE(SUBSTITUTE(実質収支比率等に係る経年分析!J$47,"▲","-")),2)</f>
        <v>21.78</v>
      </c>
    </row>
    <row r="21" spans="1:11" x14ac:dyDescent="0.15">
      <c r="A21" s="180" t="s">
        <v>56</v>
      </c>
      <c r="B21" s="180">
        <f>IF(ISNUMBER(VALUE(SUBSTITUTE(実質収支比率等に係る経年分析!F$49,"▲","-"))),ROUND(VALUE(SUBSTITUTE(実質収支比率等に係る経年分析!F$49,"▲","-")),2),NA())</f>
        <v>8.06</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温泉事業特別会計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760</v>
      </c>
      <c r="E42" s="182"/>
      <c r="F42" s="182"/>
      <c r="G42" s="182">
        <f>'実質公債費比率（分子）の構造'!L$52</f>
        <v>799</v>
      </c>
      <c r="H42" s="182"/>
      <c r="I42" s="182"/>
      <c r="J42" s="182">
        <f>'実質公債費比率（分子）の構造'!M$52</f>
        <v>762</v>
      </c>
      <c r="K42" s="182"/>
      <c r="L42" s="182"/>
      <c r="M42" s="182">
        <f>'実質公債費比率（分子）の構造'!N$52</f>
        <v>752</v>
      </c>
      <c r="N42" s="182"/>
      <c r="O42" s="182"/>
      <c r="P42" s="182">
        <f>'実質公債費比率（分子）の構造'!O$52</f>
        <v>728</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53</v>
      </c>
      <c r="C45" s="182"/>
      <c r="D45" s="182"/>
      <c r="E45" s="182">
        <f>'実質公債費比率（分子）の構造'!L$49</f>
        <v>39</v>
      </c>
      <c r="F45" s="182"/>
      <c r="G45" s="182"/>
      <c r="H45" s="182">
        <f>'実質公債費比率（分子）の構造'!M$49</f>
        <v>45</v>
      </c>
      <c r="I45" s="182"/>
      <c r="J45" s="182"/>
      <c r="K45" s="182">
        <f>'実質公債費比率（分子）の構造'!N$49</f>
        <v>53</v>
      </c>
      <c r="L45" s="182"/>
      <c r="M45" s="182"/>
      <c r="N45" s="182">
        <f>'実質公債費比率（分子）の構造'!O$49</f>
        <v>97</v>
      </c>
      <c r="O45" s="182"/>
      <c r="P45" s="182"/>
    </row>
    <row r="46" spans="1:16" x14ac:dyDescent="0.15">
      <c r="A46" s="182" t="s">
        <v>67</v>
      </c>
      <c r="B46" s="182">
        <f>'実質公債費比率（分子）の構造'!K$48</f>
        <v>82</v>
      </c>
      <c r="C46" s="182"/>
      <c r="D46" s="182"/>
      <c r="E46" s="182">
        <f>'実質公債費比率（分子）の構造'!L$48</f>
        <v>98</v>
      </c>
      <c r="F46" s="182"/>
      <c r="G46" s="182"/>
      <c r="H46" s="182">
        <f>'実質公債費比率（分子）の構造'!M$48</f>
        <v>81</v>
      </c>
      <c r="I46" s="182"/>
      <c r="J46" s="182"/>
      <c r="K46" s="182">
        <f>'実質公債費比率（分子）の構造'!N$48</f>
        <v>81</v>
      </c>
      <c r="L46" s="182"/>
      <c r="M46" s="182"/>
      <c r="N46" s="182">
        <f>'実質公債費比率（分子）の構造'!O$48</f>
        <v>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644</v>
      </c>
      <c r="C49" s="182"/>
      <c r="D49" s="182"/>
      <c r="E49" s="182">
        <f>'実質公債費比率（分子）の構造'!L$45</f>
        <v>717</v>
      </c>
      <c r="F49" s="182"/>
      <c r="G49" s="182"/>
      <c r="H49" s="182">
        <f>'実質公債費比率（分子）の構造'!M$45</f>
        <v>777</v>
      </c>
      <c r="I49" s="182"/>
      <c r="J49" s="182"/>
      <c r="K49" s="182">
        <f>'実質公債費比率（分子）の構造'!N$45</f>
        <v>819</v>
      </c>
      <c r="L49" s="182"/>
      <c r="M49" s="182"/>
      <c r="N49" s="182">
        <f>'実質公債費比率（分子）の構造'!O$45</f>
        <v>834</v>
      </c>
      <c r="O49" s="182"/>
      <c r="P49" s="182"/>
    </row>
    <row r="50" spans="1:16" x14ac:dyDescent="0.15">
      <c r="A50" s="182" t="s">
        <v>71</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55</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201</v>
      </c>
      <c r="M50" s="182" t="e">
        <f>NA()</f>
        <v>#N/A</v>
      </c>
      <c r="N50" s="182" t="e">
        <f>NA()</f>
        <v>#N/A</v>
      </c>
      <c r="O50" s="182">
        <f>IF(ISNUMBER('実質公債費比率（分子）の構造'!O$53),'実質公債費比率（分子）の構造'!O$53,NA())</f>
        <v>275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7349</v>
      </c>
      <c r="E56" s="181"/>
      <c r="F56" s="181"/>
      <c r="G56" s="181">
        <f>'将来負担比率（分子）の構造'!J$52</f>
        <v>7328</v>
      </c>
      <c r="H56" s="181"/>
      <c r="I56" s="181"/>
      <c r="J56" s="181">
        <f>'将来負担比率（分子）の構造'!K$52</f>
        <v>7284</v>
      </c>
      <c r="K56" s="181"/>
      <c r="L56" s="181"/>
      <c r="M56" s="181">
        <f>'将来負担比率（分子）の構造'!L$52</f>
        <v>7566</v>
      </c>
      <c r="N56" s="181"/>
      <c r="O56" s="181"/>
      <c r="P56" s="181">
        <f>'将来負担比率（分子）の構造'!M$52</f>
        <v>7637</v>
      </c>
    </row>
    <row r="57" spans="1:16" x14ac:dyDescent="0.15">
      <c r="A57" s="181" t="s">
        <v>42</v>
      </c>
      <c r="B57" s="181"/>
      <c r="C57" s="181"/>
      <c r="D57" s="181">
        <f>'将来負担比率（分子）の構造'!I$51</f>
        <v>656</v>
      </c>
      <c r="E57" s="181"/>
      <c r="F57" s="181"/>
      <c r="G57" s="181">
        <f>'将来負担比率（分子）の構造'!J$51</f>
        <v>1071</v>
      </c>
      <c r="H57" s="181"/>
      <c r="I57" s="181"/>
      <c r="J57" s="181">
        <f>'将来負担比率（分子）の構造'!K$51</f>
        <v>1051</v>
      </c>
      <c r="K57" s="181"/>
      <c r="L57" s="181"/>
      <c r="M57" s="181">
        <f>'将来負担比率（分子）の構造'!L$51</f>
        <v>1052</v>
      </c>
      <c r="N57" s="181"/>
      <c r="O57" s="181"/>
      <c r="P57" s="181">
        <f>'将来負担比率（分子）の構造'!M$51</f>
        <v>1115</v>
      </c>
    </row>
    <row r="58" spans="1:16" x14ac:dyDescent="0.15">
      <c r="A58" s="181" t="s">
        <v>41</v>
      </c>
      <c r="B58" s="181"/>
      <c r="C58" s="181"/>
      <c r="D58" s="181">
        <f>'将来負担比率（分子）の構造'!I$50</f>
        <v>2118</v>
      </c>
      <c r="E58" s="181"/>
      <c r="F58" s="181"/>
      <c r="G58" s="181">
        <f>'将来負担比率（分子）の構造'!J$50</f>
        <v>2201</v>
      </c>
      <c r="H58" s="181"/>
      <c r="I58" s="181"/>
      <c r="J58" s="181">
        <f>'将来負担比率（分子）の構造'!K$50</f>
        <v>2372</v>
      </c>
      <c r="K58" s="181"/>
      <c r="L58" s="181"/>
      <c r="M58" s="181">
        <f>'将来負担比率（分子）の構造'!L$50</f>
        <v>2182</v>
      </c>
      <c r="N58" s="181"/>
      <c r="O58" s="181"/>
      <c r="P58" s="181">
        <f>'将来負担比率（分子）の構造'!M$50</f>
        <v>1848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1984</v>
      </c>
      <c r="C61" s="181"/>
      <c r="D61" s="181"/>
      <c r="E61" s="181">
        <f>'将来負担比率（分子）の構造'!J$46</f>
        <v>1578</v>
      </c>
      <c r="F61" s="181"/>
      <c r="G61" s="181"/>
      <c r="H61" s="181">
        <f>'将来負担比率（分子）の構造'!K$46</f>
        <v>1331</v>
      </c>
      <c r="I61" s="181"/>
      <c r="J61" s="181"/>
      <c r="K61" s="181">
        <f>'将来負担比率（分子）の構造'!L$46</f>
        <v>1092</v>
      </c>
      <c r="L61" s="181"/>
      <c r="M61" s="181"/>
      <c r="N61" s="181">
        <f>'将来負担比率（分子）の構造'!M$46</f>
        <v>852</v>
      </c>
      <c r="O61" s="181"/>
      <c r="P61" s="181"/>
    </row>
    <row r="62" spans="1:16" x14ac:dyDescent="0.15">
      <c r="A62" s="181" t="s">
        <v>35</v>
      </c>
      <c r="B62" s="181">
        <f>'将来負担比率（分子）の構造'!I$45</f>
        <v>1629</v>
      </c>
      <c r="C62" s="181"/>
      <c r="D62" s="181"/>
      <c r="E62" s="181">
        <f>'将来負担比率（分子）の構造'!J$45</f>
        <v>1579</v>
      </c>
      <c r="F62" s="181"/>
      <c r="G62" s="181"/>
      <c r="H62" s="181">
        <f>'将来負担比率（分子）の構造'!K$45</f>
        <v>1545</v>
      </c>
      <c r="I62" s="181"/>
      <c r="J62" s="181"/>
      <c r="K62" s="181">
        <f>'将来負担比率（分子）の構造'!L$45</f>
        <v>1494</v>
      </c>
      <c r="L62" s="181"/>
      <c r="M62" s="181"/>
      <c r="N62" s="181">
        <f>'将来負担比率（分子）の構造'!M$45</f>
        <v>1477</v>
      </c>
      <c r="O62" s="181"/>
      <c r="P62" s="181"/>
    </row>
    <row r="63" spans="1:16" x14ac:dyDescent="0.15">
      <c r="A63" s="181" t="s">
        <v>34</v>
      </c>
      <c r="B63" s="181">
        <f>'将来負担比率（分子）の構造'!I$44</f>
        <v>938</v>
      </c>
      <c r="C63" s="181"/>
      <c r="D63" s="181"/>
      <c r="E63" s="181">
        <f>'将来負担比率（分子）の構造'!J$44</f>
        <v>1177</v>
      </c>
      <c r="F63" s="181"/>
      <c r="G63" s="181"/>
      <c r="H63" s="181">
        <f>'将来負担比率（分子）の構造'!K$44</f>
        <v>1136</v>
      </c>
      <c r="I63" s="181"/>
      <c r="J63" s="181"/>
      <c r="K63" s="181">
        <f>'将来負担比率（分子）の構造'!L$44</f>
        <v>1110</v>
      </c>
      <c r="L63" s="181"/>
      <c r="M63" s="181"/>
      <c r="N63" s="181">
        <f>'将来負担比率（分子）の構造'!M$44</f>
        <v>1020</v>
      </c>
      <c r="O63" s="181"/>
      <c r="P63" s="181"/>
    </row>
    <row r="64" spans="1:16" x14ac:dyDescent="0.15">
      <c r="A64" s="181" t="s">
        <v>33</v>
      </c>
      <c r="B64" s="181">
        <f>'将来負担比率（分子）の構造'!I$43</f>
        <v>633</v>
      </c>
      <c r="C64" s="181"/>
      <c r="D64" s="181"/>
      <c r="E64" s="181">
        <f>'将来負担比率（分子）の構造'!J$43</f>
        <v>544</v>
      </c>
      <c r="F64" s="181"/>
      <c r="G64" s="181"/>
      <c r="H64" s="181">
        <f>'将来負担比率（分子）の構造'!K$43</f>
        <v>525</v>
      </c>
      <c r="I64" s="181"/>
      <c r="J64" s="181"/>
      <c r="K64" s="181">
        <f>'将来負担比率（分子）の構造'!L$43</f>
        <v>575</v>
      </c>
      <c r="L64" s="181"/>
      <c r="M64" s="181"/>
      <c r="N64" s="181">
        <f>'将来負担比率（分子）の構造'!M$43</f>
        <v>605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9513</v>
      </c>
      <c r="C66" s="181"/>
      <c r="D66" s="181"/>
      <c r="E66" s="181">
        <f>'将来負担比率（分子）の構造'!J$41</f>
        <v>9659</v>
      </c>
      <c r="F66" s="181"/>
      <c r="G66" s="181"/>
      <c r="H66" s="181">
        <f>'将来負担比率（分子）の構造'!K$41</f>
        <v>9550</v>
      </c>
      <c r="I66" s="181"/>
      <c r="J66" s="181"/>
      <c r="K66" s="181">
        <f>'将来負担比率（分子）の構造'!L$41</f>
        <v>9609</v>
      </c>
      <c r="L66" s="181"/>
      <c r="M66" s="181"/>
      <c r="N66" s="181">
        <f>'将来負担比率（分子）の構造'!M$41</f>
        <v>9857</v>
      </c>
      <c r="O66" s="181"/>
      <c r="P66" s="181"/>
    </row>
    <row r="67" spans="1:16" x14ac:dyDescent="0.15">
      <c r="A67" s="181" t="s">
        <v>75</v>
      </c>
      <c r="B67" s="181" t="e">
        <f>NA()</f>
        <v>#N/A</v>
      </c>
      <c r="C67" s="181">
        <f>IF(ISNUMBER('将来負担比率（分子）の構造'!I$53), IF('将来負担比率（分子）の構造'!I$53 &lt; 0, 0, '将来負担比率（分子）の構造'!I$53), NA())</f>
        <v>4574</v>
      </c>
      <c r="D67" s="181" t="e">
        <f>NA()</f>
        <v>#N/A</v>
      </c>
      <c r="E67" s="181" t="e">
        <f>NA()</f>
        <v>#N/A</v>
      </c>
      <c r="F67" s="181">
        <f>IF(ISNUMBER('将来負担比率（分子）の構造'!J$53), IF('将来負担比率（分子）の構造'!J$53 &lt; 0, 0, '将来負担比率（分子）の構造'!J$53), NA())</f>
        <v>3938</v>
      </c>
      <c r="G67" s="181" t="e">
        <f>NA()</f>
        <v>#N/A</v>
      </c>
      <c r="H67" s="181" t="e">
        <f>NA()</f>
        <v>#N/A</v>
      </c>
      <c r="I67" s="181">
        <f>IF(ISNUMBER('将来負担比率（分子）の構造'!K$53), IF('将来負担比率（分子）の構造'!K$53 &lt; 0, 0, '将来負担比率（分子）の構造'!K$53), NA())</f>
        <v>3380</v>
      </c>
      <c r="J67" s="181" t="e">
        <f>NA()</f>
        <v>#N/A</v>
      </c>
      <c r="K67" s="181" t="e">
        <f>NA()</f>
        <v>#N/A</v>
      </c>
      <c r="L67" s="181">
        <f>IF(ISNUMBER('将来負担比率（分子）の構造'!L$53), IF('将来負担比率（分子）の構造'!L$53 &lt; 0, 0, '将来負担比率（分子）の構造'!L$53), NA())</f>
        <v>3079</v>
      </c>
      <c r="M67" s="181" t="e">
        <f>NA()</f>
        <v>#N/A</v>
      </c>
      <c r="N67" s="181" t="e">
        <f>NA()</f>
        <v>#N/A</v>
      </c>
      <c r="O67" s="181">
        <f>IF(ISNUMBER('将来負担比率（分子）の構造'!M$53), IF('将来負担比率（分子）の構造'!M$53 &lt; 0, 0, '将来負担比率（分子）の構造'!M$53), NA())</f>
        <v>3212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1039</v>
      </c>
      <c r="C72" s="185">
        <f>基金残高に係る経年分析!G55</f>
        <v>1040</v>
      </c>
      <c r="D72" s="185">
        <f>基金残高に係る経年分析!H55</f>
        <v>1043</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1122</v>
      </c>
      <c r="C74" s="185">
        <f>基金残高に係る経年分析!G57</f>
        <v>952</v>
      </c>
      <c r="D74" s="185">
        <f>基金残高に係る経年分析!H57</f>
        <v>623</v>
      </c>
    </row>
  </sheetData>
  <sheetProtection algorithmName="SHA-512" hashValue="DzeIQnT+vBq2Qv3k3B0KWFNrCXklWoA5egLSPcr/6mJV3MEATybAHcnR3u0Sqx4XMLEe/hE5DA7Y40RMVqsB4A==" saltValue="wJaCZsG2LoL3SbhqSXcR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220</v>
      </c>
      <c r="DI1" s="660"/>
      <c r="DJ1" s="660"/>
      <c r="DK1" s="660"/>
      <c r="DL1" s="660"/>
      <c r="DM1" s="660"/>
      <c r="DN1" s="661"/>
      <c r="DO1" s="226"/>
      <c r="DP1" s="659" t="s">
        <v>221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226</v>
      </c>
      <c r="S4" s="663"/>
      <c r="T4" s="663"/>
      <c r="U4" s="663"/>
      <c r="V4" s="663"/>
      <c r="W4" s="663"/>
      <c r="X4" s="663"/>
      <c r="Y4" s="664"/>
      <c r="Z4" s="662" t="s">
        <v>227</v>
      </c>
      <c r="AA4" s="663"/>
      <c r="AB4" s="663"/>
      <c r="AC4" s="664"/>
      <c r="AD4" s="662" t="s">
        <v>228</v>
      </c>
      <c r="AE4" s="663"/>
      <c r="AF4" s="663"/>
      <c r="AG4" s="663"/>
      <c r="AH4" s="663"/>
      <c r="AI4" s="663"/>
      <c r="AJ4" s="663"/>
      <c r="AK4" s="664"/>
      <c r="AL4" s="662" t="s">
        <v>227</v>
      </c>
      <c r="AM4" s="663"/>
      <c r="AN4" s="663"/>
      <c r="AO4" s="664"/>
      <c r="AP4" s="668" t="s">
        <v>229</v>
      </c>
      <c r="AQ4" s="668"/>
      <c r="AR4" s="668"/>
      <c r="AS4" s="668"/>
      <c r="AT4" s="668"/>
      <c r="AU4" s="668"/>
      <c r="AV4" s="668"/>
      <c r="AW4" s="668"/>
      <c r="AX4" s="668"/>
      <c r="AY4" s="668"/>
      <c r="AZ4" s="668"/>
      <c r="BA4" s="668"/>
      <c r="BB4" s="668"/>
      <c r="BC4" s="668"/>
      <c r="BD4" s="668"/>
      <c r="BE4" s="668"/>
      <c r="BF4" s="668"/>
      <c r="BG4" s="668" t="s">
        <v>230</v>
      </c>
      <c r="BH4" s="668"/>
      <c r="BI4" s="668"/>
      <c r="BJ4" s="668"/>
      <c r="BK4" s="668"/>
      <c r="BL4" s="668"/>
      <c r="BM4" s="668"/>
      <c r="BN4" s="668"/>
      <c r="BO4" s="668" t="s">
        <v>227</v>
      </c>
      <c r="BP4" s="668"/>
      <c r="BQ4" s="668"/>
      <c r="BR4" s="668"/>
      <c r="BS4" s="668" t="s">
        <v>231</v>
      </c>
      <c r="BT4" s="668"/>
      <c r="BU4" s="668"/>
      <c r="BV4" s="668"/>
      <c r="BW4" s="668"/>
      <c r="BX4" s="668"/>
      <c r="BY4" s="668"/>
      <c r="BZ4" s="668"/>
      <c r="CA4" s="668"/>
      <c r="CB4" s="668"/>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233</v>
      </c>
      <c r="C5" s="670"/>
      <c r="D5" s="670"/>
      <c r="E5" s="670"/>
      <c r="F5" s="670"/>
      <c r="G5" s="670"/>
      <c r="H5" s="670"/>
      <c r="I5" s="670"/>
      <c r="J5" s="670"/>
      <c r="K5" s="670"/>
      <c r="L5" s="670"/>
      <c r="M5" s="670"/>
      <c r="N5" s="670"/>
      <c r="O5" s="670"/>
      <c r="P5" s="670"/>
      <c r="Q5" s="671"/>
      <c r="R5" s="672">
        <v>2563857</v>
      </c>
      <c r="S5" s="673"/>
      <c r="T5" s="673"/>
      <c r="U5" s="673"/>
      <c r="V5" s="673"/>
      <c r="W5" s="673"/>
      <c r="X5" s="673"/>
      <c r="Y5" s="674"/>
      <c r="Z5" s="675">
        <v>29.4</v>
      </c>
      <c r="AA5" s="675"/>
      <c r="AB5" s="675"/>
      <c r="AC5" s="675"/>
      <c r="AD5" s="676">
        <v>2423897</v>
      </c>
      <c r="AE5" s="676"/>
      <c r="AF5" s="676"/>
      <c r="AG5" s="676"/>
      <c r="AH5" s="676"/>
      <c r="AI5" s="676"/>
      <c r="AJ5" s="676"/>
      <c r="AK5" s="676"/>
      <c r="AL5" s="677">
        <v>53.1</v>
      </c>
      <c r="AM5" s="678"/>
      <c r="AN5" s="678"/>
      <c r="AO5" s="679"/>
      <c r="AP5" s="669" t="s">
        <v>234</v>
      </c>
      <c r="AQ5" s="670"/>
      <c r="AR5" s="670"/>
      <c r="AS5" s="670"/>
      <c r="AT5" s="670"/>
      <c r="AU5" s="670"/>
      <c r="AV5" s="670"/>
      <c r="AW5" s="670"/>
      <c r="AX5" s="670"/>
      <c r="AY5" s="670"/>
      <c r="AZ5" s="670"/>
      <c r="BA5" s="670"/>
      <c r="BB5" s="670"/>
      <c r="BC5" s="670"/>
      <c r="BD5" s="670"/>
      <c r="BE5" s="670"/>
      <c r="BF5" s="671"/>
      <c r="BG5" s="683">
        <v>2420762</v>
      </c>
      <c r="BH5" s="684"/>
      <c r="BI5" s="684"/>
      <c r="BJ5" s="684"/>
      <c r="BK5" s="684"/>
      <c r="BL5" s="684"/>
      <c r="BM5" s="684"/>
      <c r="BN5" s="685"/>
      <c r="BO5" s="686">
        <v>94.4</v>
      </c>
      <c r="BP5" s="686"/>
      <c r="BQ5" s="686"/>
      <c r="BR5" s="686"/>
      <c r="BS5" s="687" t="s">
        <v>130</v>
      </c>
      <c r="BT5" s="687"/>
      <c r="BU5" s="687"/>
      <c r="BV5" s="687"/>
      <c r="BW5" s="687"/>
      <c r="BX5" s="687"/>
      <c r="BY5" s="687"/>
      <c r="BZ5" s="687"/>
      <c r="CA5" s="687"/>
      <c r="CB5" s="691"/>
      <c r="CD5" s="665" t="s">
        <v>229</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227</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56213</v>
      </c>
      <c r="S6" s="684"/>
      <c r="T6" s="684"/>
      <c r="U6" s="684"/>
      <c r="V6" s="684"/>
      <c r="W6" s="684"/>
      <c r="X6" s="684"/>
      <c r="Y6" s="685"/>
      <c r="Z6" s="686">
        <v>0.6</v>
      </c>
      <c r="AA6" s="686"/>
      <c r="AB6" s="686"/>
      <c r="AC6" s="686"/>
      <c r="AD6" s="687">
        <v>56213</v>
      </c>
      <c r="AE6" s="687"/>
      <c r="AF6" s="687"/>
      <c r="AG6" s="687"/>
      <c r="AH6" s="687"/>
      <c r="AI6" s="687"/>
      <c r="AJ6" s="687"/>
      <c r="AK6" s="687"/>
      <c r="AL6" s="688">
        <v>1.2</v>
      </c>
      <c r="AM6" s="689"/>
      <c r="AN6" s="689"/>
      <c r="AO6" s="690"/>
      <c r="AP6" s="680" t="s">
        <v>239</v>
      </c>
      <c r="AQ6" s="681"/>
      <c r="AR6" s="681"/>
      <c r="AS6" s="681"/>
      <c r="AT6" s="681"/>
      <c r="AU6" s="681"/>
      <c r="AV6" s="681"/>
      <c r="AW6" s="681"/>
      <c r="AX6" s="681"/>
      <c r="AY6" s="681"/>
      <c r="AZ6" s="681"/>
      <c r="BA6" s="681"/>
      <c r="BB6" s="681"/>
      <c r="BC6" s="681"/>
      <c r="BD6" s="681"/>
      <c r="BE6" s="681"/>
      <c r="BF6" s="682"/>
      <c r="BG6" s="683">
        <v>2420762</v>
      </c>
      <c r="BH6" s="684"/>
      <c r="BI6" s="684"/>
      <c r="BJ6" s="684"/>
      <c r="BK6" s="684"/>
      <c r="BL6" s="684"/>
      <c r="BM6" s="684"/>
      <c r="BN6" s="685"/>
      <c r="BO6" s="686">
        <v>94.4</v>
      </c>
      <c r="BP6" s="686"/>
      <c r="BQ6" s="686"/>
      <c r="BR6" s="686"/>
      <c r="BS6" s="687" t="s">
        <v>240</v>
      </c>
      <c r="BT6" s="687"/>
      <c r="BU6" s="687"/>
      <c r="BV6" s="687"/>
      <c r="BW6" s="687"/>
      <c r="BX6" s="687"/>
      <c r="BY6" s="687"/>
      <c r="BZ6" s="687"/>
      <c r="CA6" s="687"/>
      <c r="CB6" s="691"/>
      <c r="CD6" s="694" t="s">
        <v>241</v>
      </c>
      <c r="CE6" s="695"/>
      <c r="CF6" s="695"/>
      <c r="CG6" s="695"/>
      <c r="CH6" s="695"/>
      <c r="CI6" s="695"/>
      <c r="CJ6" s="695"/>
      <c r="CK6" s="695"/>
      <c r="CL6" s="695"/>
      <c r="CM6" s="695"/>
      <c r="CN6" s="695"/>
      <c r="CO6" s="695"/>
      <c r="CP6" s="695"/>
      <c r="CQ6" s="696"/>
      <c r="CR6" s="683">
        <v>94827</v>
      </c>
      <c r="CS6" s="684"/>
      <c r="CT6" s="684"/>
      <c r="CU6" s="684"/>
      <c r="CV6" s="684"/>
      <c r="CW6" s="684"/>
      <c r="CX6" s="684"/>
      <c r="CY6" s="685"/>
      <c r="CZ6" s="677">
        <v>1.1000000000000001</v>
      </c>
      <c r="DA6" s="678"/>
      <c r="DB6" s="678"/>
      <c r="DC6" s="697"/>
      <c r="DD6" s="692" t="s">
        <v>240</v>
      </c>
      <c r="DE6" s="684"/>
      <c r="DF6" s="684"/>
      <c r="DG6" s="684"/>
      <c r="DH6" s="684"/>
      <c r="DI6" s="684"/>
      <c r="DJ6" s="684"/>
      <c r="DK6" s="684"/>
      <c r="DL6" s="684"/>
      <c r="DM6" s="684"/>
      <c r="DN6" s="684"/>
      <c r="DO6" s="684"/>
      <c r="DP6" s="685"/>
      <c r="DQ6" s="692">
        <v>94827</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2649</v>
      </c>
      <c r="S7" s="684"/>
      <c r="T7" s="684"/>
      <c r="U7" s="684"/>
      <c r="V7" s="684"/>
      <c r="W7" s="684"/>
      <c r="X7" s="684"/>
      <c r="Y7" s="685"/>
      <c r="Z7" s="686">
        <v>0</v>
      </c>
      <c r="AA7" s="686"/>
      <c r="AB7" s="686"/>
      <c r="AC7" s="686"/>
      <c r="AD7" s="687">
        <v>2649</v>
      </c>
      <c r="AE7" s="687"/>
      <c r="AF7" s="687"/>
      <c r="AG7" s="687"/>
      <c r="AH7" s="687"/>
      <c r="AI7" s="687"/>
      <c r="AJ7" s="687"/>
      <c r="AK7" s="687"/>
      <c r="AL7" s="688">
        <v>0.1</v>
      </c>
      <c r="AM7" s="689"/>
      <c r="AN7" s="689"/>
      <c r="AO7" s="690"/>
      <c r="AP7" s="680" t="s">
        <v>243</v>
      </c>
      <c r="AQ7" s="681"/>
      <c r="AR7" s="681"/>
      <c r="AS7" s="681"/>
      <c r="AT7" s="681"/>
      <c r="AU7" s="681"/>
      <c r="AV7" s="681"/>
      <c r="AW7" s="681"/>
      <c r="AX7" s="681"/>
      <c r="AY7" s="681"/>
      <c r="AZ7" s="681"/>
      <c r="BA7" s="681"/>
      <c r="BB7" s="681"/>
      <c r="BC7" s="681"/>
      <c r="BD7" s="681"/>
      <c r="BE7" s="681"/>
      <c r="BF7" s="682"/>
      <c r="BG7" s="683">
        <v>1233046</v>
      </c>
      <c r="BH7" s="684"/>
      <c r="BI7" s="684"/>
      <c r="BJ7" s="684"/>
      <c r="BK7" s="684"/>
      <c r="BL7" s="684"/>
      <c r="BM7" s="684"/>
      <c r="BN7" s="685"/>
      <c r="BO7" s="686">
        <v>48.1</v>
      </c>
      <c r="BP7" s="686"/>
      <c r="BQ7" s="686"/>
      <c r="BR7" s="686"/>
      <c r="BS7" s="687" t="s">
        <v>130</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927072</v>
      </c>
      <c r="CS7" s="684"/>
      <c r="CT7" s="684"/>
      <c r="CU7" s="684"/>
      <c r="CV7" s="684"/>
      <c r="CW7" s="684"/>
      <c r="CX7" s="684"/>
      <c r="CY7" s="685"/>
      <c r="CZ7" s="686">
        <v>11</v>
      </c>
      <c r="DA7" s="686"/>
      <c r="DB7" s="686"/>
      <c r="DC7" s="686"/>
      <c r="DD7" s="692">
        <v>34537</v>
      </c>
      <c r="DE7" s="684"/>
      <c r="DF7" s="684"/>
      <c r="DG7" s="684"/>
      <c r="DH7" s="684"/>
      <c r="DI7" s="684"/>
      <c r="DJ7" s="684"/>
      <c r="DK7" s="684"/>
      <c r="DL7" s="684"/>
      <c r="DM7" s="684"/>
      <c r="DN7" s="684"/>
      <c r="DO7" s="684"/>
      <c r="DP7" s="685"/>
      <c r="DQ7" s="692">
        <v>800418</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11645</v>
      </c>
      <c r="S8" s="684"/>
      <c r="T8" s="684"/>
      <c r="U8" s="684"/>
      <c r="V8" s="684"/>
      <c r="W8" s="684"/>
      <c r="X8" s="684"/>
      <c r="Y8" s="685"/>
      <c r="Z8" s="686">
        <v>0.1</v>
      </c>
      <c r="AA8" s="686"/>
      <c r="AB8" s="686"/>
      <c r="AC8" s="686"/>
      <c r="AD8" s="687">
        <v>11645</v>
      </c>
      <c r="AE8" s="687"/>
      <c r="AF8" s="687"/>
      <c r="AG8" s="687"/>
      <c r="AH8" s="687"/>
      <c r="AI8" s="687"/>
      <c r="AJ8" s="687"/>
      <c r="AK8" s="687"/>
      <c r="AL8" s="688">
        <v>0.3</v>
      </c>
      <c r="AM8" s="689"/>
      <c r="AN8" s="689"/>
      <c r="AO8" s="690"/>
      <c r="AP8" s="680" t="s">
        <v>246</v>
      </c>
      <c r="AQ8" s="681"/>
      <c r="AR8" s="681"/>
      <c r="AS8" s="681"/>
      <c r="AT8" s="681"/>
      <c r="AU8" s="681"/>
      <c r="AV8" s="681"/>
      <c r="AW8" s="681"/>
      <c r="AX8" s="681"/>
      <c r="AY8" s="681"/>
      <c r="AZ8" s="681"/>
      <c r="BA8" s="681"/>
      <c r="BB8" s="681"/>
      <c r="BC8" s="681"/>
      <c r="BD8" s="681"/>
      <c r="BE8" s="681"/>
      <c r="BF8" s="682"/>
      <c r="BG8" s="683">
        <v>37327</v>
      </c>
      <c r="BH8" s="684"/>
      <c r="BI8" s="684"/>
      <c r="BJ8" s="684"/>
      <c r="BK8" s="684"/>
      <c r="BL8" s="684"/>
      <c r="BM8" s="684"/>
      <c r="BN8" s="685"/>
      <c r="BO8" s="686">
        <v>1.5</v>
      </c>
      <c r="BP8" s="686"/>
      <c r="BQ8" s="686"/>
      <c r="BR8" s="686"/>
      <c r="BS8" s="692" t="s">
        <v>130</v>
      </c>
      <c r="BT8" s="684"/>
      <c r="BU8" s="684"/>
      <c r="BV8" s="684"/>
      <c r="BW8" s="684"/>
      <c r="BX8" s="684"/>
      <c r="BY8" s="684"/>
      <c r="BZ8" s="684"/>
      <c r="CA8" s="684"/>
      <c r="CB8" s="693"/>
      <c r="CD8" s="698" t="s">
        <v>247</v>
      </c>
      <c r="CE8" s="699"/>
      <c r="CF8" s="699"/>
      <c r="CG8" s="699"/>
      <c r="CH8" s="699"/>
      <c r="CI8" s="699"/>
      <c r="CJ8" s="699"/>
      <c r="CK8" s="699"/>
      <c r="CL8" s="699"/>
      <c r="CM8" s="699"/>
      <c r="CN8" s="699"/>
      <c r="CO8" s="699"/>
      <c r="CP8" s="699"/>
      <c r="CQ8" s="700"/>
      <c r="CR8" s="683">
        <v>2385731</v>
      </c>
      <c r="CS8" s="684"/>
      <c r="CT8" s="684"/>
      <c r="CU8" s="684"/>
      <c r="CV8" s="684"/>
      <c r="CW8" s="684"/>
      <c r="CX8" s="684"/>
      <c r="CY8" s="685"/>
      <c r="CZ8" s="686">
        <v>28.4</v>
      </c>
      <c r="DA8" s="686"/>
      <c r="DB8" s="686"/>
      <c r="DC8" s="686"/>
      <c r="DD8" s="692">
        <v>23131</v>
      </c>
      <c r="DE8" s="684"/>
      <c r="DF8" s="684"/>
      <c r="DG8" s="684"/>
      <c r="DH8" s="684"/>
      <c r="DI8" s="684"/>
      <c r="DJ8" s="684"/>
      <c r="DK8" s="684"/>
      <c r="DL8" s="684"/>
      <c r="DM8" s="684"/>
      <c r="DN8" s="684"/>
      <c r="DO8" s="684"/>
      <c r="DP8" s="685"/>
      <c r="DQ8" s="692">
        <v>1512064</v>
      </c>
      <c r="DR8" s="684"/>
      <c r="DS8" s="684"/>
      <c r="DT8" s="684"/>
      <c r="DU8" s="684"/>
      <c r="DV8" s="684"/>
      <c r="DW8" s="684"/>
      <c r="DX8" s="684"/>
      <c r="DY8" s="684"/>
      <c r="DZ8" s="684"/>
      <c r="EA8" s="684"/>
      <c r="EB8" s="684"/>
      <c r="EC8" s="693"/>
    </row>
    <row r="9" spans="2:143" ht="11.25" customHeight="1" x14ac:dyDescent="0.15">
      <c r="B9" s="680" t="s">
        <v>248</v>
      </c>
      <c r="C9" s="681"/>
      <c r="D9" s="681"/>
      <c r="E9" s="681"/>
      <c r="F9" s="681"/>
      <c r="G9" s="681"/>
      <c r="H9" s="681"/>
      <c r="I9" s="681"/>
      <c r="J9" s="681"/>
      <c r="K9" s="681"/>
      <c r="L9" s="681"/>
      <c r="M9" s="681"/>
      <c r="N9" s="681"/>
      <c r="O9" s="681"/>
      <c r="P9" s="681"/>
      <c r="Q9" s="682"/>
      <c r="R9" s="683">
        <v>6678</v>
      </c>
      <c r="S9" s="684"/>
      <c r="T9" s="684"/>
      <c r="U9" s="684"/>
      <c r="V9" s="684"/>
      <c r="W9" s="684"/>
      <c r="X9" s="684"/>
      <c r="Y9" s="685"/>
      <c r="Z9" s="686">
        <v>0.1</v>
      </c>
      <c r="AA9" s="686"/>
      <c r="AB9" s="686"/>
      <c r="AC9" s="686"/>
      <c r="AD9" s="687">
        <v>6678</v>
      </c>
      <c r="AE9" s="687"/>
      <c r="AF9" s="687"/>
      <c r="AG9" s="687"/>
      <c r="AH9" s="687"/>
      <c r="AI9" s="687"/>
      <c r="AJ9" s="687"/>
      <c r="AK9" s="687"/>
      <c r="AL9" s="688">
        <v>0.1</v>
      </c>
      <c r="AM9" s="689"/>
      <c r="AN9" s="689"/>
      <c r="AO9" s="690"/>
      <c r="AP9" s="680" t="s">
        <v>249</v>
      </c>
      <c r="AQ9" s="681"/>
      <c r="AR9" s="681"/>
      <c r="AS9" s="681"/>
      <c r="AT9" s="681"/>
      <c r="AU9" s="681"/>
      <c r="AV9" s="681"/>
      <c r="AW9" s="681"/>
      <c r="AX9" s="681"/>
      <c r="AY9" s="681"/>
      <c r="AZ9" s="681"/>
      <c r="BA9" s="681"/>
      <c r="BB9" s="681"/>
      <c r="BC9" s="681"/>
      <c r="BD9" s="681"/>
      <c r="BE9" s="681"/>
      <c r="BF9" s="682"/>
      <c r="BG9" s="683">
        <v>1054536</v>
      </c>
      <c r="BH9" s="684"/>
      <c r="BI9" s="684"/>
      <c r="BJ9" s="684"/>
      <c r="BK9" s="684"/>
      <c r="BL9" s="684"/>
      <c r="BM9" s="684"/>
      <c r="BN9" s="685"/>
      <c r="BO9" s="686">
        <v>41.1</v>
      </c>
      <c r="BP9" s="686"/>
      <c r="BQ9" s="686"/>
      <c r="BR9" s="686"/>
      <c r="BS9" s="692" t="s">
        <v>130</v>
      </c>
      <c r="BT9" s="684"/>
      <c r="BU9" s="684"/>
      <c r="BV9" s="684"/>
      <c r="BW9" s="684"/>
      <c r="BX9" s="684"/>
      <c r="BY9" s="684"/>
      <c r="BZ9" s="684"/>
      <c r="CA9" s="684"/>
      <c r="CB9" s="693"/>
      <c r="CD9" s="698" t="s">
        <v>250</v>
      </c>
      <c r="CE9" s="699"/>
      <c r="CF9" s="699"/>
      <c r="CG9" s="699"/>
      <c r="CH9" s="699"/>
      <c r="CI9" s="699"/>
      <c r="CJ9" s="699"/>
      <c r="CK9" s="699"/>
      <c r="CL9" s="699"/>
      <c r="CM9" s="699"/>
      <c r="CN9" s="699"/>
      <c r="CO9" s="699"/>
      <c r="CP9" s="699"/>
      <c r="CQ9" s="700"/>
      <c r="CR9" s="683">
        <v>471268</v>
      </c>
      <c r="CS9" s="684"/>
      <c r="CT9" s="684"/>
      <c r="CU9" s="684"/>
      <c r="CV9" s="684"/>
      <c r="CW9" s="684"/>
      <c r="CX9" s="684"/>
      <c r="CY9" s="685"/>
      <c r="CZ9" s="686">
        <v>5.6</v>
      </c>
      <c r="DA9" s="686"/>
      <c r="DB9" s="686"/>
      <c r="DC9" s="686"/>
      <c r="DD9" s="692">
        <v>9334</v>
      </c>
      <c r="DE9" s="684"/>
      <c r="DF9" s="684"/>
      <c r="DG9" s="684"/>
      <c r="DH9" s="684"/>
      <c r="DI9" s="684"/>
      <c r="DJ9" s="684"/>
      <c r="DK9" s="684"/>
      <c r="DL9" s="684"/>
      <c r="DM9" s="684"/>
      <c r="DN9" s="684"/>
      <c r="DO9" s="684"/>
      <c r="DP9" s="685"/>
      <c r="DQ9" s="692">
        <v>412323</v>
      </c>
      <c r="DR9" s="684"/>
      <c r="DS9" s="684"/>
      <c r="DT9" s="684"/>
      <c r="DU9" s="684"/>
      <c r="DV9" s="684"/>
      <c r="DW9" s="684"/>
      <c r="DX9" s="684"/>
      <c r="DY9" s="684"/>
      <c r="DZ9" s="684"/>
      <c r="EA9" s="684"/>
      <c r="EB9" s="684"/>
      <c r="EC9" s="693"/>
    </row>
    <row r="10" spans="2:143" ht="11.25" customHeight="1" x14ac:dyDescent="0.15">
      <c r="B10" s="680" t="s">
        <v>251</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240</v>
      </c>
      <c r="AA10" s="686"/>
      <c r="AB10" s="686"/>
      <c r="AC10" s="686"/>
      <c r="AD10" s="687" t="s">
        <v>130</v>
      </c>
      <c r="AE10" s="687"/>
      <c r="AF10" s="687"/>
      <c r="AG10" s="687"/>
      <c r="AH10" s="687"/>
      <c r="AI10" s="687"/>
      <c r="AJ10" s="687"/>
      <c r="AK10" s="687"/>
      <c r="AL10" s="688" t="s">
        <v>240</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63350</v>
      </c>
      <c r="BH10" s="684"/>
      <c r="BI10" s="684"/>
      <c r="BJ10" s="684"/>
      <c r="BK10" s="684"/>
      <c r="BL10" s="684"/>
      <c r="BM10" s="684"/>
      <c r="BN10" s="685"/>
      <c r="BO10" s="686">
        <v>2.5</v>
      </c>
      <c r="BP10" s="686"/>
      <c r="BQ10" s="686"/>
      <c r="BR10" s="686"/>
      <c r="BS10" s="692" t="s">
        <v>130</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v>63788</v>
      </c>
      <c r="CS10" s="684"/>
      <c r="CT10" s="684"/>
      <c r="CU10" s="684"/>
      <c r="CV10" s="684"/>
      <c r="CW10" s="684"/>
      <c r="CX10" s="684"/>
      <c r="CY10" s="685"/>
      <c r="CZ10" s="686">
        <v>0.8</v>
      </c>
      <c r="DA10" s="686"/>
      <c r="DB10" s="686"/>
      <c r="DC10" s="686"/>
      <c r="DD10" s="692">
        <v>2571</v>
      </c>
      <c r="DE10" s="684"/>
      <c r="DF10" s="684"/>
      <c r="DG10" s="684"/>
      <c r="DH10" s="684"/>
      <c r="DI10" s="684"/>
      <c r="DJ10" s="684"/>
      <c r="DK10" s="684"/>
      <c r="DL10" s="684"/>
      <c r="DM10" s="684"/>
      <c r="DN10" s="684"/>
      <c r="DO10" s="684"/>
      <c r="DP10" s="685"/>
      <c r="DQ10" s="692">
        <v>34033</v>
      </c>
      <c r="DR10" s="684"/>
      <c r="DS10" s="684"/>
      <c r="DT10" s="684"/>
      <c r="DU10" s="684"/>
      <c r="DV10" s="684"/>
      <c r="DW10" s="684"/>
      <c r="DX10" s="684"/>
      <c r="DY10" s="684"/>
      <c r="DZ10" s="684"/>
      <c r="EA10" s="684"/>
      <c r="EB10" s="684"/>
      <c r="EC10" s="693"/>
    </row>
    <row r="11" spans="2:143" ht="11.25" customHeight="1" x14ac:dyDescent="0.15">
      <c r="B11" s="680" t="s">
        <v>254</v>
      </c>
      <c r="C11" s="681"/>
      <c r="D11" s="681"/>
      <c r="E11" s="681"/>
      <c r="F11" s="681"/>
      <c r="G11" s="681"/>
      <c r="H11" s="681"/>
      <c r="I11" s="681"/>
      <c r="J11" s="681"/>
      <c r="K11" s="681"/>
      <c r="L11" s="681"/>
      <c r="M11" s="681"/>
      <c r="N11" s="681"/>
      <c r="O11" s="681"/>
      <c r="P11" s="681"/>
      <c r="Q11" s="682"/>
      <c r="R11" s="683">
        <v>383117</v>
      </c>
      <c r="S11" s="684"/>
      <c r="T11" s="684"/>
      <c r="U11" s="684"/>
      <c r="V11" s="684"/>
      <c r="W11" s="684"/>
      <c r="X11" s="684"/>
      <c r="Y11" s="685"/>
      <c r="Z11" s="688">
        <v>4.4000000000000004</v>
      </c>
      <c r="AA11" s="689"/>
      <c r="AB11" s="689"/>
      <c r="AC11" s="701"/>
      <c r="AD11" s="692">
        <v>383117</v>
      </c>
      <c r="AE11" s="684"/>
      <c r="AF11" s="684"/>
      <c r="AG11" s="684"/>
      <c r="AH11" s="684"/>
      <c r="AI11" s="684"/>
      <c r="AJ11" s="684"/>
      <c r="AK11" s="685"/>
      <c r="AL11" s="688">
        <v>8.4</v>
      </c>
      <c r="AM11" s="689"/>
      <c r="AN11" s="689"/>
      <c r="AO11" s="690"/>
      <c r="AP11" s="680" t="s">
        <v>255</v>
      </c>
      <c r="AQ11" s="681"/>
      <c r="AR11" s="681"/>
      <c r="AS11" s="681"/>
      <c r="AT11" s="681"/>
      <c r="AU11" s="681"/>
      <c r="AV11" s="681"/>
      <c r="AW11" s="681"/>
      <c r="AX11" s="681"/>
      <c r="AY11" s="681"/>
      <c r="AZ11" s="681"/>
      <c r="BA11" s="681"/>
      <c r="BB11" s="681"/>
      <c r="BC11" s="681"/>
      <c r="BD11" s="681"/>
      <c r="BE11" s="681"/>
      <c r="BF11" s="682"/>
      <c r="BG11" s="683">
        <v>77833</v>
      </c>
      <c r="BH11" s="684"/>
      <c r="BI11" s="684"/>
      <c r="BJ11" s="684"/>
      <c r="BK11" s="684"/>
      <c r="BL11" s="684"/>
      <c r="BM11" s="684"/>
      <c r="BN11" s="685"/>
      <c r="BO11" s="686">
        <v>3</v>
      </c>
      <c r="BP11" s="686"/>
      <c r="BQ11" s="686"/>
      <c r="BR11" s="686"/>
      <c r="BS11" s="692" t="s">
        <v>240</v>
      </c>
      <c r="BT11" s="684"/>
      <c r="BU11" s="684"/>
      <c r="BV11" s="684"/>
      <c r="BW11" s="684"/>
      <c r="BX11" s="684"/>
      <c r="BY11" s="684"/>
      <c r="BZ11" s="684"/>
      <c r="CA11" s="684"/>
      <c r="CB11" s="693"/>
      <c r="CD11" s="698" t="s">
        <v>256</v>
      </c>
      <c r="CE11" s="699"/>
      <c r="CF11" s="699"/>
      <c r="CG11" s="699"/>
      <c r="CH11" s="699"/>
      <c r="CI11" s="699"/>
      <c r="CJ11" s="699"/>
      <c r="CK11" s="699"/>
      <c r="CL11" s="699"/>
      <c r="CM11" s="699"/>
      <c r="CN11" s="699"/>
      <c r="CO11" s="699"/>
      <c r="CP11" s="699"/>
      <c r="CQ11" s="700"/>
      <c r="CR11" s="683">
        <v>54340</v>
      </c>
      <c r="CS11" s="684"/>
      <c r="CT11" s="684"/>
      <c r="CU11" s="684"/>
      <c r="CV11" s="684"/>
      <c r="CW11" s="684"/>
      <c r="CX11" s="684"/>
      <c r="CY11" s="685"/>
      <c r="CZ11" s="686">
        <v>0.6</v>
      </c>
      <c r="DA11" s="686"/>
      <c r="DB11" s="686"/>
      <c r="DC11" s="686"/>
      <c r="DD11" s="692">
        <v>16038</v>
      </c>
      <c r="DE11" s="684"/>
      <c r="DF11" s="684"/>
      <c r="DG11" s="684"/>
      <c r="DH11" s="684"/>
      <c r="DI11" s="684"/>
      <c r="DJ11" s="684"/>
      <c r="DK11" s="684"/>
      <c r="DL11" s="684"/>
      <c r="DM11" s="684"/>
      <c r="DN11" s="684"/>
      <c r="DO11" s="684"/>
      <c r="DP11" s="685"/>
      <c r="DQ11" s="692">
        <v>45228</v>
      </c>
      <c r="DR11" s="684"/>
      <c r="DS11" s="684"/>
      <c r="DT11" s="684"/>
      <c r="DU11" s="684"/>
      <c r="DV11" s="684"/>
      <c r="DW11" s="684"/>
      <c r="DX11" s="684"/>
      <c r="DY11" s="684"/>
      <c r="DZ11" s="684"/>
      <c r="EA11" s="684"/>
      <c r="EB11" s="684"/>
      <c r="EC11" s="693"/>
    </row>
    <row r="12" spans="2:143" ht="11.25" customHeight="1" x14ac:dyDescent="0.15">
      <c r="B12" s="680" t="s">
        <v>257</v>
      </c>
      <c r="C12" s="681"/>
      <c r="D12" s="681"/>
      <c r="E12" s="681"/>
      <c r="F12" s="681"/>
      <c r="G12" s="681"/>
      <c r="H12" s="681"/>
      <c r="I12" s="681"/>
      <c r="J12" s="681"/>
      <c r="K12" s="681"/>
      <c r="L12" s="681"/>
      <c r="M12" s="681"/>
      <c r="N12" s="681"/>
      <c r="O12" s="681"/>
      <c r="P12" s="681"/>
      <c r="Q12" s="682"/>
      <c r="R12" s="683" t="s">
        <v>178</v>
      </c>
      <c r="S12" s="684"/>
      <c r="T12" s="684"/>
      <c r="U12" s="684"/>
      <c r="V12" s="684"/>
      <c r="W12" s="684"/>
      <c r="X12" s="684"/>
      <c r="Y12" s="685"/>
      <c r="Z12" s="686" t="s">
        <v>240</v>
      </c>
      <c r="AA12" s="686"/>
      <c r="AB12" s="686"/>
      <c r="AC12" s="686"/>
      <c r="AD12" s="687" t="s">
        <v>130</v>
      </c>
      <c r="AE12" s="687"/>
      <c r="AF12" s="687"/>
      <c r="AG12" s="687"/>
      <c r="AH12" s="687"/>
      <c r="AI12" s="687"/>
      <c r="AJ12" s="687"/>
      <c r="AK12" s="687"/>
      <c r="AL12" s="688" t="s">
        <v>130</v>
      </c>
      <c r="AM12" s="689"/>
      <c r="AN12" s="689"/>
      <c r="AO12" s="690"/>
      <c r="AP12" s="680" t="s">
        <v>258</v>
      </c>
      <c r="AQ12" s="681"/>
      <c r="AR12" s="681"/>
      <c r="AS12" s="681"/>
      <c r="AT12" s="681"/>
      <c r="AU12" s="681"/>
      <c r="AV12" s="681"/>
      <c r="AW12" s="681"/>
      <c r="AX12" s="681"/>
      <c r="AY12" s="681"/>
      <c r="AZ12" s="681"/>
      <c r="BA12" s="681"/>
      <c r="BB12" s="681"/>
      <c r="BC12" s="681"/>
      <c r="BD12" s="681"/>
      <c r="BE12" s="681"/>
      <c r="BF12" s="682"/>
      <c r="BG12" s="683">
        <v>1028268</v>
      </c>
      <c r="BH12" s="684"/>
      <c r="BI12" s="684"/>
      <c r="BJ12" s="684"/>
      <c r="BK12" s="684"/>
      <c r="BL12" s="684"/>
      <c r="BM12" s="684"/>
      <c r="BN12" s="685"/>
      <c r="BO12" s="686">
        <v>40.1</v>
      </c>
      <c r="BP12" s="686"/>
      <c r="BQ12" s="686"/>
      <c r="BR12" s="686"/>
      <c r="BS12" s="692" t="s">
        <v>240</v>
      </c>
      <c r="BT12" s="684"/>
      <c r="BU12" s="684"/>
      <c r="BV12" s="684"/>
      <c r="BW12" s="684"/>
      <c r="BX12" s="684"/>
      <c r="BY12" s="684"/>
      <c r="BZ12" s="684"/>
      <c r="CA12" s="684"/>
      <c r="CB12" s="693"/>
      <c r="CD12" s="698" t="s">
        <v>259</v>
      </c>
      <c r="CE12" s="699"/>
      <c r="CF12" s="699"/>
      <c r="CG12" s="699"/>
      <c r="CH12" s="699"/>
      <c r="CI12" s="699"/>
      <c r="CJ12" s="699"/>
      <c r="CK12" s="699"/>
      <c r="CL12" s="699"/>
      <c r="CM12" s="699"/>
      <c r="CN12" s="699"/>
      <c r="CO12" s="699"/>
      <c r="CP12" s="699"/>
      <c r="CQ12" s="700"/>
      <c r="CR12" s="683">
        <v>835370</v>
      </c>
      <c r="CS12" s="684"/>
      <c r="CT12" s="684"/>
      <c r="CU12" s="684"/>
      <c r="CV12" s="684"/>
      <c r="CW12" s="684"/>
      <c r="CX12" s="684"/>
      <c r="CY12" s="685"/>
      <c r="CZ12" s="686">
        <v>9.9</v>
      </c>
      <c r="DA12" s="686"/>
      <c r="DB12" s="686"/>
      <c r="DC12" s="686"/>
      <c r="DD12" s="692">
        <v>110832</v>
      </c>
      <c r="DE12" s="684"/>
      <c r="DF12" s="684"/>
      <c r="DG12" s="684"/>
      <c r="DH12" s="684"/>
      <c r="DI12" s="684"/>
      <c r="DJ12" s="684"/>
      <c r="DK12" s="684"/>
      <c r="DL12" s="684"/>
      <c r="DM12" s="684"/>
      <c r="DN12" s="684"/>
      <c r="DO12" s="684"/>
      <c r="DP12" s="685"/>
      <c r="DQ12" s="692">
        <v>246100</v>
      </c>
      <c r="DR12" s="684"/>
      <c r="DS12" s="684"/>
      <c r="DT12" s="684"/>
      <c r="DU12" s="684"/>
      <c r="DV12" s="684"/>
      <c r="DW12" s="684"/>
      <c r="DX12" s="684"/>
      <c r="DY12" s="684"/>
      <c r="DZ12" s="684"/>
      <c r="EA12" s="684"/>
      <c r="EB12" s="684"/>
      <c r="EC12" s="693"/>
    </row>
    <row r="13" spans="2:143" ht="11.25" customHeight="1" x14ac:dyDescent="0.15">
      <c r="B13" s="680" t="s">
        <v>260</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240</v>
      </c>
      <c r="AA13" s="686"/>
      <c r="AB13" s="686"/>
      <c r="AC13" s="686"/>
      <c r="AD13" s="687" t="s">
        <v>130</v>
      </c>
      <c r="AE13" s="687"/>
      <c r="AF13" s="687"/>
      <c r="AG13" s="687"/>
      <c r="AH13" s="687"/>
      <c r="AI13" s="687"/>
      <c r="AJ13" s="687"/>
      <c r="AK13" s="687"/>
      <c r="AL13" s="688" t="s">
        <v>130</v>
      </c>
      <c r="AM13" s="689"/>
      <c r="AN13" s="689"/>
      <c r="AO13" s="690"/>
      <c r="AP13" s="680" t="s">
        <v>261</v>
      </c>
      <c r="AQ13" s="681"/>
      <c r="AR13" s="681"/>
      <c r="AS13" s="681"/>
      <c r="AT13" s="681"/>
      <c r="AU13" s="681"/>
      <c r="AV13" s="681"/>
      <c r="AW13" s="681"/>
      <c r="AX13" s="681"/>
      <c r="AY13" s="681"/>
      <c r="AZ13" s="681"/>
      <c r="BA13" s="681"/>
      <c r="BB13" s="681"/>
      <c r="BC13" s="681"/>
      <c r="BD13" s="681"/>
      <c r="BE13" s="681"/>
      <c r="BF13" s="682"/>
      <c r="BG13" s="683">
        <v>1018330</v>
      </c>
      <c r="BH13" s="684"/>
      <c r="BI13" s="684"/>
      <c r="BJ13" s="684"/>
      <c r="BK13" s="684"/>
      <c r="BL13" s="684"/>
      <c r="BM13" s="684"/>
      <c r="BN13" s="685"/>
      <c r="BO13" s="686">
        <v>39.700000000000003</v>
      </c>
      <c r="BP13" s="686"/>
      <c r="BQ13" s="686"/>
      <c r="BR13" s="686"/>
      <c r="BS13" s="692" t="s">
        <v>178</v>
      </c>
      <c r="BT13" s="684"/>
      <c r="BU13" s="684"/>
      <c r="BV13" s="684"/>
      <c r="BW13" s="684"/>
      <c r="BX13" s="684"/>
      <c r="BY13" s="684"/>
      <c r="BZ13" s="684"/>
      <c r="CA13" s="684"/>
      <c r="CB13" s="693"/>
      <c r="CD13" s="698" t="s">
        <v>262</v>
      </c>
      <c r="CE13" s="699"/>
      <c r="CF13" s="699"/>
      <c r="CG13" s="699"/>
      <c r="CH13" s="699"/>
      <c r="CI13" s="699"/>
      <c r="CJ13" s="699"/>
      <c r="CK13" s="699"/>
      <c r="CL13" s="699"/>
      <c r="CM13" s="699"/>
      <c r="CN13" s="699"/>
      <c r="CO13" s="699"/>
      <c r="CP13" s="699"/>
      <c r="CQ13" s="700"/>
      <c r="CR13" s="683">
        <v>957263</v>
      </c>
      <c r="CS13" s="684"/>
      <c r="CT13" s="684"/>
      <c r="CU13" s="684"/>
      <c r="CV13" s="684"/>
      <c r="CW13" s="684"/>
      <c r="CX13" s="684"/>
      <c r="CY13" s="685"/>
      <c r="CZ13" s="686">
        <v>11.4</v>
      </c>
      <c r="DA13" s="686"/>
      <c r="DB13" s="686"/>
      <c r="DC13" s="686"/>
      <c r="DD13" s="692">
        <v>485130</v>
      </c>
      <c r="DE13" s="684"/>
      <c r="DF13" s="684"/>
      <c r="DG13" s="684"/>
      <c r="DH13" s="684"/>
      <c r="DI13" s="684"/>
      <c r="DJ13" s="684"/>
      <c r="DK13" s="684"/>
      <c r="DL13" s="684"/>
      <c r="DM13" s="684"/>
      <c r="DN13" s="684"/>
      <c r="DO13" s="684"/>
      <c r="DP13" s="685"/>
      <c r="DQ13" s="692">
        <v>547581</v>
      </c>
      <c r="DR13" s="684"/>
      <c r="DS13" s="684"/>
      <c r="DT13" s="684"/>
      <c r="DU13" s="684"/>
      <c r="DV13" s="684"/>
      <c r="DW13" s="684"/>
      <c r="DX13" s="684"/>
      <c r="DY13" s="684"/>
      <c r="DZ13" s="684"/>
      <c r="EA13" s="684"/>
      <c r="EB13" s="684"/>
      <c r="EC13" s="693"/>
    </row>
    <row r="14" spans="2:143" ht="11.25" customHeight="1" x14ac:dyDescent="0.15">
      <c r="B14" s="680" t="s">
        <v>263</v>
      </c>
      <c r="C14" s="681"/>
      <c r="D14" s="681"/>
      <c r="E14" s="681"/>
      <c r="F14" s="681"/>
      <c r="G14" s="681"/>
      <c r="H14" s="681"/>
      <c r="I14" s="681"/>
      <c r="J14" s="681"/>
      <c r="K14" s="681"/>
      <c r="L14" s="681"/>
      <c r="M14" s="681"/>
      <c r="N14" s="681"/>
      <c r="O14" s="681"/>
      <c r="P14" s="681"/>
      <c r="Q14" s="682"/>
      <c r="R14" s="683">
        <v>7600</v>
      </c>
      <c r="S14" s="684"/>
      <c r="T14" s="684"/>
      <c r="U14" s="684"/>
      <c r="V14" s="684"/>
      <c r="W14" s="684"/>
      <c r="X14" s="684"/>
      <c r="Y14" s="685"/>
      <c r="Z14" s="686">
        <v>0.1</v>
      </c>
      <c r="AA14" s="686"/>
      <c r="AB14" s="686"/>
      <c r="AC14" s="686"/>
      <c r="AD14" s="687">
        <v>7600</v>
      </c>
      <c r="AE14" s="687"/>
      <c r="AF14" s="687"/>
      <c r="AG14" s="687"/>
      <c r="AH14" s="687"/>
      <c r="AI14" s="687"/>
      <c r="AJ14" s="687"/>
      <c r="AK14" s="687"/>
      <c r="AL14" s="688">
        <v>0.2</v>
      </c>
      <c r="AM14" s="689"/>
      <c r="AN14" s="689"/>
      <c r="AO14" s="690"/>
      <c r="AP14" s="680" t="s">
        <v>264</v>
      </c>
      <c r="AQ14" s="681"/>
      <c r="AR14" s="681"/>
      <c r="AS14" s="681"/>
      <c r="AT14" s="681"/>
      <c r="AU14" s="681"/>
      <c r="AV14" s="681"/>
      <c r="AW14" s="681"/>
      <c r="AX14" s="681"/>
      <c r="AY14" s="681"/>
      <c r="AZ14" s="681"/>
      <c r="BA14" s="681"/>
      <c r="BB14" s="681"/>
      <c r="BC14" s="681"/>
      <c r="BD14" s="681"/>
      <c r="BE14" s="681"/>
      <c r="BF14" s="682"/>
      <c r="BG14" s="683">
        <v>61684</v>
      </c>
      <c r="BH14" s="684"/>
      <c r="BI14" s="684"/>
      <c r="BJ14" s="684"/>
      <c r="BK14" s="684"/>
      <c r="BL14" s="684"/>
      <c r="BM14" s="684"/>
      <c r="BN14" s="685"/>
      <c r="BO14" s="686">
        <v>2.4</v>
      </c>
      <c r="BP14" s="686"/>
      <c r="BQ14" s="686"/>
      <c r="BR14" s="686"/>
      <c r="BS14" s="692" t="s">
        <v>130</v>
      </c>
      <c r="BT14" s="684"/>
      <c r="BU14" s="684"/>
      <c r="BV14" s="684"/>
      <c r="BW14" s="684"/>
      <c r="BX14" s="684"/>
      <c r="BY14" s="684"/>
      <c r="BZ14" s="684"/>
      <c r="CA14" s="684"/>
      <c r="CB14" s="693"/>
      <c r="CD14" s="698" t="s">
        <v>265</v>
      </c>
      <c r="CE14" s="699"/>
      <c r="CF14" s="699"/>
      <c r="CG14" s="699"/>
      <c r="CH14" s="699"/>
      <c r="CI14" s="699"/>
      <c r="CJ14" s="699"/>
      <c r="CK14" s="699"/>
      <c r="CL14" s="699"/>
      <c r="CM14" s="699"/>
      <c r="CN14" s="699"/>
      <c r="CO14" s="699"/>
      <c r="CP14" s="699"/>
      <c r="CQ14" s="700"/>
      <c r="CR14" s="683">
        <v>435869</v>
      </c>
      <c r="CS14" s="684"/>
      <c r="CT14" s="684"/>
      <c r="CU14" s="684"/>
      <c r="CV14" s="684"/>
      <c r="CW14" s="684"/>
      <c r="CX14" s="684"/>
      <c r="CY14" s="685"/>
      <c r="CZ14" s="686">
        <v>5.2</v>
      </c>
      <c r="DA14" s="686"/>
      <c r="DB14" s="686"/>
      <c r="DC14" s="686"/>
      <c r="DD14" s="692">
        <v>142710</v>
      </c>
      <c r="DE14" s="684"/>
      <c r="DF14" s="684"/>
      <c r="DG14" s="684"/>
      <c r="DH14" s="684"/>
      <c r="DI14" s="684"/>
      <c r="DJ14" s="684"/>
      <c r="DK14" s="684"/>
      <c r="DL14" s="684"/>
      <c r="DM14" s="684"/>
      <c r="DN14" s="684"/>
      <c r="DO14" s="684"/>
      <c r="DP14" s="685"/>
      <c r="DQ14" s="692">
        <v>292362</v>
      </c>
      <c r="DR14" s="684"/>
      <c r="DS14" s="684"/>
      <c r="DT14" s="684"/>
      <c r="DU14" s="684"/>
      <c r="DV14" s="684"/>
      <c r="DW14" s="684"/>
      <c r="DX14" s="684"/>
      <c r="DY14" s="684"/>
      <c r="DZ14" s="684"/>
      <c r="EA14" s="684"/>
      <c r="EB14" s="684"/>
      <c r="EC14" s="693"/>
    </row>
    <row r="15" spans="2:143" ht="11.25" customHeight="1" x14ac:dyDescent="0.15">
      <c r="B15" s="680" t="s">
        <v>266</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240</v>
      </c>
      <c r="AA15" s="686"/>
      <c r="AB15" s="686"/>
      <c r="AC15" s="686"/>
      <c r="AD15" s="687" t="s">
        <v>130</v>
      </c>
      <c r="AE15" s="687"/>
      <c r="AF15" s="687"/>
      <c r="AG15" s="687"/>
      <c r="AH15" s="687"/>
      <c r="AI15" s="687"/>
      <c r="AJ15" s="687"/>
      <c r="AK15" s="687"/>
      <c r="AL15" s="688" t="s">
        <v>240</v>
      </c>
      <c r="AM15" s="689"/>
      <c r="AN15" s="689"/>
      <c r="AO15" s="690"/>
      <c r="AP15" s="680" t="s">
        <v>267</v>
      </c>
      <c r="AQ15" s="681"/>
      <c r="AR15" s="681"/>
      <c r="AS15" s="681"/>
      <c r="AT15" s="681"/>
      <c r="AU15" s="681"/>
      <c r="AV15" s="681"/>
      <c r="AW15" s="681"/>
      <c r="AX15" s="681"/>
      <c r="AY15" s="681"/>
      <c r="AZ15" s="681"/>
      <c r="BA15" s="681"/>
      <c r="BB15" s="681"/>
      <c r="BC15" s="681"/>
      <c r="BD15" s="681"/>
      <c r="BE15" s="681"/>
      <c r="BF15" s="682"/>
      <c r="BG15" s="683">
        <v>97764</v>
      </c>
      <c r="BH15" s="684"/>
      <c r="BI15" s="684"/>
      <c r="BJ15" s="684"/>
      <c r="BK15" s="684"/>
      <c r="BL15" s="684"/>
      <c r="BM15" s="684"/>
      <c r="BN15" s="685"/>
      <c r="BO15" s="686">
        <v>3.8</v>
      </c>
      <c r="BP15" s="686"/>
      <c r="BQ15" s="686"/>
      <c r="BR15" s="686"/>
      <c r="BS15" s="692" t="s">
        <v>178</v>
      </c>
      <c r="BT15" s="684"/>
      <c r="BU15" s="684"/>
      <c r="BV15" s="684"/>
      <c r="BW15" s="684"/>
      <c r="BX15" s="684"/>
      <c r="BY15" s="684"/>
      <c r="BZ15" s="684"/>
      <c r="CA15" s="684"/>
      <c r="CB15" s="693"/>
      <c r="CD15" s="698" t="s">
        <v>268</v>
      </c>
      <c r="CE15" s="699"/>
      <c r="CF15" s="699"/>
      <c r="CG15" s="699"/>
      <c r="CH15" s="699"/>
      <c r="CI15" s="699"/>
      <c r="CJ15" s="699"/>
      <c r="CK15" s="699"/>
      <c r="CL15" s="699"/>
      <c r="CM15" s="699"/>
      <c r="CN15" s="699"/>
      <c r="CO15" s="699"/>
      <c r="CP15" s="699"/>
      <c r="CQ15" s="700"/>
      <c r="CR15" s="683">
        <v>1325011</v>
      </c>
      <c r="CS15" s="684"/>
      <c r="CT15" s="684"/>
      <c r="CU15" s="684"/>
      <c r="CV15" s="684"/>
      <c r="CW15" s="684"/>
      <c r="CX15" s="684"/>
      <c r="CY15" s="685"/>
      <c r="CZ15" s="686">
        <v>15.7</v>
      </c>
      <c r="DA15" s="686"/>
      <c r="DB15" s="686"/>
      <c r="DC15" s="686"/>
      <c r="DD15" s="692">
        <v>704608</v>
      </c>
      <c r="DE15" s="684"/>
      <c r="DF15" s="684"/>
      <c r="DG15" s="684"/>
      <c r="DH15" s="684"/>
      <c r="DI15" s="684"/>
      <c r="DJ15" s="684"/>
      <c r="DK15" s="684"/>
      <c r="DL15" s="684"/>
      <c r="DM15" s="684"/>
      <c r="DN15" s="684"/>
      <c r="DO15" s="684"/>
      <c r="DP15" s="685"/>
      <c r="DQ15" s="692">
        <v>587550</v>
      </c>
      <c r="DR15" s="684"/>
      <c r="DS15" s="684"/>
      <c r="DT15" s="684"/>
      <c r="DU15" s="684"/>
      <c r="DV15" s="684"/>
      <c r="DW15" s="684"/>
      <c r="DX15" s="684"/>
      <c r="DY15" s="684"/>
      <c r="DZ15" s="684"/>
      <c r="EA15" s="684"/>
      <c r="EB15" s="684"/>
      <c r="EC15" s="693"/>
    </row>
    <row r="16" spans="2:143" ht="11.25" customHeight="1" x14ac:dyDescent="0.15">
      <c r="B16" s="680" t="s">
        <v>269</v>
      </c>
      <c r="C16" s="681"/>
      <c r="D16" s="681"/>
      <c r="E16" s="681"/>
      <c r="F16" s="681"/>
      <c r="G16" s="681"/>
      <c r="H16" s="681"/>
      <c r="I16" s="681"/>
      <c r="J16" s="681"/>
      <c r="K16" s="681"/>
      <c r="L16" s="681"/>
      <c r="M16" s="681"/>
      <c r="N16" s="681"/>
      <c r="O16" s="681"/>
      <c r="P16" s="681"/>
      <c r="Q16" s="682"/>
      <c r="R16" s="683">
        <v>1844</v>
      </c>
      <c r="S16" s="684"/>
      <c r="T16" s="684"/>
      <c r="U16" s="684"/>
      <c r="V16" s="684"/>
      <c r="W16" s="684"/>
      <c r="X16" s="684"/>
      <c r="Y16" s="685"/>
      <c r="Z16" s="686">
        <v>0</v>
      </c>
      <c r="AA16" s="686"/>
      <c r="AB16" s="686"/>
      <c r="AC16" s="686"/>
      <c r="AD16" s="687">
        <v>1844</v>
      </c>
      <c r="AE16" s="687"/>
      <c r="AF16" s="687"/>
      <c r="AG16" s="687"/>
      <c r="AH16" s="687"/>
      <c r="AI16" s="687"/>
      <c r="AJ16" s="687"/>
      <c r="AK16" s="687"/>
      <c r="AL16" s="688">
        <v>0</v>
      </c>
      <c r="AM16" s="689"/>
      <c r="AN16" s="689"/>
      <c r="AO16" s="690"/>
      <c r="AP16" s="680" t="s">
        <v>270</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178</v>
      </c>
      <c r="BP16" s="686"/>
      <c r="BQ16" s="686"/>
      <c r="BR16" s="686"/>
      <c r="BS16" s="692" t="s">
        <v>130</v>
      </c>
      <c r="BT16" s="684"/>
      <c r="BU16" s="684"/>
      <c r="BV16" s="684"/>
      <c r="BW16" s="684"/>
      <c r="BX16" s="684"/>
      <c r="BY16" s="684"/>
      <c r="BZ16" s="684"/>
      <c r="CA16" s="684"/>
      <c r="CB16" s="693"/>
      <c r="CD16" s="698" t="s">
        <v>271</v>
      </c>
      <c r="CE16" s="699"/>
      <c r="CF16" s="699"/>
      <c r="CG16" s="699"/>
      <c r="CH16" s="699"/>
      <c r="CI16" s="699"/>
      <c r="CJ16" s="699"/>
      <c r="CK16" s="699"/>
      <c r="CL16" s="699"/>
      <c r="CM16" s="699"/>
      <c r="CN16" s="699"/>
      <c r="CO16" s="699"/>
      <c r="CP16" s="699"/>
      <c r="CQ16" s="700"/>
      <c r="CR16" s="683">
        <v>30541</v>
      </c>
      <c r="CS16" s="684"/>
      <c r="CT16" s="684"/>
      <c r="CU16" s="684"/>
      <c r="CV16" s="684"/>
      <c r="CW16" s="684"/>
      <c r="CX16" s="684"/>
      <c r="CY16" s="685"/>
      <c r="CZ16" s="686">
        <v>0.4</v>
      </c>
      <c r="DA16" s="686"/>
      <c r="DB16" s="686"/>
      <c r="DC16" s="686"/>
      <c r="DD16" s="692" t="s">
        <v>240</v>
      </c>
      <c r="DE16" s="684"/>
      <c r="DF16" s="684"/>
      <c r="DG16" s="684"/>
      <c r="DH16" s="684"/>
      <c r="DI16" s="684"/>
      <c r="DJ16" s="684"/>
      <c r="DK16" s="684"/>
      <c r="DL16" s="684"/>
      <c r="DM16" s="684"/>
      <c r="DN16" s="684"/>
      <c r="DO16" s="684"/>
      <c r="DP16" s="685"/>
      <c r="DQ16" s="692">
        <v>16758</v>
      </c>
      <c r="DR16" s="684"/>
      <c r="DS16" s="684"/>
      <c r="DT16" s="684"/>
      <c r="DU16" s="684"/>
      <c r="DV16" s="684"/>
      <c r="DW16" s="684"/>
      <c r="DX16" s="684"/>
      <c r="DY16" s="684"/>
      <c r="DZ16" s="684"/>
      <c r="EA16" s="684"/>
      <c r="EB16" s="684"/>
      <c r="EC16" s="693"/>
    </row>
    <row r="17" spans="2:133" ht="11.25" customHeight="1" x14ac:dyDescent="0.15">
      <c r="B17" s="680" t="s">
        <v>272</v>
      </c>
      <c r="C17" s="681"/>
      <c r="D17" s="681"/>
      <c r="E17" s="681"/>
      <c r="F17" s="681"/>
      <c r="G17" s="681"/>
      <c r="H17" s="681"/>
      <c r="I17" s="681"/>
      <c r="J17" s="681"/>
      <c r="K17" s="681"/>
      <c r="L17" s="681"/>
      <c r="M17" s="681"/>
      <c r="N17" s="681"/>
      <c r="O17" s="681"/>
      <c r="P17" s="681"/>
      <c r="Q17" s="682"/>
      <c r="R17" s="683">
        <v>62990</v>
      </c>
      <c r="S17" s="684"/>
      <c r="T17" s="684"/>
      <c r="U17" s="684"/>
      <c r="V17" s="684"/>
      <c r="W17" s="684"/>
      <c r="X17" s="684"/>
      <c r="Y17" s="685"/>
      <c r="Z17" s="686">
        <v>0.7</v>
      </c>
      <c r="AA17" s="686"/>
      <c r="AB17" s="686"/>
      <c r="AC17" s="686"/>
      <c r="AD17" s="687">
        <v>62990</v>
      </c>
      <c r="AE17" s="687"/>
      <c r="AF17" s="687"/>
      <c r="AG17" s="687"/>
      <c r="AH17" s="687"/>
      <c r="AI17" s="687"/>
      <c r="AJ17" s="687"/>
      <c r="AK17" s="687"/>
      <c r="AL17" s="688">
        <v>1.4</v>
      </c>
      <c r="AM17" s="689"/>
      <c r="AN17" s="689"/>
      <c r="AO17" s="690"/>
      <c r="AP17" s="680" t="s">
        <v>273</v>
      </c>
      <c r="AQ17" s="681"/>
      <c r="AR17" s="681"/>
      <c r="AS17" s="681"/>
      <c r="AT17" s="681"/>
      <c r="AU17" s="681"/>
      <c r="AV17" s="681"/>
      <c r="AW17" s="681"/>
      <c r="AX17" s="681"/>
      <c r="AY17" s="681"/>
      <c r="AZ17" s="681"/>
      <c r="BA17" s="681"/>
      <c r="BB17" s="681"/>
      <c r="BC17" s="681"/>
      <c r="BD17" s="681"/>
      <c r="BE17" s="681"/>
      <c r="BF17" s="682"/>
      <c r="BG17" s="683" t="s">
        <v>178</v>
      </c>
      <c r="BH17" s="684"/>
      <c r="BI17" s="684"/>
      <c r="BJ17" s="684"/>
      <c r="BK17" s="684"/>
      <c r="BL17" s="684"/>
      <c r="BM17" s="684"/>
      <c r="BN17" s="685"/>
      <c r="BO17" s="686" t="s">
        <v>130</v>
      </c>
      <c r="BP17" s="686"/>
      <c r="BQ17" s="686"/>
      <c r="BR17" s="686"/>
      <c r="BS17" s="692" t="s">
        <v>240</v>
      </c>
      <c r="BT17" s="684"/>
      <c r="BU17" s="684"/>
      <c r="BV17" s="684"/>
      <c r="BW17" s="684"/>
      <c r="BX17" s="684"/>
      <c r="BY17" s="684"/>
      <c r="BZ17" s="684"/>
      <c r="CA17" s="684"/>
      <c r="CB17" s="693"/>
      <c r="CD17" s="698" t="s">
        <v>274</v>
      </c>
      <c r="CE17" s="699"/>
      <c r="CF17" s="699"/>
      <c r="CG17" s="699"/>
      <c r="CH17" s="699"/>
      <c r="CI17" s="699"/>
      <c r="CJ17" s="699"/>
      <c r="CK17" s="699"/>
      <c r="CL17" s="699"/>
      <c r="CM17" s="699"/>
      <c r="CN17" s="699"/>
      <c r="CO17" s="699"/>
      <c r="CP17" s="699"/>
      <c r="CQ17" s="700"/>
      <c r="CR17" s="683">
        <v>833699</v>
      </c>
      <c r="CS17" s="684"/>
      <c r="CT17" s="684"/>
      <c r="CU17" s="684"/>
      <c r="CV17" s="684"/>
      <c r="CW17" s="684"/>
      <c r="CX17" s="684"/>
      <c r="CY17" s="685"/>
      <c r="CZ17" s="686">
        <v>9.9</v>
      </c>
      <c r="DA17" s="686"/>
      <c r="DB17" s="686"/>
      <c r="DC17" s="686"/>
      <c r="DD17" s="692" t="s">
        <v>130</v>
      </c>
      <c r="DE17" s="684"/>
      <c r="DF17" s="684"/>
      <c r="DG17" s="684"/>
      <c r="DH17" s="684"/>
      <c r="DI17" s="684"/>
      <c r="DJ17" s="684"/>
      <c r="DK17" s="684"/>
      <c r="DL17" s="684"/>
      <c r="DM17" s="684"/>
      <c r="DN17" s="684"/>
      <c r="DO17" s="684"/>
      <c r="DP17" s="685"/>
      <c r="DQ17" s="692">
        <v>833699</v>
      </c>
      <c r="DR17" s="684"/>
      <c r="DS17" s="684"/>
      <c r="DT17" s="684"/>
      <c r="DU17" s="684"/>
      <c r="DV17" s="684"/>
      <c r="DW17" s="684"/>
      <c r="DX17" s="684"/>
      <c r="DY17" s="684"/>
      <c r="DZ17" s="684"/>
      <c r="EA17" s="684"/>
      <c r="EB17" s="684"/>
      <c r="EC17" s="693"/>
    </row>
    <row r="18" spans="2:133" ht="11.25" customHeight="1" x14ac:dyDescent="0.15">
      <c r="B18" s="680" t="s">
        <v>275</v>
      </c>
      <c r="C18" s="681"/>
      <c r="D18" s="681"/>
      <c r="E18" s="681"/>
      <c r="F18" s="681"/>
      <c r="G18" s="681"/>
      <c r="H18" s="681"/>
      <c r="I18" s="681"/>
      <c r="J18" s="681"/>
      <c r="K18" s="681"/>
      <c r="L18" s="681"/>
      <c r="M18" s="681"/>
      <c r="N18" s="681"/>
      <c r="O18" s="681"/>
      <c r="P18" s="681"/>
      <c r="Q18" s="682"/>
      <c r="R18" s="683">
        <v>13194</v>
      </c>
      <c r="S18" s="684"/>
      <c r="T18" s="684"/>
      <c r="U18" s="684"/>
      <c r="V18" s="684"/>
      <c r="W18" s="684"/>
      <c r="X18" s="684"/>
      <c r="Y18" s="685"/>
      <c r="Z18" s="686">
        <v>0.2</v>
      </c>
      <c r="AA18" s="686"/>
      <c r="AB18" s="686"/>
      <c r="AC18" s="686"/>
      <c r="AD18" s="687">
        <v>13194</v>
      </c>
      <c r="AE18" s="687"/>
      <c r="AF18" s="687"/>
      <c r="AG18" s="687"/>
      <c r="AH18" s="687"/>
      <c r="AI18" s="687"/>
      <c r="AJ18" s="687"/>
      <c r="AK18" s="687"/>
      <c r="AL18" s="688">
        <v>0.3</v>
      </c>
      <c r="AM18" s="689"/>
      <c r="AN18" s="689"/>
      <c r="AO18" s="690"/>
      <c r="AP18" s="680" t="s">
        <v>276</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240</v>
      </c>
      <c r="BP18" s="686"/>
      <c r="BQ18" s="686"/>
      <c r="BR18" s="686"/>
      <c r="BS18" s="692" t="s">
        <v>240</v>
      </c>
      <c r="BT18" s="684"/>
      <c r="BU18" s="684"/>
      <c r="BV18" s="684"/>
      <c r="BW18" s="684"/>
      <c r="BX18" s="684"/>
      <c r="BY18" s="684"/>
      <c r="BZ18" s="684"/>
      <c r="CA18" s="684"/>
      <c r="CB18" s="693"/>
      <c r="CD18" s="698" t="s">
        <v>277</v>
      </c>
      <c r="CE18" s="699"/>
      <c r="CF18" s="699"/>
      <c r="CG18" s="699"/>
      <c r="CH18" s="699"/>
      <c r="CI18" s="699"/>
      <c r="CJ18" s="699"/>
      <c r="CK18" s="699"/>
      <c r="CL18" s="699"/>
      <c r="CM18" s="699"/>
      <c r="CN18" s="699"/>
      <c r="CO18" s="699"/>
      <c r="CP18" s="699"/>
      <c r="CQ18" s="700"/>
      <c r="CR18" s="683" t="s">
        <v>178</v>
      </c>
      <c r="CS18" s="684"/>
      <c r="CT18" s="684"/>
      <c r="CU18" s="684"/>
      <c r="CV18" s="684"/>
      <c r="CW18" s="684"/>
      <c r="CX18" s="684"/>
      <c r="CY18" s="685"/>
      <c r="CZ18" s="686" t="s">
        <v>130</v>
      </c>
      <c r="DA18" s="686"/>
      <c r="DB18" s="686"/>
      <c r="DC18" s="686"/>
      <c r="DD18" s="692" t="s">
        <v>240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278</v>
      </c>
      <c r="C19" s="681"/>
      <c r="D19" s="681"/>
      <c r="E19" s="681"/>
      <c r="F19" s="681"/>
      <c r="G19" s="681"/>
      <c r="H19" s="681"/>
      <c r="I19" s="681"/>
      <c r="J19" s="681"/>
      <c r="K19" s="681"/>
      <c r="L19" s="681"/>
      <c r="M19" s="681"/>
      <c r="N19" s="681"/>
      <c r="O19" s="681"/>
      <c r="P19" s="681"/>
      <c r="Q19" s="682"/>
      <c r="R19" s="683">
        <v>979</v>
      </c>
      <c r="S19" s="684"/>
      <c r="T19" s="684"/>
      <c r="U19" s="684"/>
      <c r="V19" s="684"/>
      <c r="W19" s="684"/>
      <c r="X19" s="684"/>
      <c r="Y19" s="685"/>
      <c r="Z19" s="686">
        <v>0</v>
      </c>
      <c r="AA19" s="686"/>
      <c r="AB19" s="686"/>
      <c r="AC19" s="686"/>
      <c r="AD19" s="687">
        <v>979</v>
      </c>
      <c r="AE19" s="687"/>
      <c r="AF19" s="687"/>
      <c r="AG19" s="687"/>
      <c r="AH19" s="687"/>
      <c r="AI19" s="687"/>
      <c r="AJ19" s="687"/>
      <c r="AK19" s="687"/>
      <c r="AL19" s="688">
        <v>0</v>
      </c>
      <c r="AM19" s="689"/>
      <c r="AN19" s="689"/>
      <c r="AO19" s="690"/>
      <c r="AP19" s="680" t="s">
        <v>279</v>
      </c>
      <c r="AQ19" s="681"/>
      <c r="AR19" s="681"/>
      <c r="AS19" s="681"/>
      <c r="AT19" s="681"/>
      <c r="AU19" s="681"/>
      <c r="AV19" s="681"/>
      <c r="AW19" s="681"/>
      <c r="AX19" s="681"/>
      <c r="AY19" s="681"/>
      <c r="AZ19" s="681"/>
      <c r="BA19" s="681"/>
      <c r="BB19" s="681"/>
      <c r="BC19" s="681"/>
      <c r="BD19" s="681"/>
      <c r="BE19" s="681"/>
      <c r="BF19" s="682"/>
      <c r="BG19" s="683">
        <v>143095</v>
      </c>
      <c r="BH19" s="684"/>
      <c r="BI19" s="684"/>
      <c r="BJ19" s="684"/>
      <c r="BK19" s="684"/>
      <c r="BL19" s="684"/>
      <c r="BM19" s="684"/>
      <c r="BN19" s="685"/>
      <c r="BO19" s="686">
        <v>5.6</v>
      </c>
      <c r="BP19" s="686"/>
      <c r="BQ19" s="686"/>
      <c r="BR19" s="686"/>
      <c r="BS19" s="692" t="s">
        <v>240</v>
      </c>
      <c r="BT19" s="684"/>
      <c r="BU19" s="684"/>
      <c r="BV19" s="684"/>
      <c r="BW19" s="684"/>
      <c r="BX19" s="684"/>
      <c r="BY19" s="684"/>
      <c r="BZ19" s="684"/>
      <c r="CA19" s="684"/>
      <c r="CB19" s="693"/>
      <c r="CD19" s="698" t="s">
        <v>280</v>
      </c>
      <c r="CE19" s="699"/>
      <c r="CF19" s="699"/>
      <c r="CG19" s="699"/>
      <c r="CH19" s="699"/>
      <c r="CI19" s="699"/>
      <c r="CJ19" s="699"/>
      <c r="CK19" s="699"/>
      <c r="CL19" s="699"/>
      <c r="CM19" s="699"/>
      <c r="CN19" s="699"/>
      <c r="CO19" s="699"/>
      <c r="CP19" s="699"/>
      <c r="CQ19" s="700"/>
      <c r="CR19" s="683" t="s">
        <v>178</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178</v>
      </c>
      <c r="DR19" s="684"/>
      <c r="DS19" s="684"/>
      <c r="DT19" s="684"/>
      <c r="DU19" s="684"/>
      <c r="DV19" s="684"/>
      <c r="DW19" s="684"/>
      <c r="DX19" s="684"/>
      <c r="DY19" s="684"/>
      <c r="DZ19" s="684"/>
      <c r="EA19" s="684"/>
      <c r="EB19" s="684"/>
      <c r="EC19" s="693"/>
    </row>
    <row r="20" spans="2:133" ht="11.25" customHeight="1" x14ac:dyDescent="0.15">
      <c r="B20" s="680" t="s">
        <v>281</v>
      </c>
      <c r="C20" s="681"/>
      <c r="D20" s="681"/>
      <c r="E20" s="681"/>
      <c r="F20" s="681"/>
      <c r="G20" s="681"/>
      <c r="H20" s="681"/>
      <c r="I20" s="681"/>
      <c r="J20" s="681"/>
      <c r="K20" s="681"/>
      <c r="L20" s="681"/>
      <c r="M20" s="681"/>
      <c r="N20" s="681"/>
      <c r="O20" s="681"/>
      <c r="P20" s="681"/>
      <c r="Q20" s="682"/>
      <c r="R20" s="683">
        <v>680</v>
      </c>
      <c r="S20" s="684"/>
      <c r="T20" s="684"/>
      <c r="U20" s="684"/>
      <c r="V20" s="684"/>
      <c r="W20" s="684"/>
      <c r="X20" s="684"/>
      <c r="Y20" s="685"/>
      <c r="Z20" s="686">
        <v>0</v>
      </c>
      <c r="AA20" s="686"/>
      <c r="AB20" s="686"/>
      <c r="AC20" s="686"/>
      <c r="AD20" s="687">
        <v>680</v>
      </c>
      <c r="AE20" s="687"/>
      <c r="AF20" s="687"/>
      <c r="AG20" s="687"/>
      <c r="AH20" s="687"/>
      <c r="AI20" s="687"/>
      <c r="AJ20" s="687"/>
      <c r="AK20" s="687"/>
      <c r="AL20" s="688">
        <v>0</v>
      </c>
      <c r="AM20" s="689"/>
      <c r="AN20" s="689"/>
      <c r="AO20" s="690"/>
      <c r="AP20" s="680" t="s">
        <v>282</v>
      </c>
      <c r="AQ20" s="681"/>
      <c r="AR20" s="681"/>
      <c r="AS20" s="681"/>
      <c r="AT20" s="681"/>
      <c r="AU20" s="681"/>
      <c r="AV20" s="681"/>
      <c r="AW20" s="681"/>
      <c r="AX20" s="681"/>
      <c r="AY20" s="681"/>
      <c r="AZ20" s="681"/>
      <c r="BA20" s="681"/>
      <c r="BB20" s="681"/>
      <c r="BC20" s="681"/>
      <c r="BD20" s="681"/>
      <c r="BE20" s="681"/>
      <c r="BF20" s="682"/>
      <c r="BG20" s="683">
        <v>143095</v>
      </c>
      <c r="BH20" s="684"/>
      <c r="BI20" s="684"/>
      <c r="BJ20" s="684"/>
      <c r="BK20" s="684"/>
      <c r="BL20" s="684"/>
      <c r="BM20" s="684"/>
      <c r="BN20" s="685"/>
      <c r="BO20" s="686">
        <v>5.6</v>
      </c>
      <c r="BP20" s="686"/>
      <c r="BQ20" s="686"/>
      <c r="BR20" s="686"/>
      <c r="BS20" s="692" t="s">
        <v>240</v>
      </c>
      <c r="BT20" s="684"/>
      <c r="BU20" s="684"/>
      <c r="BV20" s="684"/>
      <c r="BW20" s="684"/>
      <c r="BX20" s="684"/>
      <c r="BY20" s="684"/>
      <c r="BZ20" s="684"/>
      <c r="CA20" s="684"/>
      <c r="CB20" s="693"/>
      <c r="CD20" s="698" t="s">
        <v>283</v>
      </c>
      <c r="CE20" s="699"/>
      <c r="CF20" s="699"/>
      <c r="CG20" s="699"/>
      <c r="CH20" s="699"/>
      <c r="CI20" s="699"/>
      <c r="CJ20" s="699"/>
      <c r="CK20" s="699"/>
      <c r="CL20" s="699"/>
      <c r="CM20" s="699"/>
      <c r="CN20" s="699"/>
      <c r="CO20" s="699"/>
      <c r="CP20" s="699"/>
      <c r="CQ20" s="700"/>
      <c r="CR20" s="683">
        <v>8414779</v>
      </c>
      <c r="CS20" s="684"/>
      <c r="CT20" s="684"/>
      <c r="CU20" s="684"/>
      <c r="CV20" s="684"/>
      <c r="CW20" s="684"/>
      <c r="CX20" s="684"/>
      <c r="CY20" s="685"/>
      <c r="CZ20" s="686">
        <v>100</v>
      </c>
      <c r="DA20" s="686"/>
      <c r="DB20" s="686"/>
      <c r="DC20" s="686"/>
      <c r="DD20" s="692">
        <v>1528891</v>
      </c>
      <c r="DE20" s="684"/>
      <c r="DF20" s="684"/>
      <c r="DG20" s="684"/>
      <c r="DH20" s="684"/>
      <c r="DI20" s="684"/>
      <c r="DJ20" s="684"/>
      <c r="DK20" s="684"/>
      <c r="DL20" s="684"/>
      <c r="DM20" s="684"/>
      <c r="DN20" s="684"/>
      <c r="DO20" s="684"/>
      <c r="DP20" s="685"/>
      <c r="DQ20" s="692">
        <v>5422943</v>
      </c>
      <c r="DR20" s="684"/>
      <c r="DS20" s="684"/>
      <c r="DT20" s="684"/>
      <c r="DU20" s="684"/>
      <c r="DV20" s="684"/>
      <c r="DW20" s="684"/>
      <c r="DX20" s="684"/>
      <c r="DY20" s="684"/>
      <c r="DZ20" s="684"/>
      <c r="EA20" s="684"/>
      <c r="EB20" s="684"/>
      <c r="EC20" s="693"/>
    </row>
    <row r="21" spans="2:133" ht="11.25" customHeight="1" x14ac:dyDescent="0.15">
      <c r="B21" s="680" t="s">
        <v>284</v>
      </c>
      <c r="C21" s="681"/>
      <c r="D21" s="681"/>
      <c r="E21" s="681"/>
      <c r="F21" s="681"/>
      <c r="G21" s="681"/>
      <c r="H21" s="681"/>
      <c r="I21" s="681"/>
      <c r="J21" s="681"/>
      <c r="K21" s="681"/>
      <c r="L21" s="681"/>
      <c r="M21" s="681"/>
      <c r="N21" s="681"/>
      <c r="O21" s="681"/>
      <c r="P21" s="681"/>
      <c r="Q21" s="682"/>
      <c r="R21" s="683">
        <v>48137</v>
      </c>
      <c r="S21" s="684"/>
      <c r="T21" s="684"/>
      <c r="U21" s="684"/>
      <c r="V21" s="684"/>
      <c r="W21" s="684"/>
      <c r="X21" s="684"/>
      <c r="Y21" s="685"/>
      <c r="Z21" s="686">
        <v>0.6</v>
      </c>
      <c r="AA21" s="686"/>
      <c r="AB21" s="686"/>
      <c r="AC21" s="686"/>
      <c r="AD21" s="687">
        <v>48137</v>
      </c>
      <c r="AE21" s="687"/>
      <c r="AF21" s="687"/>
      <c r="AG21" s="687"/>
      <c r="AH21" s="687"/>
      <c r="AI21" s="687"/>
      <c r="AJ21" s="687"/>
      <c r="AK21" s="687"/>
      <c r="AL21" s="688">
        <v>1.1000000000000001</v>
      </c>
      <c r="AM21" s="689"/>
      <c r="AN21" s="689"/>
      <c r="AO21" s="690"/>
      <c r="AP21" s="702" t="s">
        <v>285</v>
      </c>
      <c r="AQ21" s="703"/>
      <c r="AR21" s="703"/>
      <c r="AS21" s="703"/>
      <c r="AT21" s="703"/>
      <c r="AU21" s="703"/>
      <c r="AV21" s="703"/>
      <c r="AW21" s="703"/>
      <c r="AX21" s="703"/>
      <c r="AY21" s="703"/>
      <c r="AZ21" s="703"/>
      <c r="BA21" s="703"/>
      <c r="BB21" s="703"/>
      <c r="BC21" s="703"/>
      <c r="BD21" s="703"/>
      <c r="BE21" s="703"/>
      <c r="BF21" s="704"/>
      <c r="BG21" s="683">
        <v>3135</v>
      </c>
      <c r="BH21" s="684"/>
      <c r="BI21" s="684"/>
      <c r="BJ21" s="684"/>
      <c r="BK21" s="684"/>
      <c r="BL21" s="684"/>
      <c r="BM21" s="684"/>
      <c r="BN21" s="685"/>
      <c r="BO21" s="686">
        <v>0.1</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286</v>
      </c>
      <c r="C22" s="681"/>
      <c r="D22" s="681"/>
      <c r="E22" s="681"/>
      <c r="F22" s="681"/>
      <c r="G22" s="681"/>
      <c r="H22" s="681"/>
      <c r="I22" s="681"/>
      <c r="J22" s="681"/>
      <c r="K22" s="681"/>
      <c r="L22" s="681"/>
      <c r="M22" s="681"/>
      <c r="N22" s="681"/>
      <c r="O22" s="681"/>
      <c r="P22" s="681"/>
      <c r="Q22" s="682"/>
      <c r="R22" s="683">
        <v>1746185</v>
      </c>
      <c r="S22" s="684"/>
      <c r="T22" s="684"/>
      <c r="U22" s="684"/>
      <c r="V22" s="684"/>
      <c r="W22" s="684"/>
      <c r="X22" s="684"/>
      <c r="Y22" s="685"/>
      <c r="Z22" s="686">
        <v>20</v>
      </c>
      <c r="AA22" s="686"/>
      <c r="AB22" s="686"/>
      <c r="AC22" s="686"/>
      <c r="AD22" s="687">
        <v>1576168</v>
      </c>
      <c r="AE22" s="687"/>
      <c r="AF22" s="687"/>
      <c r="AG22" s="687"/>
      <c r="AH22" s="687"/>
      <c r="AI22" s="687"/>
      <c r="AJ22" s="687"/>
      <c r="AK22" s="687"/>
      <c r="AL22" s="688">
        <v>34.5</v>
      </c>
      <c r="AM22" s="689"/>
      <c r="AN22" s="689"/>
      <c r="AO22" s="690"/>
      <c r="AP22" s="702" t="s">
        <v>287</v>
      </c>
      <c r="AQ22" s="703"/>
      <c r="AR22" s="703"/>
      <c r="AS22" s="703"/>
      <c r="AT22" s="703"/>
      <c r="AU22" s="703"/>
      <c r="AV22" s="703"/>
      <c r="AW22" s="703"/>
      <c r="AX22" s="703"/>
      <c r="AY22" s="703"/>
      <c r="AZ22" s="703"/>
      <c r="BA22" s="703"/>
      <c r="BB22" s="703"/>
      <c r="BC22" s="703"/>
      <c r="BD22" s="703"/>
      <c r="BE22" s="703"/>
      <c r="BF22" s="704"/>
      <c r="BG22" s="683" t="s">
        <v>178</v>
      </c>
      <c r="BH22" s="684"/>
      <c r="BI22" s="684"/>
      <c r="BJ22" s="684"/>
      <c r="BK22" s="684"/>
      <c r="BL22" s="684"/>
      <c r="BM22" s="684"/>
      <c r="BN22" s="685"/>
      <c r="BO22" s="686" t="s">
        <v>240</v>
      </c>
      <c r="BP22" s="686"/>
      <c r="BQ22" s="686"/>
      <c r="BR22" s="686"/>
      <c r="BS22" s="692" t="s">
        <v>130</v>
      </c>
      <c r="BT22" s="684"/>
      <c r="BU22" s="684"/>
      <c r="BV22" s="684"/>
      <c r="BW22" s="684"/>
      <c r="BX22" s="684"/>
      <c r="BY22" s="684"/>
      <c r="BZ22" s="684"/>
      <c r="CA22" s="684"/>
      <c r="CB22" s="693"/>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289</v>
      </c>
      <c r="C23" s="681"/>
      <c r="D23" s="681"/>
      <c r="E23" s="681"/>
      <c r="F23" s="681"/>
      <c r="G23" s="681"/>
      <c r="H23" s="681"/>
      <c r="I23" s="681"/>
      <c r="J23" s="681"/>
      <c r="K23" s="681"/>
      <c r="L23" s="681"/>
      <c r="M23" s="681"/>
      <c r="N23" s="681"/>
      <c r="O23" s="681"/>
      <c r="P23" s="681"/>
      <c r="Q23" s="682"/>
      <c r="R23" s="683">
        <v>1576168</v>
      </c>
      <c r="S23" s="684"/>
      <c r="T23" s="684"/>
      <c r="U23" s="684"/>
      <c r="V23" s="684"/>
      <c r="W23" s="684"/>
      <c r="X23" s="684"/>
      <c r="Y23" s="685"/>
      <c r="Z23" s="686">
        <v>18.100000000000001</v>
      </c>
      <c r="AA23" s="686"/>
      <c r="AB23" s="686"/>
      <c r="AC23" s="686"/>
      <c r="AD23" s="687">
        <v>1576168</v>
      </c>
      <c r="AE23" s="687"/>
      <c r="AF23" s="687"/>
      <c r="AG23" s="687"/>
      <c r="AH23" s="687"/>
      <c r="AI23" s="687"/>
      <c r="AJ23" s="687"/>
      <c r="AK23" s="687"/>
      <c r="AL23" s="688">
        <v>34.5</v>
      </c>
      <c r="AM23" s="689"/>
      <c r="AN23" s="689"/>
      <c r="AO23" s="690"/>
      <c r="AP23" s="702" t="s">
        <v>290</v>
      </c>
      <c r="AQ23" s="703"/>
      <c r="AR23" s="703"/>
      <c r="AS23" s="703"/>
      <c r="AT23" s="703"/>
      <c r="AU23" s="703"/>
      <c r="AV23" s="703"/>
      <c r="AW23" s="703"/>
      <c r="AX23" s="703"/>
      <c r="AY23" s="703"/>
      <c r="AZ23" s="703"/>
      <c r="BA23" s="703"/>
      <c r="BB23" s="703"/>
      <c r="BC23" s="703"/>
      <c r="BD23" s="703"/>
      <c r="BE23" s="703"/>
      <c r="BF23" s="704"/>
      <c r="BG23" s="683">
        <v>139960</v>
      </c>
      <c r="BH23" s="684"/>
      <c r="BI23" s="684"/>
      <c r="BJ23" s="684"/>
      <c r="BK23" s="684"/>
      <c r="BL23" s="684"/>
      <c r="BM23" s="684"/>
      <c r="BN23" s="685"/>
      <c r="BO23" s="686">
        <v>5.5</v>
      </c>
      <c r="BP23" s="686"/>
      <c r="BQ23" s="686"/>
      <c r="BR23" s="686"/>
      <c r="BS23" s="692" t="s">
        <v>130</v>
      </c>
      <c r="BT23" s="684"/>
      <c r="BU23" s="684"/>
      <c r="BV23" s="684"/>
      <c r="BW23" s="684"/>
      <c r="BX23" s="684"/>
      <c r="BY23" s="684"/>
      <c r="BZ23" s="684"/>
      <c r="CA23" s="684"/>
      <c r="CB23" s="693"/>
      <c r="CD23" s="665" t="s">
        <v>229</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714" t="s">
        <v>294</v>
      </c>
      <c r="DM23" s="715"/>
      <c r="DN23" s="715"/>
      <c r="DO23" s="715"/>
      <c r="DP23" s="715"/>
      <c r="DQ23" s="715"/>
      <c r="DR23" s="715"/>
      <c r="DS23" s="715"/>
      <c r="DT23" s="715"/>
      <c r="DU23" s="715"/>
      <c r="DV23" s="716"/>
      <c r="DW23" s="665" t="s">
        <v>295</v>
      </c>
      <c r="DX23" s="666"/>
      <c r="DY23" s="666"/>
      <c r="DZ23" s="666"/>
      <c r="EA23" s="666"/>
      <c r="EB23" s="666"/>
      <c r="EC23" s="667"/>
    </row>
    <row r="24" spans="2:133" ht="11.25" customHeight="1" x14ac:dyDescent="0.15">
      <c r="B24" s="680" t="s">
        <v>296</v>
      </c>
      <c r="C24" s="681"/>
      <c r="D24" s="681"/>
      <c r="E24" s="681"/>
      <c r="F24" s="681"/>
      <c r="G24" s="681"/>
      <c r="H24" s="681"/>
      <c r="I24" s="681"/>
      <c r="J24" s="681"/>
      <c r="K24" s="681"/>
      <c r="L24" s="681"/>
      <c r="M24" s="681"/>
      <c r="N24" s="681"/>
      <c r="O24" s="681"/>
      <c r="P24" s="681"/>
      <c r="Q24" s="682"/>
      <c r="R24" s="683">
        <v>170017</v>
      </c>
      <c r="S24" s="684"/>
      <c r="T24" s="684"/>
      <c r="U24" s="684"/>
      <c r="V24" s="684"/>
      <c r="W24" s="684"/>
      <c r="X24" s="684"/>
      <c r="Y24" s="685"/>
      <c r="Z24" s="686">
        <v>1.9</v>
      </c>
      <c r="AA24" s="686"/>
      <c r="AB24" s="686"/>
      <c r="AC24" s="686"/>
      <c r="AD24" s="687" t="s">
        <v>130</v>
      </c>
      <c r="AE24" s="687"/>
      <c r="AF24" s="687"/>
      <c r="AG24" s="687"/>
      <c r="AH24" s="687"/>
      <c r="AI24" s="687"/>
      <c r="AJ24" s="687"/>
      <c r="AK24" s="687"/>
      <c r="AL24" s="688" t="s">
        <v>178</v>
      </c>
      <c r="AM24" s="689"/>
      <c r="AN24" s="689"/>
      <c r="AO24" s="690"/>
      <c r="AP24" s="702" t="s">
        <v>297</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240</v>
      </c>
      <c r="BP24" s="686"/>
      <c r="BQ24" s="686"/>
      <c r="BR24" s="686"/>
      <c r="BS24" s="692" t="s">
        <v>130</v>
      </c>
      <c r="BT24" s="684"/>
      <c r="BU24" s="684"/>
      <c r="BV24" s="684"/>
      <c r="BW24" s="684"/>
      <c r="BX24" s="684"/>
      <c r="BY24" s="684"/>
      <c r="BZ24" s="684"/>
      <c r="CA24" s="684"/>
      <c r="CB24" s="693"/>
      <c r="CD24" s="694" t="s">
        <v>298</v>
      </c>
      <c r="CE24" s="695"/>
      <c r="CF24" s="695"/>
      <c r="CG24" s="695"/>
      <c r="CH24" s="695"/>
      <c r="CI24" s="695"/>
      <c r="CJ24" s="695"/>
      <c r="CK24" s="695"/>
      <c r="CL24" s="695"/>
      <c r="CM24" s="695"/>
      <c r="CN24" s="695"/>
      <c r="CO24" s="695"/>
      <c r="CP24" s="695"/>
      <c r="CQ24" s="696"/>
      <c r="CR24" s="672">
        <v>3128970</v>
      </c>
      <c r="CS24" s="673"/>
      <c r="CT24" s="673"/>
      <c r="CU24" s="673"/>
      <c r="CV24" s="673"/>
      <c r="CW24" s="673"/>
      <c r="CX24" s="673"/>
      <c r="CY24" s="674"/>
      <c r="CZ24" s="677">
        <v>37.200000000000003</v>
      </c>
      <c r="DA24" s="678"/>
      <c r="DB24" s="678"/>
      <c r="DC24" s="697"/>
      <c r="DD24" s="717">
        <v>2438658</v>
      </c>
      <c r="DE24" s="673"/>
      <c r="DF24" s="673"/>
      <c r="DG24" s="673"/>
      <c r="DH24" s="673"/>
      <c r="DI24" s="673"/>
      <c r="DJ24" s="673"/>
      <c r="DK24" s="674"/>
      <c r="DL24" s="717">
        <v>2299199</v>
      </c>
      <c r="DM24" s="673"/>
      <c r="DN24" s="673"/>
      <c r="DO24" s="673"/>
      <c r="DP24" s="673"/>
      <c r="DQ24" s="673"/>
      <c r="DR24" s="673"/>
      <c r="DS24" s="673"/>
      <c r="DT24" s="673"/>
      <c r="DU24" s="673"/>
      <c r="DV24" s="674"/>
      <c r="DW24" s="677">
        <v>47.7</v>
      </c>
      <c r="DX24" s="678"/>
      <c r="DY24" s="678"/>
      <c r="DZ24" s="678"/>
      <c r="EA24" s="678"/>
      <c r="EB24" s="678"/>
      <c r="EC24" s="679"/>
    </row>
    <row r="25" spans="2:133" ht="11.25" customHeight="1" x14ac:dyDescent="0.15">
      <c r="B25" s="680" t="s">
        <v>299</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300</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240</v>
      </c>
      <c r="BP25" s="686"/>
      <c r="BQ25" s="686"/>
      <c r="BR25" s="686"/>
      <c r="BS25" s="692" t="s">
        <v>130</v>
      </c>
      <c r="BT25" s="684"/>
      <c r="BU25" s="684"/>
      <c r="BV25" s="684"/>
      <c r="BW25" s="684"/>
      <c r="BX25" s="684"/>
      <c r="BY25" s="684"/>
      <c r="BZ25" s="684"/>
      <c r="CA25" s="684"/>
      <c r="CB25" s="693"/>
      <c r="CD25" s="698" t="s">
        <v>301</v>
      </c>
      <c r="CE25" s="699"/>
      <c r="CF25" s="699"/>
      <c r="CG25" s="699"/>
      <c r="CH25" s="699"/>
      <c r="CI25" s="699"/>
      <c r="CJ25" s="699"/>
      <c r="CK25" s="699"/>
      <c r="CL25" s="699"/>
      <c r="CM25" s="699"/>
      <c r="CN25" s="699"/>
      <c r="CO25" s="699"/>
      <c r="CP25" s="699"/>
      <c r="CQ25" s="700"/>
      <c r="CR25" s="683">
        <v>1265383</v>
      </c>
      <c r="CS25" s="720"/>
      <c r="CT25" s="720"/>
      <c r="CU25" s="720"/>
      <c r="CV25" s="720"/>
      <c r="CW25" s="720"/>
      <c r="CX25" s="720"/>
      <c r="CY25" s="721"/>
      <c r="CZ25" s="688">
        <v>15</v>
      </c>
      <c r="DA25" s="718"/>
      <c r="DB25" s="718"/>
      <c r="DC25" s="722"/>
      <c r="DD25" s="692">
        <v>1154126</v>
      </c>
      <c r="DE25" s="720"/>
      <c r="DF25" s="720"/>
      <c r="DG25" s="720"/>
      <c r="DH25" s="720"/>
      <c r="DI25" s="720"/>
      <c r="DJ25" s="720"/>
      <c r="DK25" s="721"/>
      <c r="DL25" s="692">
        <v>1143085</v>
      </c>
      <c r="DM25" s="720"/>
      <c r="DN25" s="720"/>
      <c r="DO25" s="720"/>
      <c r="DP25" s="720"/>
      <c r="DQ25" s="720"/>
      <c r="DR25" s="720"/>
      <c r="DS25" s="720"/>
      <c r="DT25" s="720"/>
      <c r="DU25" s="720"/>
      <c r="DV25" s="721"/>
      <c r="DW25" s="688">
        <v>23.7</v>
      </c>
      <c r="DX25" s="718"/>
      <c r="DY25" s="718"/>
      <c r="DZ25" s="718"/>
      <c r="EA25" s="718"/>
      <c r="EB25" s="718"/>
      <c r="EC25" s="719"/>
    </row>
    <row r="26" spans="2:133" ht="11.25" customHeight="1" x14ac:dyDescent="0.15">
      <c r="B26" s="680" t="s">
        <v>302</v>
      </c>
      <c r="C26" s="681"/>
      <c r="D26" s="681"/>
      <c r="E26" s="681"/>
      <c r="F26" s="681"/>
      <c r="G26" s="681"/>
      <c r="H26" s="681"/>
      <c r="I26" s="681"/>
      <c r="J26" s="681"/>
      <c r="K26" s="681"/>
      <c r="L26" s="681"/>
      <c r="M26" s="681"/>
      <c r="N26" s="681"/>
      <c r="O26" s="681"/>
      <c r="P26" s="681"/>
      <c r="Q26" s="682"/>
      <c r="R26" s="683">
        <v>4842778</v>
      </c>
      <c r="S26" s="684"/>
      <c r="T26" s="684"/>
      <c r="U26" s="684"/>
      <c r="V26" s="684"/>
      <c r="W26" s="684"/>
      <c r="X26" s="684"/>
      <c r="Y26" s="685"/>
      <c r="Z26" s="686">
        <v>55.5</v>
      </c>
      <c r="AA26" s="686"/>
      <c r="AB26" s="686"/>
      <c r="AC26" s="686"/>
      <c r="AD26" s="687">
        <v>4532801</v>
      </c>
      <c r="AE26" s="687"/>
      <c r="AF26" s="687"/>
      <c r="AG26" s="687"/>
      <c r="AH26" s="687"/>
      <c r="AI26" s="687"/>
      <c r="AJ26" s="687"/>
      <c r="AK26" s="687"/>
      <c r="AL26" s="688">
        <v>99.3</v>
      </c>
      <c r="AM26" s="689"/>
      <c r="AN26" s="689"/>
      <c r="AO26" s="690"/>
      <c r="AP26" s="702" t="s">
        <v>303</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304</v>
      </c>
      <c r="CE26" s="699"/>
      <c r="CF26" s="699"/>
      <c r="CG26" s="699"/>
      <c r="CH26" s="699"/>
      <c r="CI26" s="699"/>
      <c r="CJ26" s="699"/>
      <c r="CK26" s="699"/>
      <c r="CL26" s="699"/>
      <c r="CM26" s="699"/>
      <c r="CN26" s="699"/>
      <c r="CO26" s="699"/>
      <c r="CP26" s="699"/>
      <c r="CQ26" s="700"/>
      <c r="CR26" s="683">
        <v>819715</v>
      </c>
      <c r="CS26" s="684"/>
      <c r="CT26" s="684"/>
      <c r="CU26" s="684"/>
      <c r="CV26" s="684"/>
      <c r="CW26" s="684"/>
      <c r="CX26" s="684"/>
      <c r="CY26" s="685"/>
      <c r="CZ26" s="688">
        <v>9.6999999999999993</v>
      </c>
      <c r="DA26" s="718"/>
      <c r="DB26" s="718"/>
      <c r="DC26" s="722"/>
      <c r="DD26" s="692">
        <v>719430</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8"/>
      <c r="DY26" s="718"/>
      <c r="DZ26" s="718"/>
      <c r="EA26" s="718"/>
      <c r="EB26" s="718"/>
      <c r="EC26" s="719"/>
    </row>
    <row r="27" spans="2:133" ht="11.25" customHeight="1" x14ac:dyDescent="0.15">
      <c r="B27" s="680" t="s">
        <v>305</v>
      </c>
      <c r="C27" s="681"/>
      <c r="D27" s="681"/>
      <c r="E27" s="681"/>
      <c r="F27" s="681"/>
      <c r="G27" s="681"/>
      <c r="H27" s="681"/>
      <c r="I27" s="681"/>
      <c r="J27" s="681"/>
      <c r="K27" s="681"/>
      <c r="L27" s="681"/>
      <c r="M27" s="681"/>
      <c r="N27" s="681"/>
      <c r="O27" s="681"/>
      <c r="P27" s="681"/>
      <c r="Q27" s="682"/>
      <c r="R27" s="683">
        <v>3492</v>
      </c>
      <c r="S27" s="684"/>
      <c r="T27" s="684"/>
      <c r="U27" s="684"/>
      <c r="V27" s="684"/>
      <c r="W27" s="684"/>
      <c r="X27" s="684"/>
      <c r="Y27" s="685"/>
      <c r="Z27" s="686">
        <v>0</v>
      </c>
      <c r="AA27" s="686"/>
      <c r="AB27" s="686"/>
      <c r="AC27" s="686"/>
      <c r="AD27" s="687">
        <v>3492</v>
      </c>
      <c r="AE27" s="687"/>
      <c r="AF27" s="687"/>
      <c r="AG27" s="687"/>
      <c r="AH27" s="687"/>
      <c r="AI27" s="687"/>
      <c r="AJ27" s="687"/>
      <c r="AK27" s="687"/>
      <c r="AL27" s="688">
        <v>0.1</v>
      </c>
      <c r="AM27" s="689"/>
      <c r="AN27" s="689"/>
      <c r="AO27" s="690"/>
      <c r="AP27" s="680" t="s">
        <v>306</v>
      </c>
      <c r="AQ27" s="681"/>
      <c r="AR27" s="681"/>
      <c r="AS27" s="681"/>
      <c r="AT27" s="681"/>
      <c r="AU27" s="681"/>
      <c r="AV27" s="681"/>
      <c r="AW27" s="681"/>
      <c r="AX27" s="681"/>
      <c r="AY27" s="681"/>
      <c r="AZ27" s="681"/>
      <c r="BA27" s="681"/>
      <c r="BB27" s="681"/>
      <c r="BC27" s="681"/>
      <c r="BD27" s="681"/>
      <c r="BE27" s="681"/>
      <c r="BF27" s="682"/>
      <c r="BG27" s="683">
        <v>2563857</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307</v>
      </c>
      <c r="CE27" s="699"/>
      <c r="CF27" s="699"/>
      <c r="CG27" s="699"/>
      <c r="CH27" s="699"/>
      <c r="CI27" s="699"/>
      <c r="CJ27" s="699"/>
      <c r="CK27" s="699"/>
      <c r="CL27" s="699"/>
      <c r="CM27" s="699"/>
      <c r="CN27" s="699"/>
      <c r="CO27" s="699"/>
      <c r="CP27" s="699"/>
      <c r="CQ27" s="700"/>
      <c r="CR27" s="683">
        <v>1029888</v>
      </c>
      <c r="CS27" s="720"/>
      <c r="CT27" s="720"/>
      <c r="CU27" s="720"/>
      <c r="CV27" s="720"/>
      <c r="CW27" s="720"/>
      <c r="CX27" s="720"/>
      <c r="CY27" s="721"/>
      <c r="CZ27" s="688">
        <v>12.2</v>
      </c>
      <c r="DA27" s="718"/>
      <c r="DB27" s="718"/>
      <c r="DC27" s="722"/>
      <c r="DD27" s="692">
        <v>450833</v>
      </c>
      <c r="DE27" s="720"/>
      <c r="DF27" s="720"/>
      <c r="DG27" s="720"/>
      <c r="DH27" s="720"/>
      <c r="DI27" s="720"/>
      <c r="DJ27" s="720"/>
      <c r="DK27" s="721"/>
      <c r="DL27" s="692">
        <v>322415</v>
      </c>
      <c r="DM27" s="720"/>
      <c r="DN27" s="720"/>
      <c r="DO27" s="720"/>
      <c r="DP27" s="720"/>
      <c r="DQ27" s="720"/>
      <c r="DR27" s="720"/>
      <c r="DS27" s="720"/>
      <c r="DT27" s="720"/>
      <c r="DU27" s="720"/>
      <c r="DV27" s="721"/>
      <c r="DW27" s="688">
        <v>6.7</v>
      </c>
      <c r="DX27" s="718"/>
      <c r="DY27" s="718"/>
      <c r="DZ27" s="718"/>
      <c r="EA27" s="718"/>
      <c r="EB27" s="718"/>
      <c r="EC27" s="719"/>
    </row>
    <row r="28" spans="2:133" ht="11.25" customHeight="1" x14ac:dyDescent="0.15">
      <c r="B28" s="680" t="s">
        <v>308</v>
      </c>
      <c r="C28" s="681"/>
      <c r="D28" s="681"/>
      <c r="E28" s="681"/>
      <c r="F28" s="681"/>
      <c r="G28" s="681"/>
      <c r="H28" s="681"/>
      <c r="I28" s="681"/>
      <c r="J28" s="681"/>
      <c r="K28" s="681"/>
      <c r="L28" s="681"/>
      <c r="M28" s="681"/>
      <c r="N28" s="681"/>
      <c r="O28" s="681"/>
      <c r="P28" s="681"/>
      <c r="Q28" s="682"/>
      <c r="R28" s="683">
        <v>3422</v>
      </c>
      <c r="S28" s="684"/>
      <c r="T28" s="684"/>
      <c r="U28" s="684"/>
      <c r="V28" s="684"/>
      <c r="W28" s="684"/>
      <c r="X28" s="684"/>
      <c r="Y28" s="685"/>
      <c r="Z28" s="686">
        <v>0</v>
      </c>
      <c r="AA28" s="686"/>
      <c r="AB28" s="686"/>
      <c r="AC28" s="686"/>
      <c r="AD28" s="687" t="s">
        <v>130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309</v>
      </c>
      <c r="CE28" s="699"/>
      <c r="CF28" s="699"/>
      <c r="CG28" s="699"/>
      <c r="CH28" s="699"/>
      <c r="CI28" s="699"/>
      <c r="CJ28" s="699"/>
      <c r="CK28" s="699"/>
      <c r="CL28" s="699"/>
      <c r="CM28" s="699"/>
      <c r="CN28" s="699"/>
      <c r="CO28" s="699"/>
      <c r="CP28" s="699"/>
      <c r="CQ28" s="700"/>
      <c r="CR28" s="683">
        <v>833699</v>
      </c>
      <c r="CS28" s="684"/>
      <c r="CT28" s="684"/>
      <c r="CU28" s="684"/>
      <c r="CV28" s="684"/>
      <c r="CW28" s="684"/>
      <c r="CX28" s="684"/>
      <c r="CY28" s="685"/>
      <c r="CZ28" s="688">
        <v>9.9</v>
      </c>
      <c r="DA28" s="718"/>
      <c r="DB28" s="718"/>
      <c r="DC28" s="722"/>
      <c r="DD28" s="692">
        <v>833699</v>
      </c>
      <c r="DE28" s="684"/>
      <c r="DF28" s="684"/>
      <c r="DG28" s="684"/>
      <c r="DH28" s="684"/>
      <c r="DI28" s="684"/>
      <c r="DJ28" s="684"/>
      <c r="DK28" s="685"/>
      <c r="DL28" s="692">
        <v>833699</v>
      </c>
      <c r="DM28" s="684"/>
      <c r="DN28" s="684"/>
      <c r="DO28" s="684"/>
      <c r="DP28" s="684"/>
      <c r="DQ28" s="684"/>
      <c r="DR28" s="684"/>
      <c r="DS28" s="684"/>
      <c r="DT28" s="684"/>
      <c r="DU28" s="684"/>
      <c r="DV28" s="685"/>
      <c r="DW28" s="688">
        <v>17.3</v>
      </c>
      <c r="DX28" s="718"/>
      <c r="DY28" s="718"/>
      <c r="DZ28" s="718"/>
      <c r="EA28" s="718"/>
      <c r="EB28" s="718"/>
      <c r="EC28" s="719"/>
    </row>
    <row r="29" spans="2:133" ht="11.25" customHeight="1" x14ac:dyDescent="0.15">
      <c r="B29" s="680" t="s">
        <v>310</v>
      </c>
      <c r="C29" s="681"/>
      <c r="D29" s="681"/>
      <c r="E29" s="681"/>
      <c r="F29" s="681"/>
      <c r="G29" s="681"/>
      <c r="H29" s="681"/>
      <c r="I29" s="681"/>
      <c r="J29" s="681"/>
      <c r="K29" s="681"/>
      <c r="L29" s="681"/>
      <c r="M29" s="681"/>
      <c r="N29" s="681"/>
      <c r="O29" s="681"/>
      <c r="P29" s="681"/>
      <c r="Q29" s="682"/>
      <c r="R29" s="683">
        <v>125424</v>
      </c>
      <c r="S29" s="684"/>
      <c r="T29" s="684"/>
      <c r="U29" s="684"/>
      <c r="V29" s="684"/>
      <c r="W29" s="684"/>
      <c r="X29" s="684"/>
      <c r="Y29" s="685"/>
      <c r="Z29" s="686">
        <v>1.4</v>
      </c>
      <c r="AA29" s="686"/>
      <c r="AB29" s="686"/>
      <c r="AC29" s="686"/>
      <c r="AD29" s="687">
        <v>11520</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311</v>
      </c>
      <c r="CE29" s="724"/>
      <c r="CF29" s="698" t="s">
        <v>312</v>
      </c>
      <c r="CG29" s="699"/>
      <c r="CH29" s="699"/>
      <c r="CI29" s="699"/>
      <c r="CJ29" s="699"/>
      <c r="CK29" s="699"/>
      <c r="CL29" s="699"/>
      <c r="CM29" s="699"/>
      <c r="CN29" s="699"/>
      <c r="CO29" s="699"/>
      <c r="CP29" s="699"/>
      <c r="CQ29" s="700"/>
      <c r="CR29" s="683">
        <v>833624</v>
      </c>
      <c r="CS29" s="720"/>
      <c r="CT29" s="720"/>
      <c r="CU29" s="720"/>
      <c r="CV29" s="720"/>
      <c r="CW29" s="720"/>
      <c r="CX29" s="720"/>
      <c r="CY29" s="721"/>
      <c r="CZ29" s="688">
        <v>9.9</v>
      </c>
      <c r="DA29" s="718"/>
      <c r="DB29" s="718"/>
      <c r="DC29" s="722"/>
      <c r="DD29" s="692">
        <v>833624</v>
      </c>
      <c r="DE29" s="720"/>
      <c r="DF29" s="720"/>
      <c r="DG29" s="720"/>
      <c r="DH29" s="720"/>
      <c r="DI29" s="720"/>
      <c r="DJ29" s="720"/>
      <c r="DK29" s="721"/>
      <c r="DL29" s="692">
        <v>833624</v>
      </c>
      <c r="DM29" s="720"/>
      <c r="DN29" s="720"/>
      <c r="DO29" s="720"/>
      <c r="DP29" s="720"/>
      <c r="DQ29" s="720"/>
      <c r="DR29" s="720"/>
      <c r="DS29" s="720"/>
      <c r="DT29" s="720"/>
      <c r="DU29" s="720"/>
      <c r="DV29" s="721"/>
      <c r="DW29" s="688">
        <v>17.3</v>
      </c>
      <c r="DX29" s="718"/>
      <c r="DY29" s="718"/>
      <c r="DZ29" s="718"/>
      <c r="EA29" s="718"/>
      <c r="EB29" s="718"/>
      <c r="EC29" s="719"/>
    </row>
    <row r="30" spans="2:133" ht="11.25" customHeight="1" x14ac:dyDescent="0.15">
      <c r="B30" s="680" t="s">
        <v>313</v>
      </c>
      <c r="C30" s="681"/>
      <c r="D30" s="681"/>
      <c r="E30" s="681"/>
      <c r="F30" s="681"/>
      <c r="G30" s="681"/>
      <c r="H30" s="681"/>
      <c r="I30" s="681"/>
      <c r="J30" s="681"/>
      <c r="K30" s="681"/>
      <c r="L30" s="681"/>
      <c r="M30" s="681"/>
      <c r="N30" s="681"/>
      <c r="O30" s="681"/>
      <c r="P30" s="681"/>
      <c r="Q30" s="682"/>
      <c r="R30" s="683">
        <v>39443</v>
      </c>
      <c r="S30" s="684"/>
      <c r="T30" s="684"/>
      <c r="U30" s="684"/>
      <c r="V30" s="684"/>
      <c r="W30" s="684"/>
      <c r="X30" s="684"/>
      <c r="Y30" s="685"/>
      <c r="Z30" s="686">
        <v>0.5</v>
      </c>
      <c r="AA30" s="686"/>
      <c r="AB30" s="686"/>
      <c r="AC30" s="686"/>
      <c r="AD30" s="687" t="s">
        <v>130</v>
      </c>
      <c r="AE30" s="687"/>
      <c r="AF30" s="687"/>
      <c r="AG30" s="687"/>
      <c r="AH30" s="687"/>
      <c r="AI30" s="687"/>
      <c r="AJ30" s="687"/>
      <c r="AK30" s="687"/>
      <c r="AL30" s="688" t="s">
        <v>240</v>
      </c>
      <c r="AM30" s="689"/>
      <c r="AN30" s="689"/>
      <c r="AO30" s="690"/>
      <c r="AP30" s="662" t="s">
        <v>229</v>
      </c>
      <c r="AQ30" s="663"/>
      <c r="AR30" s="663"/>
      <c r="AS30" s="663"/>
      <c r="AT30" s="663"/>
      <c r="AU30" s="663"/>
      <c r="AV30" s="663"/>
      <c r="AW30" s="663"/>
      <c r="AX30" s="663"/>
      <c r="AY30" s="663"/>
      <c r="AZ30" s="663"/>
      <c r="BA30" s="663"/>
      <c r="BB30" s="663"/>
      <c r="BC30" s="663"/>
      <c r="BD30" s="663"/>
      <c r="BE30" s="663"/>
      <c r="BF30" s="664"/>
      <c r="BG30" s="662" t="s">
        <v>314</v>
      </c>
      <c r="BH30" s="730"/>
      <c r="BI30" s="730"/>
      <c r="BJ30" s="730"/>
      <c r="BK30" s="730"/>
      <c r="BL30" s="730"/>
      <c r="BM30" s="730"/>
      <c r="BN30" s="730"/>
      <c r="BO30" s="730"/>
      <c r="BP30" s="730"/>
      <c r="BQ30" s="731"/>
      <c r="BR30" s="662" t="s">
        <v>315</v>
      </c>
      <c r="BS30" s="730"/>
      <c r="BT30" s="730"/>
      <c r="BU30" s="730"/>
      <c r="BV30" s="730"/>
      <c r="BW30" s="730"/>
      <c r="BX30" s="730"/>
      <c r="BY30" s="730"/>
      <c r="BZ30" s="730"/>
      <c r="CA30" s="730"/>
      <c r="CB30" s="731"/>
      <c r="CD30" s="725"/>
      <c r="CE30" s="726"/>
      <c r="CF30" s="698" t="s">
        <v>316</v>
      </c>
      <c r="CG30" s="699"/>
      <c r="CH30" s="699"/>
      <c r="CI30" s="699"/>
      <c r="CJ30" s="699"/>
      <c r="CK30" s="699"/>
      <c r="CL30" s="699"/>
      <c r="CM30" s="699"/>
      <c r="CN30" s="699"/>
      <c r="CO30" s="699"/>
      <c r="CP30" s="699"/>
      <c r="CQ30" s="700"/>
      <c r="CR30" s="683">
        <v>781432</v>
      </c>
      <c r="CS30" s="684"/>
      <c r="CT30" s="684"/>
      <c r="CU30" s="684"/>
      <c r="CV30" s="684"/>
      <c r="CW30" s="684"/>
      <c r="CX30" s="684"/>
      <c r="CY30" s="685"/>
      <c r="CZ30" s="688">
        <v>9.3000000000000007</v>
      </c>
      <c r="DA30" s="718"/>
      <c r="DB30" s="718"/>
      <c r="DC30" s="722"/>
      <c r="DD30" s="692">
        <v>781432</v>
      </c>
      <c r="DE30" s="684"/>
      <c r="DF30" s="684"/>
      <c r="DG30" s="684"/>
      <c r="DH30" s="684"/>
      <c r="DI30" s="684"/>
      <c r="DJ30" s="684"/>
      <c r="DK30" s="685"/>
      <c r="DL30" s="692">
        <v>781432</v>
      </c>
      <c r="DM30" s="684"/>
      <c r="DN30" s="684"/>
      <c r="DO30" s="684"/>
      <c r="DP30" s="684"/>
      <c r="DQ30" s="684"/>
      <c r="DR30" s="684"/>
      <c r="DS30" s="684"/>
      <c r="DT30" s="684"/>
      <c r="DU30" s="684"/>
      <c r="DV30" s="685"/>
      <c r="DW30" s="688">
        <v>16.2</v>
      </c>
      <c r="DX30" s="718"/>
      <c r="DY30" s="718"/>
      <c r="DZ30" s="718"/>
      <c r="EA30" s="718"/>
      <c r="EB30" s="718"/>
      <c r="EC30" s="719"/>
    </row>
    <row r="31" spans="2:133" ht="11.25" customHeight="1" x14ac:dyDescent="0.15">
      <c r="B31" s="680" t="s">
        <v>317</v>
      </c>
      <c r="C31" s="681"/>
      <c r="D31" s="681"/>
      <c r="E31" s="681"/>
      <c r="F31" s="681"/>
      <c r="G31" s="681"/>
      <c r="H31" s="681"/>
      <c r="I31" s="681"/>
      <c r="J31" s="681"/>
      <c r="K31" s="681"/>
      <c r="L31" s="681"/>
      <c r="M31" s="681"/>
      <c r="N31" s="681"/>
      <c r="O31" s="681"/>
      <c r="P31" s="681"/>
      <c r="Q31" s="682"/>
      <c r="R31" s="683">
        <v>715317</v>
      </c>
      <c r="S31" s="684"/>
      <c r="T31" s="684"/>
      <c r="U31" s="684"/>
      <c r="V31" s="684"/>
      <c r="W31" s="684"/>
      <c r="X31" s="684"/>
      <c r="Y31" s="685"/>
      <c r="Z31" s="686">
        <v>8.1999999999999993</v>
      </c>
      <c r="AA31" s="686"/>
      <c r="AB31" s="686"/>
      <c r="AC31" s="686"/>
      <c r="AD31" s="687" t="s">
        <v>130</v>
      </c>
      <c r="AE31" s="687"/>
      <c r="AF31" s="687"/>
      <c r="AG31" s="687"/>
      <c r="AH31" s="687"/>
      <c r="AI31" s="687"/>
      <c r="AJ31" s="687"/>
      <c r="AK31" s="687"/>
      <c r="AL31" s="688" t="s">
        <v>240</v>
      </c>
      <c r="AM31" s="689"/>
      <c r="AN31" s="689"/>
      <c r="AO31" s="690"/>
      <c r="AP31" s="737" t="s">
        <v>318</v>
      </c>
      <c r="AQ31" s="738"/>
      <c r="AR31" s="738"/>
      <c r="AS31" s="738"/>
      <c r="AT31" s="743" t="s">
        <v>319</v>
      </c>
      <c r="AU31" s="231"/>
      <c r="AV31" s="231"/>
      <c r="AW31" s="231"/>
      <c r="AX31" s="669" t="s">
        <v>191</v>
      </c>
      <c r="AY31" s="670"/>
      <c r="AZ31" s="670"/>
      <c r="BA31" s="670"/>
      <c r="BB31" s="670"/>
      <c r="BC31" s="670"/>
      <c r="BD31" s="670"/>
      <c r="BE31" s="670"/>
      <c r="BF31" s="671"/>
      <c r="BG31" s="751">
        <v>98.8</v>
      </c>
      <c r="BH31" s="735"/>
      <c r="BI31" s="735"/>
      <c r="BJ31" s="735"/>
      <c r="BK31" s="735"/>
      <c r="BL31" s="735"/>
      <c r="BM31" s="678">
        <v>96.6</v>
      </c>
      <c r="BN31" s="735"/>
      <c r="BO31" s="735"/>
      <c r="BP31" s="735"/>
      <c r="BQ31" s="736"/>
      <c r="BR31" s="751">
        <v>98.9</v>
      </c>
      <c r="BS31" s="735"/>
      <c r="BT31" s="735"/>
      <c r="BU31" s="735"/>
      <c r="BV31" s="735"/>
      <c r="BW31" s="735"/>
      <c r="BX31" s="678">
        <v>96.6</v>
      </c>
      <c r="BY31" s="735"/>
      <c r="BZ31" s="735"/>
      <c r="CA31" s="735"/>
      <c r="CB31" s="736"/>
      <c r="CD31" s="725"/>
      <c r="CE31" s="726"/>
      <c r="CF31" s="698" t="s">
        <v>320</v>
      </c>
      <c r="CG31" s="699"/>
      <c r="CH31" s="699"/>
      <c r="CI31" s="699"/>
      <c r="CJ31" s="699"/>
      <c r="CK31" s="699"/>
      <c r="CL31" s="699"/>
      <c r="CM31" s="699"/>
      <c r="CN31" s="699"/>
      <c r="CO31" s="699"/>
      <c r="CP31" s="699"/>
      <c r="CQ31" s="700"/>
      <c r="CR31" s="683">
        <v>52192</v>
      </c>
      <c r="CS31" s="720"/>
      <c r="CT31" s="720"/>
      <c r="CU31" s="720"/>
      <c r="CV31" s="720"/>
      <c r="CW31" s="720"/>
      <c r="CX31" s="720"/>
      <c r="CY31" s="721"/>
      <c r="CZ31" s="688">
        <v>0.6</v>
      </c>
      <c r="DA31" s="718"/>
      <c r="DB31" s="718"/>
      <c r="DC31" s="722"/>
      <c r="DD31" s="692">
        <v>52192</v>
      </c>
      <c r="DE31" s="720"/>
      <c r="DF31" s="720"/>
      <c r="DG31" s="720"/>
      <c r="DH31" s="720"/>
      <c r="DI31" s="720"/>
      <c r="DJ31" s="720"/>
      <c r="DK31" s="721"/>
      <c r="DL31" s="692">
        <v>52192</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15">
      <c r="B32" s="746" t="s">
        <v>321</v>
      </c>
      <c r="C32" s="747"/>
      <c r="D32" s="747"/>
      <c r="E32" s="747"/>
      <c r="F32" s="747"/>
      <c r="G32" s="747"/>
      <c r="H32" s="747"/>
      <c r="I32" s="747"/>
      <c r="J32" s="747"/>
      <c r="K32" s="747"/>
      <c r="L32" s="747"/>
      <c r="M32" s="747"/>
      <c r="N32" s="747"/>
      <c r="O32" s="747"/>
      <c r="P32" s="747"/>
      <c r="Q32" s="748"/>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178</v>
      </c>
      <c r="AM32" s="689"/>
      <c r="AN32" s="689"/>
      <c r="AO32" s="690"/>
      <c r="AP32" s="739"/>
      <c r="AQ32" s="740"/>
      <c r="AR32" s="740"/>
      <c r="AS32" s="740"/>
      <c r="AT32" s="744"/>
      <c r="AU32" s="230" t="s">
        <v>322</v>
      </c>
      <c r="AV32" s="230"/>
      <c r="AW32" s="230"/>
      <c r="AX32" s="680" t="s">
        <v>323</v>
      </c>
      <c r="AY32" s="681"/>
      <c r="AZ32" s="681"/>
      <c r="BA32" s="681"/>
      <c r="BB32" s="681"/>
      <c r="BC32" s="681"/>
      <c r="BD32" s="681"/>
      <c r="BE32" s="681"/>
      <c r="BF32" s="682"/>
      <c r="BG32" s="752">
        <v>99.1</v>
      </c>
      <c r="BH32" s="720"/>
      <c r="BI32" s="720"/>
      <c r="BJ32" s="720"/>
      <c r="BK32" s="720"/>
      <c r="BL32" s="720"/>
      <c r="BM32" s="689">
        <v>97.3</v>
      </c>
      <c r="BN32" s="749"/>
      <c r="BO32" s="749"/>
      <c r="BP32" s="749"/>
      <c r="BQ32" s="750"/>
      <c r="BR32" s="752">
        <v>99.1</v>
      </c>
      <c r="BS32" s="720"/>
      <c r="BT32" s="720"/>
      <c r="BU32" s="720"/>
      <c r="BV32" s="720"/>
      <c r="BW32" s="720"/>
      <c r="BX32" s="689">
        <v>97.2</v>
      </c>
      <c r="BY32" s="749"/>
      <c r="BZ32" s="749"/>
      <c r="CA32" s="749"/>
      <c r="CB32" s="750"/>
      <c r="CD32" s="727"/>
      <c r="CE32" s="728"/>
      <c r="CF32" s="698" t="s">
        <v>324</v>
      </c>
      <c r="CG32" s="699"/>
      <c r="CH32" s="699"/>
      <c r="CI32" s="699"/>
      <c r="CJ32" s="699"/>
      <c r="CK32" s="699"/>
      <c r="CL32" s="699"/>
      <c r="CM32" s="699"/>
      <c r="CN32" s="699"/>
      <c r="CO32" s="699"/>
      <c r="CP32" s="699"/>
      <c r="CQ32" s="700"/>
      <c r="CR32" s="683">
        <v>75</v>
      </c>
      <c r="CS32" s="684"/>
      <c r="CT32" s="684"/>
      <c r="CU32" s="684"/>
      <c r="CV32" s="684"/>
      <c r="CW32" s="684"/>
      <c r="CX32" s="684"/>
      <c r="CY32" s="685"/>
      <c r="CZ32" s="688">
        <v>0</v>
      </c>
      <c r="DA32" s="718"/>
      <c r="DB32" s="718"/>
      <c r="DC32" s="722"/>
      <c r="DD32" s="692">
        <v>75</v>
      </c>
      <c r="DE32" s="684"/>
      <c r="DF32" s="684"/>
      <c r="DG32" s="684"/>
      <c r="DH32" s="684"/>
      <c r="DI32" s="684"/>
      <c r="DJ32" s="684"/>
      <c r="DK32" s="685"/>
      <c r="DL32" s="692">
        <v>75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325</v>
      </c>
      <c r="C33" s="681"/>
      <c r="D33" s="681"/>
      <c r="E33" s="681"/>
      <c r="F33" s="681"/>
      <c r="G33" s="681"/>
      <c r="H33" s="681"/>
      <c r="I33" s="681"/>
      <c r="J33" s="681"/>
      <c r="K33" s="681"/>
      <c r="L33" s="681"/>
      <c r="M33" s="681"/>
      <c r="N33" s="681"/>
      <c r="O33" s="681"/>
      <c r="P33" s="681"/>
      <c r="Q33" s="682"/>
      <c r="R33" s="683">
        <v>396328</v>
      </c>
      <c r="S33" s="684"/>
      <c r="T33" s="684"/>
      <c r="U33" s="684"/>
      <c r="V33" s="684"/>
      <c r="W33" s="684"/>
      <c r="X33" s="684"/>
      <c r="Y33" s="685"/>
      <c r="Z33" s="686">
        <v>4.5</v>
      </c>
      <c r="AA33" s="686"/>
      <c r="AB33" s="686"/>
      <c r="AC33" s="686"/>
      <c r="AD33" s="687" t="s">
        <v>240</v>
      </c>
      <c r="AE33" s="687"/>
      <c r="AF33" s="687"/>
      <c r="AG33" s="687"/>
      <c r="AH33" s="687"/>
      <c r="AI33" s="687"/>
      <c r="AJ33" s="687"/>
      <c r="AK33" s="687"/>
      <c r="AL33" s="688" t="s">
        <v>130</v>
      </c>
      <c r="AM33" s="689"/>
      <c r="AN33" s="689"/>
      <c r="AO33" s="690"/>
      <c r="AP33" s="741"/>
      <c r="AQ33" s="742"/>
      <c r="AR33" s="742"/>
      <c r="AS33" s="742"/>
      <c r="AT33" s="745"/>
      <c r="AU33" s="232"/>
      <c r="AV33" s="232"/>
      <c r="AW33" s="232"/>
      <c r="AX33" s="732" t="s">
        <v>326</v>
      </c>
      <c r="AY33" s="733"/>
      <c r="AZ33" s="733"/>
      <c r="BA33" s="733"/>
      <c r="BB33" s="733"/>
      <c r="BC33" s="733"/>
      <c r="BD33" s="733"/>
      <c r="BE33" s="733"/>
      <c r="BF33" s="734"/>
      <c r="BG33" s="753">
        <v>98.5</v>
      </c>
      <c r="BH33" s="754"/>
      <c r="BI33" s="754"/>
      <c r="BJ33" s="754"/>
      <c r="BK33" s="754"/>
      <c r="BL33" s="754"/>
      <c r="BM33" s="755">
        <v>95.6</v>
      </c>
      <c r="BN33" s="754"/>
      <c r="BO33" s="754"/>
      <c r="BP33" s="754"/>
      <c r="BQ33" s="756"/>
      <c r="BR33" s="753">
        <v>98.5</v>
      </c>
      <c r="BS33" s="754"/>
      <c r="BT33" s="754"/>
      <c r="BU33" s="754"/>
      <c r="BV33" s="754"/>
      <c r="BW33" s="754"/>
      <c r="BX33" s="755">
        <v>95.6</v>
      </c>
      <c r="BY33" s="754"/>
      <c r="BZ33" s="754"/>
      <c r="CA33" s="754"/>
      <c r="CB33" s="756"/>
      <c r="CD33" s="698" t="s">
        <v>327</v>
      </c>
      <c r="CE33" s="699"/>
      <c r="CF33" s="699"/>
      <c r="CG33" s="699"/>
      <c r="CH33" s="699"/>
      <c r="CI33" s="699"/>
      <c r="CJ33" s="699"/>
      <c r="CK33" s="699"/>
      <c r="CL33" s="699"/>
      <c r="CM33" s="699"/>
      <c r="CN33" s="699"/>
      <c r="CO33" s="699"/>
      <c r="CP33" s="699"/>
      <c r="CQ33" s="700"/>
      <c r="CR33" s="683">
        <v>3726377</v>
      </c>
      <c r="CS33" s="720"/>
      <c r="CT33" s="720"/>
      <c r="CU33" s="720"/>
      <c r="CV33" s="720"/>
      <c r="CW33" s="720"/>
      <c r="CX33" s="720"/>
      <c r="CY33" s="721"/>
      <c r="CZ33" s="688">
        <v>44.3</v>
      </c>
      <c r="DA33" s="718"/>
      <c r="DB33" s="718"/>
      <c r="DC33" s="722"/>
      <c r="DD33" s="692">
        <v>2793269</v>
      </c>
      <c r="DE33" s="720"/>
      <c r="DF33" s="720"/>
      <c r="DG33" s="720"/>
      <c r="DH33" s="720"/>
      <c r="DI33" s="720"/>
      <c r="DJ33" s="720"/>
      <c r="DK33" s="721"/>
      <c r="DL33" s="692">
        <v>1857552</v>
      </c>
      <c r="DM33" s="720"/>
      <c r="DN33" s="720"/>
      <c r="DO33" s="720"/>
      <c r="DP33" s="720"/>
      <c r="DQ33" s="720"/>
      <c r="DR33" s="720"/>
      <c r="DS33" s="720"/>
      <c r="DT33" s="720"/>
      <c r="DU33" s="720"/>
      <c r="DV33" s="721"/>
      <c r="DW33" s="688">
        <v>38.5</v>
      </c>
      <c r="DX33" s="718"/>
      <c r="DY33" s="718"/>
      <c r="DZ33" s="718"/>
      <c r="EA33" s="718"/>
      <c r="EB33" s="718"/>
      <c r="EC33" s="719"/>
    </row>
    <row r="34" spans="2:133" ht="11.25" customHeight="1" x14ac:dyDescent="0.15">
      <c r="B34" s="680" t="s">
        <v>328</v>
      </c>
      <c r="C34" s="681"/>
      <c r="D34" s="681"/>
      <c r="E34" s="681"/>
      <c r="F34" s="681"/>
      <c r="G34" s="681"/>
      <c r="H34" s="681"/>
      <c r="I34" s="681"/>
      <c r="J34" s="681"/>
      <c r="K34" s="681"/>
      <c r="L34" s="681"/>
      <c r="M34" s="681"/>
      <c r="N34" s="681"/>
      <c r="O34" s="681"/>
      <c r="P34" s="681"/>
      <c r="Q34" s="682"/>
      <c r="R34" s="683">
        <v>18621</v>
      </c>
      <c r="S34" s="684"/>
      <c r="T34" s="684"/>
      <c r="U34" s="684"/>
      <c r="V34" s="684"/>
      <c r="W34" s="684"/>
      <c r="X34" s="684"/>
      <c r="Y34" s="685"/>
      <c r="Z34" s="686">
        <v>0.2</v>
      </c>
      <c r="AA34" s="686"/>
      <c r="AB34" s="686"/>
      <c r="AC34" s="686"/>
      <c r="AD34" s="687">
        <v>14794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329</v>
      </c>
      <c r="CE34" s="699"/>
      <c r="CF34" s="699"/>
      <c r="CG34" s="699"/>
      <c r="CH34" s="699"/>
      <c r="CI34" s="699"/>
      <c r="CJ34" s="699"/>
      <c r="CK34" s="699"/>
      <c r="CL34" s="699"/>
      <c r="CM34" s="699"/>
      <c r="CN34" s="699"/>
      <c r="CO34" s="699"/>
      <c r="CP34" s="699"/>
      <c r="CQ34" s="700"/>
      <c r="CR34" s="683">
        <v>1271983</v>
      </c>
      <c r="CS34" s="684"/>
      <c r="CT34" s="684"/>
      <c r="CU34" s="684"/>
      <c r="CV34" s="684"/>
      <c r="CW34" s="684"/>
      <c r="CX34" s="684"/>
      <c r="CY34" s="685"/>
      <c r="CZ34" s="688">
        <v>15.1</v>
      </c>
      <c r="DA34" s="718"/>
      <c r="DB34" s="718"/>
      <c r="DC34" s="722"/>
      <c r="DD34" s="692">
        <v>1021387</v>
      </c>
      <c r="DE34" s="684"/>
      <c r="DF34" s="684"/>
      <c r="DG34" s="684"/>
      <c r="DH34" s="684"/>
      <c r="DI34" s="684"/>
      <c r="DJ34" s="684"/>
      <c r="DK34" s="685"/>
      <c r="DL34" s="692">
        <v>548142</v>
      </c>
      <c r="DM34" s="684"/>
      <c r="DN34" s="684"/>
      <c r="DO34" s="684"/>
      <c r="DP34" s="684"/>
      <c r="DQ34" s="684"/>
      <c r="DR34" s="684"/>
      <c r="DS34" s="684"/>
      <c r="DT34" s="684"/>
      <c r="DU34" s="684"/>
      <c r="DV34" s="685"/>
      <c r="DW34" s="688">
        <v>11.4</v>
      </c>
      <c r="DX34" s="718"/>
      <c r="DY34" s="718"/>
      <c r="DZ34" s="718"/>
      <c r="EA34" s="718"/>
      <c r="EB34" s="718"/>
      <c r="EC34" s="719"/>
    </row>
    <row r="35" spans="2:133" ht="11.25" customHeight="1" x14ac:dyDescent="0.15">
      <c r="B35" s="680" t="s">
        <v>330</v>
      </c>
      <c r="C35" s="681"/>
      <c r="D35" s="681"/>
      <c r="E35" s="681"/>
      <c r="F35" s="681"/>
      <c r="G35" s="681"/>
      <c r="H35" s="681"/>
      <c r="I35" s="681"/>
      <c r="J35" s="681"/>
      <c r="K35" s="681"/>
      <c r="L35" s="681"/>
      <c r="M35" s="681"/>
      <c r="N35" s="681"/>
      <c r="O35" s="681"/>
      <c r="P35" s="681"/>
      <c r="Q35" s="682"/>
      <c r="R35" s="683">
        <v>23802</v>
      </c>
      <c r="S35" s="684"/>
      <c r="T35" s="684"/>
      <c r="U35" s="684"/>
      <c r="V35" s="684"/>
      <c r="W35" s="684"/>
      <c r="X35" s="684"/>
      <c r="Y35" s="685"/>
      <c r="Z35" s="686">
        <v>0.3</v>
      </c>
      <c r="AA35" s="686"/>
      <c r="AB35" s="686"/>
      <c r="AC35" s="686"/>
      <c r="AD35" s="687" t="s">
        <v>240</v>
      </c>
      <c r="AE35" s="687"/>
      <c r="AF35" s="687"/>
      <c r="AG35" s="687"/>
      <c r="AH35" s="687"/>
      <c r="AI35" s="687"/>
      <c r="AJ35" s="687"/>
      <c r="AK35" s="687"/>
      <c r="AL35" s="688" t="s">
        <v>240</v>
      </c>
      <c r="AM35" s="689"/>
      <c r="AN35" s="689"/>
      <c r="AO35" s="690"/>
      <c r="AP35" s="235"/>
      <c r="AQ35" s="662" t="s">
        <v>331</v>
      </c>
      <c r="AR35" s="663"/>
      <c r="AS35" s="663"/>
      <c r="AT35" s="663"/>
      <c r="AU35" s="663"/>
      <c r="AV35" s="663"/>
      <c r="AW35" s="663"/>
      <c r="AX35" s="663"/>
      <c r="AY35" s="663"/>
      <c r="AZ35" s="663"/>
      <c r="BA35" s="663"/>
      <c r="BB35" s="663"/>
      <c r="BC35" s="663"/>
      <c r="BD35" s="663"/>
      <c r="BE35" s="663"/>
      <c r="BF35" s="664"/>
      <c r="BG35" s="662" t="s">
        <v>332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333</v>
      </c>
      <c r="CE35" s="699"/>
      <c r="CF35" s="699"/>
      <c r="CG35" s="699"/>
      <c r="CH35" s="699"/>
      <c r="CI35" s="699"/>
      <c r="CJ35" s="699"/>
      <c r="CK35" s="699"/>
      <c r="CL35" s="699"/>
      <c r="CM35" s="699"/>
      <c r="CN35" s="699"/>
      <c r="CO35" s="699"/>
      <c r="CP35" s="699"/>
      <c r="CQ35" s="700"/>
      <c r="CR35" s="683">
        <v>39061</v>
      </c>
      <c r="CS35" s="720"/>
      <c r="CT35" s="720"/>
      <c r="CU35" s="720"/>
      <c r="CV35" s="720"/>
      <c r="CW35" s="720"/>
      <c r="CX35" s="720"/>
      <c r="CY35" s="721"/>
      <c r="CZ35" s="688">
        <v>0.5</v>
      </c>
      <c r="DA35" s="718"/>
      <c r="DB35" s="718"/>
      <c r="DC35" s="722"/>
      <c r="DD35" s="692">
        <v>26201</v>
      </c>
      <c r="DE35" s="720"/>
      <c r="DF35" s="720"/>
      <c r="DG35" s="720"/>
      <c r="DH35" s="720"/>
      <c r="DI35" s="720"/>
      <c r="DJ35" s="720"/>
      <c r="DK35" s="721"/>
      <c r="DL35" s="692">
        <v>23199</v>
      </c>
      <c r="DM35" s="720"/>
      <c r="DN35" s="720"/>
      <c r="DO35" s="720"/>
      <c r="DP35" s="720"/>
      <c r="DQ35" s="720"/>
      <c r="DR35" s="720"/>
      <c r="DS35" s="720"/>
      <c r="DT35" s="720"/>
      <c r="DU35" s="720"/>
      <c r="DV35" s="721"/>
      <c r="DW35" s="688">
        <v>0.5</v>
      </c>
      <c r="DX35" s="718"/>
      <c r="DY35" s="718"/>
      <c r="DZ35" s="718"/>
      <c r="EA35" s="718"/>
      <c r="EB35" s="718"/>
      <c r="EC35" s="719"/>
    </row>
    <row r="36" spans="2:133" ht="11.25" customHeight="1" x14ac:dyDescent="0.15">
      <c r="B36" s="680" t="s">
        <v>334</v>
      </c>
      <c r="C36" s="681"/>
      <c r="D36" s="681"/>
      <c r="E36" s="681"/>
      <c r="F36" s="681"/>
      <c r="G36" s="681"/>
      <c r="H36" s="681"/>
      <c r="I36" s="681"/>
      <c r="J36" s="681"/>
      <c r="K36" s="681"/>
      <c r="L36" s="681"/>
      <c r="M36" s="681"/>
      <c r="N36" s="681"/>
      <c r="O36" s="681"/>
      <c r="P36" s="681"/>
      <c r="Q36" s="682"/>
      <c r="R36" s="683">
        <v>358348</v>
      </c>
      <c r="S36" s="684"/>
      <c r="T36" s="684"/>
      <c r="U36" s="684"/>
      <c r="V36" s="684"/>
      <c r="W36" s="684"/>
      <c r="X36" s="684"/>
      <c r="Y36" s="685"/>
      <c r="Z36" s="686">
        <v>4.0999999999999996</v>
      </c>
      <c r="AA36" s="686"/>
      <c r="AB36" s="686"/>
      <c r="AC36" s="686"/>
      <c r="AD36" s="687" t="s">
        <v>240</v>
      </c>
      <c r="AE36" s="687"/>
      <c r="AF36" s="687"/>
      <c r="AG36" s="687"/>
      <c r="AH36" s="687"/>
      <c r="AI36" s="687"/>
      <c r="AJ36" s="687"/>
      <c r="AK36" s="687"/>
      <c r="AL36" s="688" t="s">
        <v>130</v>
      </c>
      <c r="AM36" s="689"/>
      <c r="AN36" s="689"/>
      <c r="AO36" s="690"/>
      <c r="AP36" s="235"/>
      <c r="AQ36" s="757" t="s">
        <v>335</v>
      </c>
      <c r="AR36" s="758"/>
      <c r="AS36" s="758"/>
      <c r="AT36" s="758"/>
      <c r="AU36" s="758"/>
      <c r="AV36" s="758"/>
      <c r="AW36" s="758"/>
      <c r="AX36" s="758"/>
      <c r="AY36" s="759"/>
      <c r="AZ36" s="672">
        <v>916601</v>
      </c>
      <c r="BA36" s="673"/>
      <c r="BB36" s="673"/>
      <c r="BC36" s="673"/>
      <c r="BD36" s="673"/>
      <c r="BE36" s="673"/>
      <c r="BF36" s="760"/>
      <c r="BG36" s="694" t="s">
        <v>336</v>
      </c>
      <c r="BH36" s="695"/>
      <c r="BI36" s="695"/>
      <c r="BJ36" s="695"/>
      <c r="BK36" s="695"/>
      <c r="BL36" s="695"/>
      <c r="BM36" s="695"/>
      <c r="BN36" s="695"/>
      <c r="BO36" s="695"/>
      <c r="BP36" s="695"/>
      <c r="BQ36" s="695"/>
      <c r="BR36" s="695"/>
      <c r="BS36" s="695"/>
      <c r="BT36" s="695"/>
      <c r="BU36" s="696"/>
      <c r="BV36" s="672">
        <v>15137</v>
      </c>
      <c r="BW36" s="673"/>
      <c r="BX36" s="673"/>
      <c r="BY36" s="673"/>
      <c r="BZ36" s="673"/>
      <c r="CA36" s="673"/>
      <c r="CB36" s="760"/>
      <c r="CD36" s="698" t="s">
        <v>337</v>
      </c>
      <c r="CE36" s="699"/>
      <c r="CF36" s="699"/>
      <c r="CG36" s="699"/>
      <c r="CH36" s="699"/>
      <c r="CI36" s="699"/>
      <c r="CJ36" s="699"/>
      <c r="CK36" s="699"/>
      <c r="CL36" s="699"/>
      <c r="CM36" s="699"/>
      <c r="CN36" s="699"/>
      <c r="CO36" s="699"/>
      <c r="CP36" s="699"/>
      <c r="CQ36" s="700"/>
      <c r="CR36" s="683">
        <v>1065936</v>
      </c>
      <c r="CS36" s="684"/>
      <c r="CT36" s="684"/>
      <c r="CU36" s="684"/>
      <c r="CV36" s="684"/>
      <c r="CW36" s="684"/>
      <c r="CX36" s="684"/>
      <c r="CY36" s="685"/>
      <c r="CZ36" s="688">
        <v>12.7</v>
      </c>
      <c r="DA36" s="718"/>
      <c r="DB36" s="718"/>
      <c r="DC36" s="722"/>
      <c r="DD36" s="692">
        <v>1018577</v>
      </c>
      <c r="DE36" s="684"/>
      <c r="DF36" s="684"/>
      <c r="DG36" s="684"/>
      <c r="DH36" s="684"/>
      <c r="DI36" s="684"/>
      <c r="DJ36" s="684"/>
      <c r="DK36" s="685"/>
      <c r="DL36" s="692">
        <v>605585</v>
      </c>
      <c r="DM36" s="684"/>
      <c r="DN36" s="684"/>
      <c r="DO36" s="684"/>
      <c r="DP36" s="684"/>
      <c r="DQ36" s="684"/>
      <c r="DR36" s="684"/>
      <c r="DS36" s="684"/>
      <c r="DT36" s="684"/>
      <c r="DU36" s="684"/>
      <c r="DV36" s="685"/>
      <c r="DW36" s="688">
        <v>12.6</v>
      </c>
      <c r="DX36" s="718"/>
      <c r="DY36" s="718"/>
      <c r="DZ36" s="718"/>
      <c r="EA36" s="718"/>
      <c r="EB36" s="718"/>
      <c r="EC36" s="719"/>
    </row>
    <row r="37" spans="2:133" ht="11.25" customHeight="1" x14ac:dyDescent="0.15">
      <c r="B37" s="680" t="s">
        <v>338</v>
      </c>
      <c r="C37" s="681"/>
      <c r="D37" s="681"/>
      <c r="E37" s="681"/>
      <c r="F37" s="681"/>
      <c r="G37" s="681"/>
      <c r="H37" s="681"/>
      <c r="I37" s="681"/>
      <c r="J37" s="681"/>
      <c r="K37" s="681"/>
      <c r="L37" s="681"/>
      <c r="M37" s="681"/>
      <c r="N37" s="681"/>
      <c r="O37" s="681"/>
      <c r="P37" s="681"/>
      <c r="Q37" s="682"/>
      <c r="R37" s="683">
        <v>354463</v>
      </c>
      <c r="S37" s="684"/>
      <c r="T37" s="684"/>
      <c r="U37" s="684"/>
      <c r="V37" s="684"/>
      <c r="W37" s="684"/>
      <c r="X37" s="684"/>
      <c r="Y37" s="685"/>
      <c r="Z37" s="686">
        <v>4.0999999999999996</v>
      </c>
      <c r="AA37" s="686"/>
      <c r="AB37" s="686"/>
      <c r="AC37" s="686"/>
      <c r="AD37" s="687" t="s">
        <v>178</v>
      </c>
      <c r="AE37" s="687"/>
      <c r="AF37" s="687"/>
      <c r="AG37" s="687"/>
      <c r="AH37" s="687"/>
      <c r="AI37" s="687"/>
      <c r="AJ37" s="687"/>
      <c r="AK37" s="687"/>
      <c r="AL37" s="688" t="s">
        <v>130</v>
      </c>
      <c r="AM37" s="689"/>
      <c r="AN37" s="689"/>
      <c r="AO37" s="690"/>
      <c r="AQ37" s="761" t="s">
        <v>339</v>
      </c>
      <c r="AR37" s="762"/>
      <c r="AS37" s="762"/>
      <c r="AT37" s="762"/>
      <c r="AU37" s="762"/>
      <c r="AV37" s="762"/>
      <c r="AW37" s="762"/>
      <c r="AX37" s="762"/>
      <c r="AY37" s="763"/>
      <c r="AZ37" s="683">
        <v>100000</v>
      </c>
      <c r="BA37" s="684"/>
      <c r="BB37" s="684"/>
      <c r="BC37" s="684"/>
      <c r="BD37" s="720"/>
      <c r="BE37" s="720"/>
      <c r="BF37" s="750"/>
      <c r="BG37" s="698" t="s">
        <v>340</v>
      </c>
      <c r="BH37" s="699"/>
      <c r="BI37" s="699"/>
      <c r="BJ37" s="699"/>
      <c r="BK37" s="699"/>
      <c r="BL37" s="699"/>
      <c r="BM37" s="699"/>
      <c r="BN37" s="699"/>
      <c r="BO37" s="699"/>
      <c r="BP37" s="699"/>
      <c r="BQ37" s="699"/>
      <c r="BR37" s="699"/>
      <c r="BS37" s="699"/>
      <c r="BT37" s="699"/>
      <c r="BU37" s="700"/>
      <c r="BV37" s="683">
        <v>11336</v>
      </c>
      <c r="BW37" s="684"/>
      <c r="BX37" s="684"/>
      <c r="BY37" s="684"/>
      <c r="BZ37" s="684"/>
      <c r="CA37" s="684"/>
      <c r="CB37" s="693"/>
      <c r="CD37" s="698" t="s">
        <v>341</v>
      </c>
      <c r="CE37" s="699"/>
      <c r="CF37" s="699"/>
      <c r="CG37" s="699"/>
      <c r="CH37" s="699"/>
      <c r="CI37" s="699"/>
      <c r="CJ37" s="699"/>
      <c r="CK37" s="699"/>
      <c r="CL37" s="699"/>
      <c r="CM37" s="699"/>
      <c r="CN37" s="699"/>
      <c r="CO37" s="699"/>
      <c r="CP37" s="699"/>
      <c r="CQ37" s="700"/>
      <c r="CR37" s="683">
        <v>401177</v>
      </c>
      <c r="CS37" s="720"/>
      <c r="CT37" s="720"/>
      <c r="CU37" s="720"/>
      <c r="CV37" s="720"/>
      <c r="CW37" s="720"/>
      <c r="CX37" s="720"/>
      <c r="CY37" s="721"/>
      <c r="CZ37" s="688">
        <v>4.8</v>
      </c>
      <c r="DA37" s="718"/>
      <c r="DB37" s="718"/>
      <c r="DC37" s="722"/>
      <c r="DD37" s="692">
        <v>388264</v>
      </c>
      <c r="DE37" s="720"/>
      <c r="DF37" s="720"/>
      <c r="DG37" s="720"/>
      <c r="DH37" s="720"/>
      <c r="DI37" s="720"/>
      <c r="DJ37" s="720"/>
      <c r="DK37" s="721"/>
      <c r="DL37" s="692">
        <v>382136</v>
      </c>
      <c r="DM37" s="720"/>
      <c r="DN37" s="720"/>
      <c r="DO37" s="720"/>
      <c r="DP37" s="720"/>
      <c r="DQ37" s="720"/>
      <c r="DR37" s="720"/>
      <c r="DS37" s="720"/>
      <c r="DT37" s="720"/>
      <c r="DU37" s="720"/>
      <c r="DV37" s="721"/>
      <c r="DW37" s="688">
        <v>7.9</v>
      </c>
      <c r="DX37" s="718"/>
      <c r="DY37" s="718"/>
      <c r="DZ37" s="718"/>
      <c r="EA37" s="718"/>
      <c r="EB37" s="718"/>
      <c r="EC37" s="719"/>
    </row>
    <row r="38" spans="2:133" ht="11.25" customHeight="1" x14ac:dyDescent="0.15">
      <c r="B38" s="680" t="s">
        <v>342</v>
      </c>
      <c r="C38" s="681"/>
      <c r="D38" s="681"/>
      <c r="E38" s="681"/>
      <c r="F38" s="681"/>
      <c r="G38" s="681"/>
      <c r="H38" s="681"/>
      <c r="I38" s="681"/>
      <c r="J38" s="681"/>
      <c r="K38" s="681"/>
      <c r="L38" s="681"/>
      <c r="M38" s="681"/>
      <c r="N38" s="681"/>
      <c r="O38" s="681"/>
      <c r="P38" s="681"/>
      <c r="Q38" s="682"/>
      <c r="R38" s="683">
        <v>815119</v>
      </c>
      <c r="S38" s="684"/>
      <c r="T38" s="684"/>
      <c r="U38" s="684"/>
      <c r="V38" s="684"/>
      <c r="W38" s="684"/>
      <c r="X38" s="684"/>
      <c r="Y38" s="685"/>
      <c r="Z38" s="686">
        <v>9.3000000000000007</v>
      </c>
      <c r="AA38" s="686"/>
      <c r="AB38" s="686"/>
      <c r="AC38" s="686"/>
      <c r="AD38" s="687">
        <v>2559</v>
      </c>
      <c r="AE38" s="687"/>
      <c r="AF38" s="687"/>
      <c r="AG38" s="687"/>
      <c r="AH38" s="687"/>
      <c r="AI38" s="687"/>
      <c r="AJ38" s="687"/>
      <c r="AK38" s="687"/>
      <c r="AL38" s="688">
        <v>0.1</v>
      </c>
      <c r="AM38" s="689"/>
      <c r="AN38" s="689"/>
      <c r="AO38" s="690"/>
      <c r="AQ38" s="761" t="s">
        <v>343</v>
      </c>
      <c r="AR38" s="762"/>
      <c r="AS38" s="762"/>
      <c r="AT38" s="762"/>
      <c r="AU38" s="762"/>
      <c r="AV38" s="762"/>
      <c r="AW38" s="762"/>
      <c r="AX38" s="762"/>
      <c r="AY38" s="763"/>
      <c r="AZ38" s="683">
        <v>20300</v>
      </c>
      <c r="BA38" s="684"/>
      <c r="BB38" s="684"/>
      <c r="BC38" s="684"/>
      <c r="BD38" s="720"/>
      <c r="BE38" s="720"/>
      <c r="BF38" s="750"/>
      <c r="BG38" s="698" t="s">
        <v>344</v>
      </c>
      <c r="BH38" s="699"/>
      <c r="BI38" s="699"/>
      <c r="BJ38" s="699"/>
      <c r="BK38" s="699"/>
      <c r="BL38" s="699"/>
      <c r="BM38" s="699"/>
      <c r="BN38" s="699"/>
      <c r="BO38" s="699"/>
      <c r="BP38" s="699"/>
      <c r="BQ38" s="699"/>
      <c r="BR38" s="699"/>
      <c r="BS38" s="699"/>
      <c r="BT38" s="699"/>
      <c r="BU38" s="700"/>
      <c r="BV38" s="683">
        <v>2556</v>
      </c>
      <c r="BW38" s="684"/>
      <c r="BX38" s="684"/>
      <c r="BY38" s="684"/>
      <c r="BZ38" s="684"/>
      <c r="CA38" s="684"/>
      <c r="CB38" s="693"/>
      <c r="CD38" s="698" t="s">
        <v>345</v>
      </c>
      <c r="CE38" s="699"/>
      <c r="CF38" s="699"/>
      <c r="CG38" s="699"/>
      <c r="CH38" s="699"/>
      <c r="CI38" s="699"/>
      <c r="CJ38" s="699"/>
      <c r="CK38" s="699"/>
      <c r="CL38" s="699"/>
      <c r="CM38" s="699"/>
      <c r="CN38" s="699"/>
      <c r="CO38" s="699"/>
      <c r="CP38" s="699"/>
      <c r="CQ38" s="700"/>
      <c r="CR38" s="683">
        <v>815601</v>
      </c>
      <c r="CS38" s="684"/>
      <c r="CT38" s="684"/>
      <c r="CU38" s="684"/>
      <c r="CV38" s="684"/>
      <c r="CW38" s="684"/>
      <c r="CX38" s="684"/>
      <c r="CY38" s="685"/>
      <c r="CZ38" s="688">
        <v>9.6999999999999993</v>
      </c>
      <c r="DA38" s="718"/>
      <c r="DB38" s="718"/>
      <c r="DC38" s="722"/>
      <c r="DD38" s="692">
        <v>706467</v>
      </c>
      <c r="DE38" s="684"/>
      <c r="DF38" s="684"/>
      <c r="DG38" s="684"/>
      <c r="DH38" s="684"/>
      <c r="DI38" s="684"/>
      <c r="DJ38" s="684"/>
      <c r="DK38" s="685"/>
      <c r="DL38" s="692">
        <v>680626</v>
      </c>
      <c r="DM38" s="684"/>
      <c r="DN38" s="684"/>
      <c r="DO38" s="684"/>
      <c r="DP38" s="684"/>
      <c r="DQ38" s="684"/>
      <c r="DR38" s="684"/>
      <c r="DS38" s="684"/>
      <c r="DT38" s="684"/>
      <c r="DU38" s="684"/>
      <c r="DV38" s="685"/>
      <c r="DW38" s="688">
        <v>14.1</v>
      </c>
      <c r="DX38" s="718"/>
      <c r="DY38" s="718"/>
      <c r="DZ38" s="718"/>
      <c r="EA38" s="718"/>
      <c r="EB38" s="718"/>
      <c r="EC38" s="719"/>
    </row>
    <row r="39" spans="2:133" ht="11.25" customHeight="1" x14ac:dyDescent="0.15">
      <c r="B39" s="680" t="s">
        <v>346</v>
      </c>
      <c r="C39" s="681"/>
      <c r="D39" s="681"/>
      <c r="E39" s="681"/>
      <c r="F39" s="681"/>
      <c r="G39" s="681"/>
      <c r="H39" s="681"/>
      <c r="I39" s="681"/>
      <c r="J39" s="681"/>
      <c r="K39" s="681"/>
      <c r="L39" s="681"/>
      <c r="M39" s="681"/>
      <c r="N39" s="681"/>
      <c r="O39" s="681"/>
      <c r="P39" s="681"/>
      <c r="Q39" s="682"/>
      <c r="R39" s="683">
        <v>1029451</v>
      </c>
      <c r="S39" s="684"/>
      <c r="T39" s="684"/>
      <c r="U39" s="684"/>
      <c r="V39" s="684"/>
      <c r="W39" s="684"/>
      <c r="X39" s="684"/>
      <c r="Y39" s="685"/>
      <c r="Z39" s="686">
        <v>11.8</v>
      </c>
      <c r="AA39" s="686"/>
      <c r="AB39" s="686"/>
      <c r="AC39" s="686"/>
      <c r="AD39" s="687" t="s">
        <v>240</v>
      </c>
      <c r="AE39" s="687"/>
      <c r="AF39" s="687"/>
      <c r="AG39" s="687"/>
      <c r="AH39" s="687"/>
      <c r="AI39" s="687"/>
      <c r="AJ39" s="687"/>
      <c r="AK39" s="687"/>
      <c r="AL39" s="688" t="s">
        <v>240</v>
      </c>
      <c r="AM39" s="689"/>
      <c r="AN39" s="689"/>
      <c r="AO39" s="690"/>
      <c r="AQ39" s="761" t="s">
        <v>347</v>
      </c>
      <c r="AR39" s="762"/>
      <c r="AS39" s="762"/>
      <c r="AT39" s="762"/>
      <c r="AU39" s="762"/>
      <c r="AV39" s="762"/>
      <c r="AW39" s="762"/>
      <c r="AX39" s="762"/>
      <c r="AY39" s="763"/>
      <c r="AZ39" s="683">
        <v>1000</v>
      </c>
      <c r="BA39" s="684"/>
      <c r="BB39" s="684"/>
      <c r="BC39" s="684"/>
      <c r="BD39" s="720"/>
      <c r="BE39" s="720"/>
      <c r="BF39" s="750"/>
      <c r="BG39" s="698" t="s">
        <v>348</v>
      </c>
      <c r="BH39" s="699"/>
      <c r="BI39" s="699"/>
      <c r="BJ39" s="699"/>
      <c r="BK39" s="699"/>
      <c r="BL39" s="699"/>
      <c r="BM39" s="699"/>
      <c r="BN39" s="699"/>
      <c r="BO39" s="699"/>
      <c r="BP39" s="699"/>
      <c r="BQ39" s="699"/>
      <c r="BR39" s="699"/>
      <c r="BS39" s="699"/>
      <c r="BT39" s="699"/>
      <c r="BU39" s="700"/>
      <c r="BV39" s="683">
        <v>3863</v>
      </c>
      <c r="BW39" s="684"/>
      <c r="BX39" s="684"/>
      <c r="BY39" s="684"/>
      <c r="BZ39" s="684"/>
      <c r="CA39" s="684"/>
      <c r="CB39" s="693"/>
      <c r="CD39" s="698" t="s">
        <v>349</v>
      </c>
      <c r="CE39" s="699"/>
      <c r="CF39" s="699"/>
      <c r="CG39" s="699"/>
      <c r="CH39" s="699"/>
      <c r="CI39" s="699"/>
      <c r="CJ39" s="699"/>
      <c r="CK39" s="699"/>
      <c r="CL39" s="699"/>
      <c r="CM39" s="699"/>
      <c r="CN39" s="699"/>
      <c r="CO39" s="699"/>
      <c r="CP39" s="699"/>
      <c r="CQ39" s="700"/>
      <c r="CR39" s="683">
        <v>20796</v>
      </c>
      <c r="CS39" s="720"/>
      <c r="CT39" s="720"/>
      <c r="CU39" s="720"/>
      <c r="CV39" s="720"/>
      <c r="CW39" s="720"/>
      <c r="CX39" s="720"/>
      <c r="CY39" s="721"/>
      <c r="CZ39" s="688">
        <v>0.2</v>
      </c>
      <c r="DA39" s="718"/>
      <c r="DB39" s="718"/>
      <c r="DC39" s="722"/>
      <c r="DD39" s="692">
        <v>20637</v>
      </c>
      <c r="DE39" s="720"/>
      <c r="DF39" s="720"/>
      <c r="DG39" s="720"/>
      <c r="DH39" s="720"/>
      <c r="DI39" s="720"/>
      <c r="DJ39" s="720"/>
      <c r="DK39" s="721"/>
      <c r="DL39" s="692" t="s">
        <v>240</v>
      </c>
      <c r="DM39" s="720"/>
      <c r="DN39" s="720"/>
      <c r="DO39" s="720"/>
      <c r="DP39" s="720"/>
      <c r="DQ39" s="720"/>
      <c r="DR39" s="720"/>
      <c r="DS39" s="720"/>
      <c r="DT39" s="720"/>
      <c r="DU39" s="720"/>
      <c r="DV39" s="721"/>
      <c r="DW39" s="688" t="s">
        <v>130</v>
      </c>
      <c r="DX39" s="718"/>
      <c r="DY39" s="718"/>
      <c r="DZ39" s="718"/>
      <c r="EA39" s="718"/>
      <c r="EB39" s="718"/>
      <c r="EC39" s="719"/>
    </row>
    <row r="40" spans="2:133" ht="11.25" customHeight="1" x14ac:dyDescent="0.15">
      <c r="B40" s="680" t="s">
        <v>350</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240</v>
      </c>
      <c r="AA40" s="686"/>
      <c r="AB40" s="686"/>
      <c r="AC40" s="686"/>
      <c r="AD40" s="687" t="s">
        <v>178</v>
      </c>
      <c r="AE40" s="687"/>
      <c r="AF40" s="687"/>
      <c r="AG40" s="687"/>
      <c r="AH40" s="687"/>
      <c r="AI40" s="687"/>
      <c r="AJ40" s="687"/>
      <c r="AK40" s="687"/>
      <c r="AL40" s="688" t="s">
        <v>240</v>
      </c>
      <c r="AM40" s="689"/>
      <c r="AN40" s="689"/>
      <c r="AO40" s="690"/>
      <c r="AQ40" s="761" t="s">
        <v>351</v>
      </c>
      <c r="AR40" s="762"/>
      <c r="AS40" s="762"/>
      <c r="AT40" s="762"/>
      <c r="AU40" s="762"/>
      <c r="AV40" s="762"/>
      <c r="AW40" s="762"/>
      <c r="AX40" s="762"/>
      <c r="AY40" s="763"/>
      <c r="AZ40" s="683" t="s">
        <v>130</v>
      </c>
      <c r="BA40" s="684"/>
      <c r="BB40" s="684"/>
      <c r="BC40" s="684"/>
      <c r="BD40" s="720"/>
      <c r="BE40" s="720"/>
      <c r="BF40" s="750"/>
      <c r="BG40" s="764" t="s">
        <v>352</v>
      </c>
      <c r="BH40" s="765"/>
      <c r="BI40" s="765"/>
      <c r="BJ40" s="765"/>
      <c r="BK40" s="765"/>
      <c r="BL40" s="236"/>
      <c r="BM40" s="699" t="s">
        <v>353</v>
      </c>
      <c r="BN40" s="699"/>
      <c r="BO40" s="699"/>
      <c r="BP40" s="699"/>
      <c r="BQ40" s="699"/>
      <c r="BR40" s="699"/>
      <c r="BS40" s="699"/>
      <c r="BT40" s="699"/>
      <c r="BU40" s="700"/>
      <c r="BV40" s="683">
        <v>98</v>
      </c>
      <c r="BW40" s="684"/>
      <c r="BX40" s="684"/>
      <c r="BY40" s="684"/>
      <c r="BZ40" s="684"/>
      <c r="CA40" s="684"/>
      <c r="CB40" s="693"/>
      <c r="CD40" s="698" t="s">
        <v>354</v>
      </c>
      <c r="CE40" s="699"/>
      <c r="CF40" s="699"/>
      <c r="CG40" s="699"/>
      <c r="CH40" s="699"/>
      <c r="CI40" s="699"/>
      <c r="CJ40" s="699"/>
      <c r="CK40" s="699"/>
      <c r="CL40" s="699"/>
      <c r="CM40" s="699"/>
      <c r="CN40" s="699"/>
      <c r="CO40" s="699"/>
      <c r="CP40" s="699"/>
      <c r="CQ40" s="700"/>
      <c r="CR40" s="683">
        <v>513000</v>
      </c>
      <c r="CS40" s="684"/>
      <c r="CT40" s="684"/>
      <c r="CU40" s="684"/>
      <c r="CV40" s="684"/>
      <c r="CW40" s="684"/>
      <c r="CX40" s="684"/>
      <c r="CY40" s="685"/>
      <c r="CZ40" s="688">
        <v>6.1</v>
      </c>
      <c r="DA40" s="718"/>
      <c r="DB40" s="718"/>
      <c r="DC40" s="722"/>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8"/>
      <c r="DY40" s="718"/>
      <c r="DZ40" s="718"/>
      <c r="EA40" s="718"/>
      <c r="EB40" s="718"/>
      <c r="EC40" s="719"/>
    </row>
    <row r="41" spans="2:133" ht="11.25" customHeight="1" x14ac:dyDescent="0.15">
      <c r="B41" s="680" t="s">
        <v>355</v>
      </c>
      <c r="C41" s="681"/>
      <c r="D41" s="681"/>
      <c r="E41" s="681"/>
      <c r="F41" s="681"/>
      <c r="G41" s="681"/>
      <c r="H41" s="681"/>
      <c r="I41" s="681"/>
      <c r="J41" s="681"/>
      <c r="K41" s="681"/>
      <c r="L41" s="681"/>
      <c r="M41" s="681"/>
      <c r="N41" s="681"/>
      <c r="O41" s="681"/>
      <c r="P41" s="681"/>
      <c r="Q41" s="682"/>
      <c r="R41" s="683">
        <v>259851</v>
      </c>
      <c r="S41" s="684"/>
      <c r="T41" s="684"/>
      <c r="U41" s="684"/>
      <c r="V41" s="684"/>
      <c r="W41" s="684"/>
      <c r="X41" s="684"/>
      <c r="Y41" s="685"/>
      <c r="Z41" s="686">
        <v>3</v>
      </c>
      <c r="AA41" s="686"/>
      <c r="AB41" s="686"/>
      <c r="AC41" s="686"/>
      <c r="AD41" s="687" t="s">
        <v>130</v>
      </c>
      <c r="AE41" s="687"/>
      <c r="AF41" s="687"/>
      <c r="AG41" s="687"/>
      <c r="AH41" s="687"/>
      <c r="AI41" s="687"/>
      <c r="AJ41" s="687"/>
      <c r="AK41" s="687"/>
      <c r="AL41" s="688" t="s">
        <v>130</v>
      </c>
      <c r="AM41" s="689"/>
      <c r="AN41" s="689"/>
      <c r="AO41" s="690"/>
      <c r="AQ41" s="761" t="s">
        <v>356</v>
      </c>
      <c r="AR41" s="762"/>
      <c r="AS41" s="762"/>
      <c r="AT41" s="762"/>
      <c r="AU41" s="762"/>
      <c r="AV41" s="762"/>
      <c r="AW41" s="762"/>
      <c r="AX41" s="762"/>
      <c r="AY41" s="763"/>
      <c r="AZ41" s="683">
        <v>115072</v>
      </c>
      <c r="BA41" s="684"/>
      <c r="BB41" s="684"/>
      <c r="BC41" s="684"/>
      <c r="BD41" s="720"/>
      <c r="BE41" s="720"/>
      <c r="BF41" s="750"/>
      <c r="BG41" s="764"/>
      <c r="BH41" s="765"/>
      <c r="BI41" s="765"/>
      <c r="BJ41" s="765"/>
      <c r="BK41" s="765"/>
      <c r="BL41" s="236"/>
      <c r="BM41" s="699" t="s">
        <v>357</v>
      </c>
      <c r="BN41" s="699"/>
      <c r="BO41" s="699"/>
      <c r="BP41" s="699"/>
      <c r="BQ41" s="699"/>
      <c r="BR41" s="699"/>
      <c r="BS41" s="699"/>
      <c r="BT41" s="699"/>
      <c r="BU41" s="700"/>
      <c r="BV41" s="683" t="s">
        <v>240</v>
      </c>
      <c r="BW41" s="684"/>
      <c r="BX41" s="684"/>
      <c r="BY41" s="684"/>
      <c r="BZ41" s="684"/>
      <c r="CA41" s="684"/>
      <c r="CB41" s="693"/>
      <c r="CD41" s="698" t="s">
        <v>358</v>
      </c>
      <c r="CE41" s="699"/>
      <c r="CF41" s="699"/>
      <c r="CG41" s="699"/>
      <c r="CH41" s="699"/>
      <c r="CI41" s="699"/>
      <c r="CJ41" s="699"/>
      <c r="CK41" s="699"/>
      <c r="CL41" s="699"/>
      <c r="CM41" s="699"/>
      <c r="CN41" s="699"/>
      <c r="CO41" s="699"/>
      <c r="CP41" s="699"/>
      <c r="CQ41" s="700"/>
      <c r="CR41" s="683" t="s">
        <v>240</v>
      </c>
      <c r="CS41" s="720"/>
      <c r="CT41" s="720"/>
      <c r="CU41" s="720"/>
      <c r="CV41" s="720"/>
      <c r="CW41" s="720"/>
      <c r="CX41" s="720"/>
      <c r="CY41" s="721"/>
      <c r="CZ41" s="688" t="s">
        <v>130</v>
      </c>
      <c r="DA41" s="718"/>
      <c r="DB41" s="718"/>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359</v>
      </c>
      <c r="C42" s="733"/>
      <c r="D42" s="733"/>
      <c r="E42" s="733"/>
      <c r="F42" s="733"/>
      <c r="G42" s="733"/>
      <c r="H42" s="733"/>
      <c r="I42" s="733"/>
      <c r="J42" s="733"/>
      <c r="K42" s="733"/>
      <c r="L42" s="733"/>
      <c r="M42" s="733"/>
      <c r="N42" s="733"/>
      <c r="O42" s="733"/>
      <c r="P42" s="733"/>
      <c r="Q42" s="734"/>
      <c r="R42" s="768">
        <v>8726008</v>
      </c>
      <c r="S42" s="769"/>
      <c r="T42" s="769"/>
      <c r="U42" s="769"/>
      <c r="V42" s="769"/>
      <c r="W42" s="769"/>
      <c r="X42" s="769"/>
      <c r="Y42" s="777"/>
      <c r="Z42" s="778">
        <v>100</v>
      </c>
      <c r="AA42" s="778"/>
      <c r="AB42" s="778"/>
      <c r="AC42" s="778"/>
      <c r="AD42" s="779">
        <v>4565166</v>
      </c>
      <c r="AE42" s="779"/>
      <c r="AF42" s="779"/>
      <c r="AG42" s="779"/>
      <c r="AH42" s="779"/>
      <c r="AI42" s="779"/>
      <c r="AJ42" s="779"/>
      <c r="AK42" s="779"/>
      <c r="AL42" s="780">
        <v>100</v>
      </c>
      <c r="AM42" s="755"/>
      <c r="AN42" s="755"/>
      <c r="AO42" s="781"/>
      <c r="AQ42" s="782" t="s">
        <v>360</v>
      </c>
      <c r="AR42" s="783"/>
      <c r="AS42" s="783"/>
      <c r="AT42" s="783"/>
      <c r="AU42" s="783"/>
      <c r="AV42" s="783"/>
      <c r="AW42" s="783"/>
      <c r="AX42" s="783"/>
      <c r="AY42" s="784"/>
      <c r="AZ42" s="768">
        <v>680229</v>
      </c>
      <c r="BA42" s="769"/>
      <c r="BB42" s="769"/>
      <c r="BC42" s="769"/>
      <c r="BD42" s="754"/>
      <c r="BE42" s="754"/>
      <c r="BF42" s="756"/>
      <c r="BG42" s="766"/>
      <c r="BH42" s="767"/>
      <c r="BI42" s="767"/>
      <c r="BJ42" s="767"/>
      <c r="BK42" s="767"/>
      <c r="BL42" s="237"/>
      <c r="BM42" s="709" t="s">
        <v>361</v>
      </c>
      <c r="BN42" s="709"/>
      <c r="BO42" s="709"/>
      <c r="BP42" s="709"/>
      <c r="BQ42" s="709"/>
      <c r="BR42" s="709"/>
      <c r="BS42" s="709"/>
      <c r="BT42" s="709"/>
      <c r="BU42" s="710"/>
      <c r="BV42" s="768">
        <v>351</v>
      </c>
      <c r="BW42" s="769"/>
      <c r="BX42" s="769"/>
      <c r="BY42" s="769"/>
      <c r="BZ42" s="769"/>
      <c r="CA42" s="769"/>
      <c r="CB42" s="776"/>
      <c r="CD42" s="680" t="s">
        <v>362</v>
      </c>
      <c r="CE42" s="681"/>
      <c r="CF42" s="681"/>
      <c r="CG42" s="681"/>
      <c r="CH42" s="681"/>
      <c r="CI42" s="681"/>
      <c r="CJ42" s="681"/>
      <c r="CK42" s="681"/>
      <c r="CL42" s="681"/>
      <c r="CM42" s="681"/>
      <c r="CN42" s="681"/>
      <c r="CO42" s="681"/>
      <c r="CP42" s="681"/>
      <c r="CQ42" s="682"/>
      <c r="CR42" s="683">
        <v>1559432</v>
      </c>
      <c r="CS42" s="684"/>
      <c r="CT42" s="684"/>
      <c r="CU42" s="684"/>
      <c r="CV42" s="684"/>
      <c r="CW42" s="684"/>
      <c r="CX42" s="684"/>
      <c r="CY42" s="685"/>
      <c r="CZ42" s="688">
        <v>18.5</v>
      </c>
      <c r="DA42" s="689"/>
      <c r="DB42" s="689"/>
      <c r="DC42" s="701"/>
      <c r="DD42" s="692">
        <v>191016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363</v>
      </c>
      <c r="CE43" s="681"/>
      <c r="CF43" s="681"/>
      <c r="CG43" s="681"/>
      <c r="CH43" s="681"/>
      <c r="CI43" s="681"/>
      <c r="CJ43" s="681"/>
      <c r="CK43" s="681"/>
      <c r="CL43" s="681"/>
      <c r="CM43" s="681"/>
      <c r="CN43" s="681"/>
      <c r="CO43" s="681"/>
      <c r="CP43" s="681"/>
      <c r="CQ43" s="682"/>
      <c r="CR43" s="683">
        <v>62926</v>
      </c>
      <c r="CS43" s="720"/>
      <c r="CT43" s="720"/>
      <c r="CU43" s="720"/>
      <c r="CV43" s="720"/>
      <c r="CW43" s="720"/>
      <c r="CX43" s="720"/>
      <c r="CY43" s="721"/>
      <c r="CZ43" s="688">
        <v>0.7</v>
      </c>
      <c r="DA43" s="718"/>
      <c r="DB43" s="718"/>
      <c r="DC43" s="722"/>
      <c r="DD43" s="692">
        <v>60920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311</v>
      </c>
      <c r="CE44" s="796"/>
      <c r="CF44" s="680" t="s">
        <v>364</v>
      </c>
      <c r="CG44" s="681"/>
      <c r="CH44" s="681"/>
      <c r="CI44" s="681"/>
      <c r="CJ44" s="681"/>
      <c r="CK44" s="681"/>
      <c r="CL44" s="681"/>
      <c r="CM44" s="681"/>
      <c r="CN44" s="681"/>
      <c r="CO44" s="681"/>
      <c r="CP44" s="681"/>
      <c r="CQ44" s="682"/>
      <c r="CR44" s="683">
        <v>1528891</v>
      </c>
      <c r="CS44" s="684"/>
      <c r="CT44" s="684"/>
      <c r="CU44" s="684"/>
      <c r="CV44" s="684"/>
      <c r="CW44" s="684"/>
      <c r="CX44" s="684"/>
      <c r="CY44" s="685"/>
      <c r="CZ44" s="688">
        <v>18.2</v>
      </c>
      <c r="DA44" s="689"/>
      <c r="DB44" s="689"/>
      <c r="DC44" s="701"/>
      <c r="DD44" s="692">
        <v>174258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365</v>
      </c>
      <c r="CG45" s="681"/>
      <c r="CH45" s="681"/>
      <c r="CI45" s="681"/>
      <c r="CJ45" s="681"/>
      <c r="CK45" s="681"/>
      <c r="CL45" s="681"/>
      <c r="CM45" s="681"/>
      <c r="CN45" s="681"/>
      <c r="CO45" s="681"/>
      <c r="CP45" s="681"/>
      <c r="CQ45" s="682"/>
      <c r="CR45" s="683">
        <v>837390</v>
      </c>
      <c r="CS45" s="720"/>
      <c r="CT45" s="720"/>
      <c r="CU45" s="720"/>
      <c r="CV45" s="720"/>
      <c r="CW45" s="720"/>
      <c r="CX45" s="720"/>
      <c r="CY45" s="721"/>
      <c r="CZ45" s="688">
        <v>10</v>
      </c>
      <c r="DA45" s="718"/>
      <c r="DB45" s="718"/>
      <c r="DC45" s="722"/>
      <c r="DD45" s="692">
        <v>13774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367</v>
      </c>
      <c r="CG46" s="681"/>
      <c r="CH46" s="681"/>
      <c r="CI46" s="681"/>
      <c r="CJ46" s="681"/>
      <c r="CK46" s="681"/>
      <c r="CL46" s="681"/>
      <c r="CM46" s="681"/>
      <c r="CN46" s="681"/>
      <c r="CO46" s="681"/>
      <c r="CP46" s="681"/>
      <c r="CQ46" s="682"/>
      <c r="CR46" s="683">
        <v>682501</v>
      </c>
      <c r="CS46" s="684"/>
      <c r="CT46" s="684"/>
      <c r="CU46" s="684"/>
      <c r="CV46" s="684"/>
      <c r="CW46" s="684"/>
      <c r="CX46" s="684"/>
      <c r="CY46" s="685"/>
      <c r="CZ46" s="688">
        <v>8.1</v>
      </c>
      <c r="DA46" s="689"/>
      <c r="DB46" s="689"/>
      <c r="DC46" s="701"/>
      <c r="DD46" s="692">
        <v>151484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369</v>
      </c>
      <c r="CG47" s="681"/>
      <c r="CH47" s="681"/>
      <c r="CI47" s="681"/>
      <c r="CJ47" s="681"/>
      <c r="CK47" s="681"/>
      <c r="CL47" s="681"/>
      <c r="CM47" s="681"/>
      <c r="CN47" s="681"/>
      <c r="CO47" s="681"/>
      <c r="CP47" s="681"/>
      <c r="CQ47" s="682"/>
      <c r="CR47" s="683">
        <v>30541</v>
      </c>
      <c r="CS47" s="720"/>
      <c r="CT47" s="720"/>
      <c r="CU47" s="720"/>
      <c r="CV47" s="720"/>
      <c r="CW47" s="720"/>
      <c r="CX47" s="720"/>
      <c r="CY47" s="721"/>
      <c r="CZ47" s="688">
        <v>0.4</v>
      </c>
      <c r="DA47" s="718"/>
      <c r="DB47" s="718"/>
      <c r="DC47" s="722"/>
      <c r="DD47" s="692">
        <v>16758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370</v>
      </c>
      <c r="CD48" s="799"/>
      <c r="CE48" s="800"/>
      <c r="CF48" s="680" t="s">
        <v>371</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130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372</v>
      </c>
      <c r="CE49" s="733"/>
      <c r="CF49" s="733"/>
      <c r="CG49" s="733"/>
      <c r="CH49" s="733"/>
      <c r="CI49" s="733"/>
      <c r="CJ49" s="733"/>
      <c r="CK49" s="733"/>
      <c r="CL49" s="733"/>
      <c r="CM49" s="733"/>
      <c r="CN49" s="733"/>
      <c r="CO49" s="733"/>
      <c r="CP49" s="733"/>
      <c r="CQ49" s="734"/>
      <c r="CR49" s="768">
        <v>8414779</v>
      </c>
      <c r="CS49" s="754"/>
      <c r="CT49" s="754"/>
      <c r="CU49" s="754"/>
      <c r="CV49" s="754"/>
      <c r="CW49" s="754"/>
      <c r="CX49" s="754"/>
      <c r="CY49" s="785"/>
      <c r="CZ49" s="780">
        <v>100</v>
      </c>
      <c r="DA49" s="786"/>
      <c r="DB49" s="786"/>
      <c r="DC49" s="787"/>
      <c r="DD49" s="788">
        <v>5422943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9WPwTNZdMypxnYnJcj+eY33q3RIziQmlUR3b5t/ZYK9/2vgMZUQ/hidrHSp8bEPaAkRcjO0yNIA+RwOBGDePA==" saltValue="t+GMuboTkDP6U1WdMpoa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374</v>
      </c>
      <c r="DK2" s="831"/>
      <c r="DL2" s="831"/>
      <c r="DM2" s="831"/>
      <c r="DN2" s="831"/>
      <c r="DO2" s="832"/>
      <c r="DP2" s="250"/>
      <c r="DQ2" s="830" t="s">
        <v>375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378</v>
      </c>
      <c r="B5" s="825"/>
      <c r="C5" s="825"/>
      <c r="D5" s="825"/>
      <c r="E5" s="825"/>
      <c r="F5" s="825"/>
      <c r="G5" s="825"/>
      <c r="H5" s="825"/>
      <c r="I5" s="825"/>
      <c r="J5" s="825"/>
      <c r="K5" s="825"/>
      <c r="L5" s="825"/>
      <c r="M5" s="825"/>
      <c r="N5" s="825"/>
      <c r="O5" s="825"/>
      <c r="P5" s="826"/>
      <c r="Q5" s="801" t="s">
        <v>379</v>
      </c>
      <c r="R5" s="802"/>
      <c r="S5" s="802"/>
      <c r="T5" s="802"/>
      <c r="U5" s="803"/>
      <c r="V5" s="801" t="s">
        <v>380</v>
      </c>
      <c r="W5" s="802"/>
      <c r="X5" s="802"/>
      <c r="Y5" s="802"/>
      <c r="Z5" s="803"/>
      <c r="AA5" s="801" t="s">
        <v>381</v>
      </c>
      <c r="AB5" s="802"/>
      <c r="AC5" s="802"/>
      <c r="AD5" s="802"/>
      <c r="AE5" s="802"/>
      <c r="AF5" s="834" t="s">
        <v>382</v>
      </c>
      <c r="AG5" s="802"/>
      <c r="AH5" s="802"/>
      <c r="AI5" s="802"/>
      <c r="AJ5" s="813"/>
      <c r="AK5" s="802" t="s">
        <v>383</v>
      </c>
      <c r="AL5" s="802"/>
      <c r="AM5" s="802"/>
      <c r="AN5" s="802"/>
      <c r="AO5" s="803"/>
      <c r="AP5" s="801" t="s">
        <v>384</v>
      </c>
      <c r="AQ5" s="802"/>
      <c r="AR5" s="802"/>
      <c r="AS5" s="802"/>
      <c r="AT5" s="803"/>
      <c r="AU5" s="801" t="s">
        <v>385</v>
      </c>
      <c r="AV5" s="802"/>
      <c r="AW5" s="802"/>
      <c r="AX5" s="802"/>
      <c r="AY5" s="813"/>
      <c r="AZ5" s="257"/>
      <c r="BA5" s="257"/>
      <c r="BB5" s="257"/>
      <c r="BC5" s="257"/>
      <c r="BD5" s="257"/>
      <c r="BE5" s="258"/>
      <c r="BF5" s="258"/>
      <c r="BG5" s="258"/>
      <c r="BH5" s="258"/>
      <c r="BI5" s="258"/>
      <c r="BJ5" s="258"/>
      <c r="BK5" s="258"/>
      <c r="BL5" s="258"/>
      <c r="BM5" s="258"/>
      <c r="BN5" s="258"/>
      <c r="BO5" s="258"/>
      <c r="BP5" s="258"/>
      <c r="BQ5" s="824" t="s">
        <v>386</v>
      </c>
      <c r="BR5" s="825"/>
      <c r="BS5" s="825"/>
      <c r="BT5" s="825"/>
      <c r="BU5" s="825"/>
      <c r="BV5" s="825"/>
      <c r="BW5" s="825"/>
      <c r="BX5" s="825"/>
      <c r="BY5" s="825"/>
      <c r="BZ5" s="825"/>
      <c r="CA5" s="825"/>
      <c r="CB5" s="825"/>
      <c r="CC5" s="825"/>
      <c r="CD5" s="825"/>
      <c r="CE5" s="825"/>
      <c r="CF5" s="825"/>
      <c r="CG5" s="826"/>
      <c r="CH5" s="801" t="s">
        <v>387</v>
      </c>
      <c r="CI5" s="802"/>
      <c r="CJ5" s="802"/>
      <c r="CK5" s="802"/>
      <c r="CL5" s="803"/>
      <c r="CM5" s="801" t="s">
        <v>388</v>
      </c>
      <c r="CN5" s="802"/>
      <c r="CO5" s="802"/>
      <c r="CP5" s="802"/>
      <c r="CQ5" s="803"/>
      <c r="CR5" s="801" t="s">
        <v>389</v>
      </c>
      <c r="CS5" s="802"/>
      <c r="CT5" s="802"/>
      <c r="CU5" s="802"/>
      <c r="CV5" s="803"/>
      <c r="CW5" s="801" t="s">
        <v>390</v>
      </c>
      <c r="CX5" s="802"/>
      <c r="CY5" s="802"/>
      <c r="CZ5" s="802"/>
      <c r="DA5" s="803"/>
      <c r="DB5" s="801" t="s">
        <v>391</v>
      </c>
      <c r="DC5" s="802"/>
      <c r="DD5" s="802"/>
      <c r="DE5" s="802"/>
      <c r="DF5" s="803"/>
      <c r="DG5" s="807" t="s">
        <v>392</v>
      </c>
      <c r="DH5" s="808"/>
      <c r="DI5" s="808"/>
      <c r="DJ5" s="808"/>
      <c r="DK5" s="809"/>
      <c r="DL5" s="807" t="s">
        <v>393</v>
      </c>
      <c r="DM5" s="808"/>
      <c r="DN5" s="808"/>
      <c r="DO5" s="808"/>
      <c r="DP5" s="809"/>
      <c r="DQ5" s="801" t="s">
        <v>394</v>
      </c>
      <c r="DR5" s="802"/>
      <c r="DS5" s="802"/>
      <c r="DT5" s="802"/>
      <c r="DU5" s="803"/>
      <c r="DV5" s="801" t="s">
        <v>385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395</v>
      </c>
      <c r="C7" s="816"/>
      <c r="D7" s="816"/>
      <c r="E7" s="816"/>
      <c r="F7" s="816"/>
      <c r="G7" s="816"/>
      <c r="H7" s="816"/>
      <c r="I7" s="816"/>
      <c r="J7" s="816"/>
      <c r="K7" s="816"/>
      <c r="L7" s="816"/>
      <c r="M7" s="816"/>
      <c r="N7" s="816"/>
      <c r="O7" s="816"/>
      <c r="P7" s="817"/>
      <c r="Q7" s="818">
        <v>8726</v>
      </c>
      <c r="R7" s="819"/>
      <c r="S7" s="819"/>
      <c r="T7" s="819"/>
      <c r="U7" s="819"/>
      <c r="V7" s="819">
        <v>8415</v>
      </c>
      <c r="W7" s="819"/>
      <c r="X7" s="819"/>
      <c r="Y7" s="819"/>
      <c r="Z7" s="819"/>
      <c r="AA7" s="819">
        <v>311</v>
      </c>
      <c r="AB7" s="819"/>
      <c r="AC7" s="819"/>
      <c r="AD7" s="819"/>
      <c r="AE7" s="820"/>
      <c r="AF7" s="821">
        <v>311</v>
      </c>
      <c r="AG7" s="822"/>
      <c r="AH7" s="822"/>
      <c r="AI7" s="822"/>
      <c r="AJ7" s="823"/>
      <c r="AK7" s="858">
        <v>358</v>
      </c>
      <c r="AL7" s="859"/>
      <c r="AM7" s="859"/>
      <c r="AN7" s="859"/>
      <c r="AO7" s="859"/>
      <c r="AP7" s="859">
        <v>9857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612</v>
      </c>
      <c r="BT7" s="863"/>
      <c r="BU7" s="863"/>
      <c r="BV7" s="863"/>
      <c r="BW7" s="863"/>
      <c r="BX7" s="863"/>
      <c r="BY7" s="863"/>
      <c r="BZ7" s="863"/>
      <c r="CA7" s="863"/>
      <c r="CB7" s="863"/>
      <c r="CC7" s="863"/>
      <c r="CD7" s="863"/>
      <c r="CE7" s="863"/>
      <c r="CF7" s="863"/>
      <c r="CG7" s="864"/>
      <c r="CH7" s="855">
        <v>242</v>
      </c>
      <c r="CI7" s="856"/>
      <c r="CJ7" s="856"/>
      <c r="CK7" s="856"/>
      <c r="CL7" s="857"/>
      <c r="CM7" s="855">
        <v>-203</v>
      </c>
      <c r="CN7" s="856"/>
      <c r="CO7" s="856"/>
      <c r="CP7" s="856"/>
      <c r="CQ7" s="857"/>
      <c r="CR7" s="855">
        <v>10</v>
      </c>
      <c r="CS7" s="856"/>
      <c r="CT7" s="856"/>
      <c r="CU7" s="856"/>
      <c r="CV7" s="857"/>
      <c r="CW7" s="855">
        <v>243</v>
      </c>
      <c r="CX7" s="856"/>
      <c r="CY7" s="856"/>
      <c r="CZ7" s="856"/>
      <c r="DA7" s="857"/>
      <c r="DB7" s="855" t="s">
        <v>594</v>
      </c>
      <c r="DC7" s="856"/>
      <c r="DD7" s="856"/>
      <c r="DE7" s="856"/>
      <c r="DF7" s="857"/>
      <c r="DG7" s="855">
        <v>1086</v>
      </c>
      <c r="DH7" s="856"/>
      <c r="DI7" s="856"/>
      <c r="DJ7" s="856"/>
      <c r="DK7" s="857"/>
      <c r="DL7" s="855" t="s">
        <v>594</v>
      </c>
      <c r="DM7" s="856"/>
      <c r="DN7" s="856"/>
      <c r="DO7" s="856"/>
      <c r="DP7" s="857"/>
      <c r="DQ7" s="855">
        <v>852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613</v>
      </c>
      <c r="BT8" s="853"/>
      <c r="BU8" s="853"/>
      <c r="BV8" s="853"/>
      <c r="BW8" s="853"/>
      <c r="BX8" s="853"/>
      <c r="BY8" s="853"/>
      <c r="BZ8" s="853"/>
      <c r="CA8" s="853"/>
      <c r="CB8" s="853"/>
      <c r="CC8" s="853"/>
      <c r="CD8" s="853"/>
      <c r="CE8" s="853"/>
      <c r="CF8" s="853"/>
      <c r="CG8" s="854"/>
      <c r="CH8" s="865">
        <v>1</v>
      </c>
      <c r="CI8" s="866"/>
      <c r="CJ8" s="866"/>
      <c r="CK8" s="866"/>
      <c r="CL8" s="867"/>
      <c r="CM8" s="865">
        <v>160</v>
      </c>
      <c r="CN8" s="866"/>
      <c r="CO8" s="866"/>
      <c r="CP8" s="866"/>
      <c r="CQ8" s="867"/>
      <c r="CR8" s="865">
        <v>2</v>
      </c>
      <c r="CS8" s="866"/>
      <c r="CT8" s="866"/>
      <c r="CU8" s="866"/>
      <c r="CV8" s="867"/>
      <c r="CW8" s="865">
        <v>27</v>
      </c>
      <c r="CX8" s="866"/>
      <c r="CY8" s="866"/>
      <c r="CZ8" s="866"/>
      <c r="DA8" s="867"/>
      <c r="DB8" s="865" t="s">
        <v>594</v>
      </c>
      <c r="DC8" s="866"/>
      <c r="DD8" s="866"/>
      <c r="DE8" s="866"/>
      <c r="DF8" s="867"/>
      <c r="DG8" s="865" t="s">
        <v>594</v>
      </c>
      <c r="DH8" s="866"/>
      <c r="DI8" s="866"/>
      <c r="DJ8" s="866"/>
      <c r="DK8" s="867"/>
      <c r="DL8" s="865" t="s">
        <v>594</v>
      </c>
      <c r="DM8" s="866"/>
      <c r="DN8" s="866"/>
      <c r="DO8" s="866"/>
      <c r="DP8" s="867"/>
      <c r="DQ8" s="865" t="s">
        <v>594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v>8726</v>
      </c>
      <c r="R23" s="878"/>
      <c r="S23" s="878"/>
      <c r="T23" s="878"/>
      <c r="U23" s="878"/>
      <c r="V23" s="878">
        <v>8415</v>
      </c>
      <c r="W23" s="878"/>
      <c r="X23" s="878"/>
      <c r="Y23" s="878"/>
      <c r="Z23" s="878"/>
      <c r="AA23" s="878">
        <v>311</v>
      </c>
      <c r="AB23" s="878"/>
      <c r="AC23" s="878"/>
      <c r="AD23" s="878"/>
      <c r="AE23" s="879"/>
      <c r="AF23" s="880">
        <v>311</v>
      </c>
      <c r="AG23" s="878"/>
      <c r="AH23" s="878"/>
      <c r="AI23" s="878"/>
      <c r="AJ23" s="881"/>
      <c r="AK23" s="882"/>
      <c r="AL23" s="883"/>
      <c r="AM23" s="883"/>
      <c r="AN23" s="883"/>
      <c r="AO23" s="883"/>
      <c r="AP23" s="878">
        <v>9857</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378</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1891</v>
      </c>
      <c r="R28" s="907"/>
      <c r="S28" s="907"/>
      <c r="T28" s="907"/>
      <c r="U28" s="907"/>
      <c r="V28" s="907">
        <v>1876</v>
      </c>
      <c r="W28" s="907"/>
      <c r="X28" s="907"/>
      <c r="Y28" s="907"/>
      <c r="Z28" s="907"/>
      <c r="AA28" s="907">
        <v>15</v>
      </c>
      <c r="AB28" s="907"/>
      <c r="AC28" s="907"/>
      <c r="AD28" s="907"/>
      <c r="AE28" s="908"/>
      <c r="AF28" s="909">
        <v>15</v>
      </c>
      <c r="AG28" s="907"/>
      <c r="AH28" s="907"/>
      <c r="AI28" s="907"/>
      <c r="AJ28" s="910"/>
      <c r="AK28" s="911">
        <v>116</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374</v>
      </c>
      <c r="R29" s="843"/>
      <c r="S29" s="843"/>
      <c r="T29" s="843"/>
      <c r="U29" s="843"/>
      <c r="V29" s="843">
        <v>374</v>
      </c>
      <c r="W29" s="843"/>
      <c r="X29" s="843"/>
      <c r="Y29" s="843"/>
      <c r="Z29" s="843"/>
      <c r="AA29" s="843">
        <v>0</v>
      </c>
      <c r="AB29" s="843"/>
      <c r="AC29" s="843"/>
      <c r="AD29" s="843"/>
      <c r="AE29" s="844"/>
      <c r="AF29" s="845">
        <v>0</v>
      </c>
      <c r="AG29" s="846"/>
      <c r="AH29" s="846"/>
      <c r="AI29" s="846"/>
      <c r="AJ29" s="847"/>
      <c r="AK29" s="914">
        <v>77</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236</v>
      </c>
      <c r="R30" s="843"/>
      <c r="S30" s="843"/>
      <c r="T30" s="843"/>
      <c r="U30" s="843"/>
      <c r="V30" s="843">
        <v>236</v>
      </c>
      <c r="W30" s="843"/>
      <c r="X30" s="843"/>
      <c r="Y30" s="843"/>
      <c r="Z30" s="843"/>
      <c r="AA30" s="843" t="s">
        <v>594</v>
      </c>
      <c r="AB30" s="843"/>
      <c r="AC30" s="843"/>
      <c r="AD30" s="843"/>
      <c r="AE30" s="844"/>
      <c r="AF30" s="845" t="s">
        <v>413</v>
      </c>
      <c r="AG30" s="846"/>
      <c r="AH30" s="846"/>
      <c r="AI30" s="846"/>
      <c r="AJ30" s="847"/>
      <c r="AK30" s="914">
        <v>21</v>
      </c>
      <c r="AL30" s="915"/>
      <c r="AM30" s="915"/>
      <c r="AN30" s="915"/>
      <c r="AO30" s="915"/>
      <c r="AP30" s="915" t="s">
        <v>594</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414</v>
      </c>
      <c r="C31" s="840"/>
      <c r="D31" s="840"/>
      <c r="E31" s="840"/>
      <c r="F31" s="840"/>
      <c r="G31" s="840"/>
      <c r="H31" s="840"/>
      <c r="I31" s="840"/>
      <c r="J31" s="840"/>
      <c r="K31" s="840"/>
      <c r="L31" s="840"/>
      <c r="M31" s="840"/>
      <c r="N31" s="840"/>
      <c r="O31" s="840"/>
      <c r="P31" s="841"/>
      <c r="Q31" s="842">
        <v>6</v>
      </c>
      <c r="R31" s="843"/>
      <c r="S31" s="843"/>
      <c r="T31" s="843"/>
      <c r="U31" s="843"/>
      <c r="V31" s="843">
        <v>5</v>
      </c>
      <c r="W31" s="843"/>
      <c r="X31" s="843"/>
      <c r="Y31" s="843"/>
      <c r="Z31" s="843"/>
      <c r="AA31" s="843">
        <v>1</v>
      </c>
      <c r="AB31" s="843"/>
      <c r="AC31" s="843"/>
      <c r="AD31" s="843"/>
      <c r="AE31" s="844"/>
      <c r="AF31" s="845">
        <v>1</v>
      </c>
      <c r="AG31" s="846"/>
      <c r="AH31" s="846"/>
      <c r="AI31" s="846"/>
      <c r="AJ31" s="847"/>
      <c r="AK31" s="914" t="s">
        <v>594</v>
      </c>
      <c r="AL31" s="915"/>
      <c r="AM31" s="915"/>
      <c r="AN31" s="915"/>
      <c r="AO31" s="915"/>
      <c r="AP31" s="915" t="s">
        <v>594</v>
      </c>
      <c r="AQ31" s="915"/>
      <c r="AR31" s="915"/>
      <c r="AS31" s="915"/>
      <c r="AT31" s="915"/>
      <c r="AU31" s="915" t="s">
        <v>594</v>
      </c>
      <c r="AV31" s="915"/>
      <c r="AW31" s="915"/>
      <c r="AX31" s="915"/>
      <c r="AY31" s="915"/>
      <c r="AZ31" s="916" t="s">
        <v>594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14</v>
      </c>
      <c r="R32" s="843"/>
      <c r="S32" s="843"/>
      <c r="T32" s="843"/>
      <c r="U32" s="843"/>
      <c r="V32" s="843">
        <v>4</v>
      </c>
      <c r="W32" s="843"/>
      <c r="X32" s="843"/>
      <c r="Y32" s="843"/>
      <c r="Z32" s="843"/>
      <c r="AA32" s="843">
        <v>10</v>
      </c>
      <c r="AB32" s="843"/>
      <c r="AC32" s="843"/>
      <c r="AD32" s="843"/>
      <c r="AE32" s="844"/>
      <c r="AF32" s="845">
        <v>10</v>
      </c>
      <c r="AG32" s="846"/>
      <c r="AH32" s="846"/>
      <c r="AI32" s="846"/>
      <c r="AJ32" s="847"/>
      <c r="AK32" s="914" t="s">
        <v>594</v>
      </c>
      <c r="AL32" s="915"/>
      <c r="AM32" s="915"/>
      <c r="AN32" s="915"/>
      <c r="AO32" s="915"/>
      <c r="AP32" s="915" t="s">
        <v>594</v>
      </c>
      <c r="AQ32" s="915"/>
      <c r="AR32" s="915"/>
      <c r="AS32" s="915"/>
      <c r="AT32" s="915"/>
      <c r="AU32" s="915" t="s">
        <v>594</v>
      </c>
      <c r="AV32" s="915"/>
      <c r="AW32" s="915"/>
      <c r="AX32" s="915"/>
      <c r="AY32" s="915"/>
      <c r="AZ32" s="916" t="s">
        <v>594</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416</v>
      </c>
      <c r="C33" s="840"/>
      <c r="D33" s="840"/>
      <c r="E33" s="840"/>
      <c r="F33" s="840"/>
      <c r="G33" s="840"/>
      <c r="H33" s="840"/>
      <c r="I33" s="840"/>
      <c r="J33" s="840"/>
      <c r="K33" s="840"/>
      <c r="L33" s="840"/>
      <c r="M33" s="840"/>
      <c r="N33" s="840"/>
      <c r="O33" s="840"/>
      <c r="P33" s="841"/>
      <c r="Q33" s="842">
        <v>257</v>
      </c>
      <c r="R33" s="843"/>
      <c r="S33" s="843"/>
      <c r="T33" s="843"/>
      <c r="U33" s="843"/>
      <c r="V33" s="843">
        <v>263</v>
      </c>
      <c r="W33" s="843"/>
      <c r="X33" s="843"/>
      <c r="Y33" s="843"/>
      <c r="Z33" s="843"/>
      <c r="AA33" s="843">
        <v>-6</v>
      </c>
      <c r="AB33" s="843"/>
      <c r="AC33" s="843"/>
      <c r="AD33" s="843"/>
      <c r="AE33" s="844"/>
      <c r="AF33" s="845">
        <v>368</v>
      </c>
      <c r="AG33" s="846"/>
      <c r="AH33" s="846"/>
      <c r="AI33" s="846"/>
      <c r="AJ33" s="847"/>
      <c r="AK33" s="914">
        <v>1</v>
      </c>
      <c r="AL33" s="915"/>
      <c r="AM33" s="915"/>
      <c r="AN33" s="915"/>
      <c r="AO33" s="915"/>
      <c r="AP33" s="915">
        <v>1167</v>
      </c>
      <c r="AQ33" s="915"/>
      <c r="AR33" s="915"/>
      <c r="AS33" s="915"/>
      <c r="AT33" s="915"/>
      <c r="AU33" s="915" t="s">
        <v>594</v>
      </c>
      <c r="AV33" s="915"/>
      <c r="AW33" s="915"/>
      <c r="AX33" s="915"/>
      <c r="AY33" s="915"/>
      <c r="AZ33" s="916" t="s">
        <v>594</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418</v>
      </c>
      <c r="C34" s="840"/>
      <c r="D34" s="840"/>
      <c r="E34" s="840"/>
      <c r="F34" s="840"/>
      <c r="G34" s="840"/>
      <c r="H34" s="840"/>
      <c r="I34" s="840"/>
      <c r="J34" s="840"/>
      <c r="K34" s="840"/>
      <c r="L34" s="840"/>
      <c r="M34" s="840"/>
      <c r="N34" s="840"/>
      <c r="O34" s="840"/>
      <c r="P34" s="841"/>
      <c r="Q34" s="842">
        <v>562</v>
      </c>
      <c r="R34" s="843"/>
      <c r="S34" s="843"/>
      <c r="T34" s="843"/>
      <c r="U34" s="843"/>
      <c r="V34" s="843">
        <v>562</v>
      </c>
      <c r="W34" s="843"/>
      <c r="X34" s="843"/>
      <c r="Y34" s="843"/>
      <c r="Z34" s="843"/>
      <c r="AA34" s="843">
        <v>0</v>
      </c>
      <c r="AB34" s="843"/>
      <c r="AC34" s="843"/>
      <c r="AD34" s="843"/>
      <c r="AE34" s="844"/>
      <c r="AF34" s="845">
        <v>314</v>
      </c>
      <c r="AG34" s="846"/>
      <c r="AH34" s="846"/>
      <c r="AI34" s="846"/>
      <c r="AJ34" s="847"/>
      <c r="AK34" s="914">
        <v>100</v>
      </c>
      <c r="AL34" s="915"/>
      <c r="AM34" s="915"/>
      <c r="AN34" s="915"/>
      <c r="AO34" s="915"/>
      <c r="AP34" s="915">
        <v>1780</v>
      </c>
      <c r="AQ34" s="915"/>
      <c r="AR34" s="915"/>
      <c r="AS34" s="915"/>
      <c r="AT34" s="915"/>
      <c r="AU34" s="915">
        <v>605</v>
      </c>
      <c r="AV34" s="915"/>
      <c r="AW34" s="915"/>
      <c r="AX34" s="915"/>
      <c r="AY34" s="915"/>
      <c r="AZ34" s="916" t="s">
        <v>594</v>
      </c>
      <c r="BA34" s="916"/>
      <c r="BB34" s="916"/>
      <c r="BC34" s="916"/>
      <c r="BD34" s="916"/>
      <c r="BE34" s="912" t="s">
        <v>419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420</v>
      </c>
      <c r="C35" s="840"/>
      <c r="D35" s="840"/>
      <c r="E35" s="840"/>
      <c r="F35" s="840"/>
      <c r="G35" s="840"/>
      <c r="H35" s="840"/>
      <c r="I35" s="840"/>
      <c r="J35" s="840"/>
      <c r="K35" s="840"/>
      <c r="L35" s="840"/>
      <c r="M35" s="840"/>
      <c r="N35" s="840"/>
      <c r="O35" s="840"/>
      <c r="P35" s="841"/>
      <c r="Q35" s="842">
        <v>369</v>
      </c>
      <c r="R35" s="843"/>
      <c r="S35" s="843"/>
      <c r="T35" s="843"/>
      <c r="U35" s="843"/>
      <c r="V35" s="843">
        <v>328</v>
      </c>
      <c r="W35" s="843"/>
      <c r="X35" s="843"/>
      <c r="Y35" s="843"/>
      <c r="Z35" s="843"/>
      <c r="AA35" s="843">
        <v>41</v>
      </c>
      <c r="AB35" s="843"/>
      <c r="AC35" s="843"/>
      <c r="AD35" s="843"/>
      <c r="AE35" s="844"/>
      <c r="AF35" s="845">
        <v>41</v>
      </c>
      <c r="AG35" s="846"/>
      <c r="AH35" s="846"/>
      <c r="AI35" s="846"/>
      <c r="AJ35" s="847"/>
      <c r="AK35" s="914" t="s">
        <v>594</v>
      </c>
      <c r="AL35" s="915"/>
      <c r="AM35" s="915"/>
      <c r="AN35" s="915"/>
      <c r="AO35" s="915"/>
      <c r="AP35" s="915">
        <v>355</v>
      </c>
      <c r="AQ35" s="915"/>
      <c r="AR35" s="915"/>
      <c r="AS35" s="915"/>
      <c r="AT35" s="915"/>
      <c r="AU35" s="915" t="s">
        <v>594</v>
      </c>
      <c r="AV35" s="915"/>
      <c r="AW35" s="915"/>
      <c r="AX35" s="915"/>
      <c r="AY35" s="915"/>
      <c r="AZ35" s="916" t="s">
        <v>594</v>
      </c>
      <c r="BA35" s="916"/>
      <c r="BB35" s="916"/>
      <c r="BC35" s="916"/>
      <c r="BD35" s="916"/>
      <c r="BE35" s="912" t="s">
        <v>421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748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403</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595</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596</v>
      </c>
      <c r="C69" s="958"/>
      <c r="D69" s="958"/>
      <c r="E69" s="958"/>
      <c r="F69" s="958"/>
      <c r="G69" s="958"/>
      <c r="H69" s="958"/>
      <c r="I69" s="958"/>
      <c r="J69" s="958"/>
      <c r="K69" s="958"/>
      <c r="L69" s="958"/>
      <c r="M69" s="958"/>
      <c r="N69" s="958"/>
      <c r="O69" s="958"/>
      <c r="P69" s="959"/>
      <c r="Q69" s="960">
        <v>292</v>
      </c>
      <c r="R69" s="915"/>
      <c r="S69" s="915"/>
      <c r="T69" s="915"/>
      <c r="U69" s="915"/>
      <c r="V69" s="915">
        <v>248</v>
      </c>
      <c r="W69" s="915"/>
      <c r="X69" s="915"/>
      <c r="Y69" s="915"/>
      <c r="Z69" s="915"/>
      <c r="AA69" s="915">
        <v>44</v>
      </c>
      <c r="AB69" s="915"/>
      <c r="AC69" s="915"/>
      <c r="AD69" s="915"/>
      <c r="AE69" s="915"/>
      <c r="AF69" s="915">
        <v>44</v>
      </c>
      <c r="AG69" s="915"/>
      <c r="AH69" s="915"/>
      <c r="AI69" s="915"/>
      <c r="AJ69" s="915"/>
      <c r="AK69" s="915" t="s">
        <v>614</v>
      </c>
      <c r="AL69" s="915"/>
      <c r="AM69" s="915"/>
      <c r="AN69" s="915"/>
      <c r="AO69" s="915"/>
      <c r="AP69" s="915" t="s">
        <v>614</v>
      </c>
      <c r="AQ69" s="915"/>
      <c r="AR69" s="915"/>
      <c r="AS69" s="915"/>
      <c r="AT69" s="915"/>
      <c r="AU69" s="915" t="s">
        <v>614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597</v>
      </c>
      <c r="C70" s="958"/>
      <c r="D70" s="958"/>
      <c r="E70" s="958"/>
      <c r="F70" s="958"/>
      <c r="G70" s="958"/>
      <c r="H70" s="958"/>
      <c r="I70" s="958"/>
      <c r="J70" s="958"/>
      <c r="K70" s="958"/>
      <c r="L70" s="958"/>
      <c r="M70" s="958"/>
      <c r="N70" s="958"/>
      <c r="O70" s="958"/>
      <c r="P70" s="959"/>
      <c r="Q70" s="960">
        <v>404</v>
      </c>
      <c r="R70" s="915"/>
      <c r="S70" s="915"/>
      <c r="T70" s="915"/>
      <c r="U70" s="915"/>
      <c r="V70" s="915">
        <v>377</v>
      </c>
      <c r="W70" s="915"/>
      <c r="X70" s="915"/>
      <c r="Y70" s="915"/>
      <c r="Z70" s="915"/>
      <c r="AA70" s="915">
        <v>27</v>
      </c>
      <c r="AB70" s="915"/>
      <c r="AC70" s="915"/>
      <c r="AD70" s="915"/>
      <c r="AE70" s="915"/>
      <c r="AF70" s="915">
        <v>27</v>
      </c>
      <c r="AG70" s="915"/>
      <c r="AH70" s="915"/>
      <c r="AI70" s="915"/>
      <c r="AJ70" s="915"/>
      <c r="AK70" s="915" t="s">
        <v>614</v>
      </c>
      <c r="AL70" s="915"/>
      <c r="AM70" s="915"/>
      <c r="AN70" s="915"/>
      <c r="AO70" s="915"/>
      <c r="AP70" s="915">
        <v>91</v>
      </c>
      <c r="AQ70" s="915"/>
      <c r="AR70" s="915"/>
      <c r="AS70" s="915"/>
      <c r="AT70" s="915"/>
      <c r="AU70" s="915">
        <v>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598</v>
      </c>
      <c r="C71" s="958"/>
      <c r="D71" s="958"/>
      <c r="E71" s="958"/>
      <c r="F71" s="958"/>
      <c r="G71" s="958"/>
      <c r="H71" s="958"/>
      <c r="I71" s="958"/>
      <c r="J71" s="958"/>
      <c r="K71" s="958"/>
      <c r="L71" s="958"/>
      <c r="M71" s="958"/>
      <c r="N71" s="958"/>
      <c r="O71" s="958"/>
      <c r="P71" s="959"/>
      <c r="Q71" s="960">
        <v>19920</v>
      </c>
      <c r="R71" s="915"/>
      <c r="S71" s="915"/>
      <c r="T71" s="915"/>
      <c r="U71" s="915"/>
      <c r="V71" s="915">
        <v>19401</v>
      </c>
      <c r="W71" s="915"/>
      <c r="X71" s="915"/>
      <c r="Y71" s="915"/>
      <c r="Z71" s="915"/>
      <c r="AA71" s="915">
        <v>519</v>
      </c>
      <c r="AB71" s="915"/>
      <c r="AC71" s="915"/>
      <c r="AD71" s="915"/>
      <c r="AE71" s="915"/>
      <c r="AF71" s="915">
        <v>519</v>
      </c>
      <c r="AG71" s="915"/>
      <c r="AH71" s="915"/>
      <c r="AI71" s="915"/>
      <c r="AJ71" s="915"/>
      <c r="AK71" s="915">
        <v>249</v>
      </c>
      <c r="AL71" s="915"/>
      <c r="AM71" s="915"/>
      <c r="AN71" s="915"/>
      <c r="AO71" s="915"/>
      <c r="AP71" s="915" t="s">
        <v>614</v>
      </c>
      <c r="AQ71" s="915"/>
      <c r="AR71" s="915"/>
      <c r="AS71" s="915"/>
      <c r="AT71" s="915"/>
      <c r="AU71" s="915" t="s">
        <v>614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599</v>
      </c>
      <c r="C72" s="958"/>
      <c r="D72" s="958"/>
      <c r="E72" s="958"/>
      <c r="F72" s="958"/>
      <c r="G72" s="958"/>
      <c r="H72" s="958"/>
      <c r="I72" s="958"/>
      <c r="J72" s="958"/>
      <c r="K72" s="958"/>
      <c r="L72" s="958"/>
      <c r="M72" s="958"/>
      <c r="N72" s="958"/>
      <c r="O72" s="958"/>
      <c r="P72" s="959"/>
      <c r="Q72" s="960">
        <v>2515</v>
      </c>
      <c r="R72" s="915"/>
      <c r="S72" s="915"/>
      <c r="T72" s="915"/>
      <c r="U72" s="915"/>
      <c r="V72" s="915">
        <v>2387</v>
      </c>
      <c r="W72" s="915"/>
      <c r="X72" s="915"/>
      <c r="Y72" s="915"/>
      <c r="Z72" s="915"/>
      <c r="AA72" s="915">
        <v>128</v>
      </c>
      <c r="AB72" s="915"/>
      <c r="AC72" s="915"/>
      <c r="AD72" s="915"/>
      <c r="AE72" s="915"/>
      <c r="AF72" s="915">
        <v>128</v>
      </c>
      <c r="AG72" s="915"/>
      <c r="AH72" s="915"/>
      <c r="AI72" s="915"/>
      <c r="AJ72" s="915"/>
      <c r="AK72" s="915" t="s">
        <v>614</v>
      </c>
      <c r="AL72" s="915"/>
      <c r="AM72" s="915"/>
      <c r="AN72" s="915"/>
      <c r="AO72" s="915"/>
      <c r="AP72" s="915">
        <v>898</v>
      </c>
      <c r="AQ72" s="915"/>
      <c r="AR72" s="915"/>
      <c r="AS72" s="915"/>
      <c r="AT72" s="915"/>
      <c r="AU72" s="915">
        <v>102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600</v>
      </c>
      <c r="C73" s="958"/>
      <c r="D73" s="958"/>
      <c r="E73" s="958"/>
      <c r="F73" s="958"/>
      <c r="G73" s="958"/>
      <c r="H73" s="958"/>
      <c r="I73" s="958"/>
      <c r="J73" s="958"/>
      <c r="K73" s="958"/>
      <c r="L73" s="958"/>
      <c r="M73" s="958"/>
      <c r="N73" s="958"/>
      <c r="O73" s="958"/>
      <c r="P73" s="959"/>
      <c r="Q73" s="960">
        <v>23</v>
      </c>
      <c r="R73" s="915"/>
      <c r="S73" s="915"/>
      <c r="T73" s="915"/>
      <c r="U73" s="915"/>
      <c r="V73" s="915">
        <v>13</v>
      </c>
      <c r="W73" s="915"/>
      <c r="X73" s="915"/>
      <c r="Y73" s="915"/>
      <c r="Z73" s="915"/>
      <c r="AA73" s="915">
        <v>9</v>
      </c>
      <c r="AB73" s="915"/>
      <c r="AC73" s="915"/>
      <c r="AD73" s="915"/>
      <c r="AE73" s="915"/>
      <c r="AF73" s="915">
        <v>9</v>
      </c>
      <c r="AG73" s="915"/>
      <c r="AH73" s="915"/>
      <c r="AI73" s="915"/>
      <c r="AJ73" s="915"/>
      <c r="AK73" s="915" t="s">
        <v>614</v>
      </c>
      <c r="AL73" s="915"/>
      <c r="AM73" s="915"/>
      <c r="AN73" s="915"/>
      <c r="AO73" s="915"/>
      <c r="AP73" s="915" t="s">
        <v>614</v>
      </c>
      <c r="AQ73" s="915"/>
      <c r="AR73" s="915"/>
      <c r="AS73" s="915"/>
      <c r="AT73" s="915"/>
      <c r="AU73" s="915" t="s">
        <v>614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601</v>
      </c>
      <c r="C74" s="958"/>
      <c r="D74" s="958"/>
      <c r="E74" s="958"/>
      <c r="F74" s="958"/>
      <c r="G74" s="958"/>
      <c r="H74" s="958"/>
      <c r="I74" s="958"/>
      <c r="J74" s="958"/>
      <c r="K74" s="958"/>
      <c r="L74" s="958"/>
      <c r="M74" s="958"/>
      <c r="N74" s="958"/>
      <c r="O74" s="958"/>
      <c r="P74" s="959"/>
      <c r="Q74" s="960">
        <v>1069</v>
      </c>
      <c r="R74" s="915"/>
      <c r="S74" s="915"/>
      <c r="T74" s="915"/>
      <c r="U74" s="915"/>
      <c r="V74" s="915">
        <v>1042</v>
      </c>
      <c r="W74" s="915"/>
      <c r="X74" s="915"/>
      <c r="Y74" s="915"/>
      <c r="Z74" s="915"/>
      <c r="AA74" s="915">
        <v>28</v>
      </c>
      <c r="AB74" s="915"/>
      <c r="AC74" s="915"/>
      <c r="AD74" s="915"/>
      <c r="AE74" s="915"/>
      <c r="AF74" s="915">
        <v>28</v>
      </c>
      <c r="AG74" s="915"/>
      <c r="AH74" s="915"/>
      <c r="AI74" s="915"/>
      <c r="AJ74" s="915"/>
      <c r="AK74" s="915">
        <v>11</v>
      </c>
      <c r="AL74" s="915"/>
      <c r="AM74" s="915"/>
      <c r="AN74" s="915"/>
      <c r="AO74" s="915"/>
      <c r="AP74" s="915" t="s">
        <v>614</v>
      </c>
      <c r="AQ74" s="915"/>
      <c r="AR74" s="915"/>
      <c r="AS74" s="915"/>
      <c r="AT74" s="915"/>
      <c r="AU74" s="915" t="s">
        <v>614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602</v>
      </c>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603</v>
      </c>
      <c r="C76" s="958"/>
      <c r="D76" s="958"/>
      <c r="E76" s="958"/>
      <c r="F76" s="958"/>
      <c r="G76" s="958"/>
      <c r="H76" s="958"/>
      <c r="I76" s="958"/>
      <c r="J76" s="958"/>
      <c r="K76" s="958"/>
      <c r="L76" s="958"/>
      <c r="M76" s="958"/>
      <c r="N76" s="958"/>
      <c r="O76" s="958"/>
      <c r="P76" s="959"/>
      <c r="Q76" s="963">
        <v>1097</v>
      </c>
      <c r="R76" s="964"/>
      <c r="S76" s="964"/>
      <c r="T76" s="964"/>
      <c r="U76" s="914"/>
      <c r="V76" s="965">
        <v>1024</v>
      </c>
      <c r="W76" s="964"/>
      <c r="X76" s="964"/>
      <c r="Y76" s="964"/>
      <c r="Z76" s="914"/>
      <c r="AA76" s="965">
        <v>73</v>
      </c>
      <c r="AB76" s="964"/>
      <c r="AC76" s="964"/>
      <c r="AD76" s="964"/>
      <c r="AE76" s="914"/>
      <c r="AF76" s="965">
        <v>73</v>
      </c>
      <c r="AG76" s="964"/>
      <c r="AH76" s="964"/>
      <c r="AI76" s="964"/>
      <c r="AJ76" s="914"/>
      <c r="AK76" s="965">
        <v>141</v>
      </c>
      <c r="AL76" s="964"/>
      <c r="AM76" s="964"/>
      <c r="AN76" s="964"/>
      <c r="AO76" s="914"/>
      <c r="AP76" s="965" t="s">
        <v>614</v>
      </c>
      <c r="AQ76" s="964"/>
      <c r="AR76" s="964"/>
      <c r="AS76" s="964"/>
      <c r="AT76" s="914"/>
      <c r="AU76" s="965" t="s">
        <v>614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604</v>
      </c>
      <c r="C77" s="958"/>
      <c r="D77" s="958"/>
      <c r="E77" s="958"/>
      <c r="F77" s="958"/>
      <c r="G77" s="958"/>
      <c r="H77" s="958"/>
      <c r="I77" s="958"/>
      <c r="J77" s="958"/>
      <c r="K77" s="958"/>
      <c r="L77" s="958"/>
      <c r="M77" s="958"/>
      <c r="N77" s="958"/>
      <c r="O77" s="958"/>
      <c r="P77" s="959"/>
      <c r="Q77" s="963">
        <v>239449</v>
      </c>
      <c r="R77" s="964"/>
      <c r="S77" s="964"/>
      <c r="T77" s="964"/>
      <c r="U77" s="914"/>
      <c r="V77" s="965">
        <v>280469</v>
      </c>
      <c r="W77" s="964"/>
      <c r="X77" s="964"/>
      <c r="Y77" s="964"/>
      <c r="Z77" s="914"/>
      <c r="AA77" s="965">
        <v>12980</v>
      </c>
      <c r="AB77" s="964"/>
      <c r="AC77" s="964"/>
      <c r="AD77" s="964"/>
      <c r="AE77" s="914"/>
      <c r="AF77" s="965">
        <v>12980</v>
      </c>
      <c r="AG77" s="964"/>
      <c r="AH77" s="964"/>
      <c r="AI77" s="964"/>
      <c r="AJ77" s="914"/>
      <c r="AK77" s="965">
        <v>723</v>
      </c>
      <c r="AL77" s="964"/>
      <c r="AM77" s="964"/>
      <c r="AN77" s="964"/>
      <c r="AO77" s="914"/>
      <c r="AP77" s="965" t="s">
        <v>614</v>
      </c>
      <c r="AQ77" s="964"/>
      <c r="AR77" s="964"/>
      <c r="AS77" s="964"/>
      <c r="AT77" s="914"/>
      <c r="AU77" s="965" t="s">
        <v>614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605</v>
      </c>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603</v>
      </c>
      <c r="C79" s="958"/>
      <c r="D79" s="958"/>
      <c r="E79" s="958"/>
      <c r="F79" s="958"/>
      <c r="G79" s="958"/>
      <c r="H79" s="958"/>
      <c r="I79" s="958"/>
      <c r="J79" s="958"/>
      <c r="K79" s="958"/>
      <c r="L79" s="958"/>
      <c r="M79" s="958"/>
      <c r="N79" s="958"/>
      <c r="O79" s="958"/>
      <c r="P79" s="959"/>
      <c r="Q79" s="960">
        <v>6683</v>
      </c>
      <c r="R79" s="915"/>
      <c r="S79" s="915"/>
      <c r="T79" s="915"/>
      <c r="U79" s="915"/>
      <c r="V79" s="915">
        <v>6314</v>
      </c>
      <c r="W79" s="915"/>
      <c r="X79" s="915"/>
      <c r="Y79" s="915"/>
      <c r="Z79" s="915"/>
      <c r="AA79" s="915">
        <v>369</v>
      </c>
      <c r="AB79" s="915"/>
      <c r="AC79" s="915"/>
      <c r="AD79" s="915"/>
      <c r="AE79" s="915"/>
      <c r="AF79" s="915">
        <v>378</v>
      </c>
      <c r="AG79" s="915"/>
      <c r="AH79" s="915"/>
      <c r="AI79" s="915"/>
      <c r="AJ79" s="915"/>
      <c r="AK79" s="915">
        <v>350</v>
      </c>
      <c r="AL79" s="915"/>
      <c r="AM79" s="915"/>
      <c r="AN79" s="915"/>
      <c r="AO79" s="915"/>
      <c r="AP79" s="915" t="s">
        <v>614</v>
      </c>
      <c r="AQ79" s="915"/>
      <c r="AR79" s="915"/>
      <c r="AS79" s="915"/>
      <c r="AT79" s="915"/>
      <c r="AU79" s="915" t="s">
        <v>614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606</v>
      </c>
      <c r="C80" s="958"/>
      <c r="D80" s="958"/>
      <c r="E80" s="958"/>
      <c r="F80" s="958"/>
      <c r="G80" s="958"/>
      <c r="H80" s="958"/>
      <c r="I80" s="958"/>
      <c r="J80" s="958"/>
      <c r="K80" s="958"/>
      <c r="L80" s="958"/>
      <c r="M80" s="958"/>
      <c r="N80" s="958"/>
      <c r="O80" s="958"/>
      <c r="P80" s="959"/>
      <c r="Q80" s="960">
        <v>14</v>
      </c>
      <c r="R80" s="915"/>
      <c r="S80" s="915"/>
      <c r="T80" s="915"/>
      <c r="U80" s="915"/>
      <c r="V80" s="915">
        <v>5</v>
      </c>
      <c r="W80" s="915"/>
      <c r="X80" s="915"/>
      <c r="Y80" s="915"/>
      <c r="Z80" s="915"/>
      <c r="AA80" s="915">
        <v>9</v>
      </c>
      <c r="AB80" s="915"/>
      <c r="AC80" s="915"/>
      <c r="AD80" s="915"/>
      <c r="AE80" s="915"/>
      <c r="AF80" s="915">
        <v>1</v>
      </c>
      <c r="AG80" s="915"/>
      <c r="AH80" s="915"/>
      <c r="AI80" s="915"/>
      <c r="AJ80" s="915"/>
      <c r="AK80" s="915">
        <v>9</v>
      </c>
      <c r="AL80" s="915"/>
      <c r="AM80" s="915"/>
      <c r="AN80" s="915"/>
      <c r="AO80" s="915"/>
      <c r="AP80" s="915" t="s">
        <v>614</v>
      </c>
      <c r="AQ80" s="915"/>
      <c r="AR80" s="915"/>
      <c r="AS80" s="915"/>
      <c r="AT80" s="915"/>
      <c r="AU80" s="915" t="s">
        <v>614</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607</v>
      </c>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603</v>
      </c>
      <c r="C82" s="958"/>
      <c r="D82" s="958"/>
      <c r="E82" s="958"/>
      <c r="F82" s="958"/>
      <c r="G82" s="958"/>
      <c r="H82" s="958"/>
      <c r="I82" s="958"/>
      <c r="J82" s="958"/>
      <c r="K82" s="958"/>
      <c r="L82" s="958"/>
      <c r="M82" s="958"/>
      <c r="N82" s="958"/>
      <c r="O82" s="958"/>
      <c r="P82" s="959"/>
      <c r="Q82" s="960">
        <v>8</v>
      </c>
      <c r="R82" s="915"/>
      <c r="S82" s="915"/>
      <c r="T82" s="915"/>
      <c r="U82" s="915"/>
      <c r="V82" s="915">
        <v>8</v>
      </c>
      <c r="W82" s="915"/>
      <c r="X82" s="915"/>
      <c r="Y82" s="915"/>
      <c r="Z82" s="915"/>
      <c r="AA82" s="915" t="s">
        <v>614</v>
      </c>
      <c r="AB82" s="915"/>
      <c r="AC82" s="915"/>
      <c r="AD82" s="915"/>
      <c r="AE82" s="915"/>
      <c r="AF82" s="915" t="s">
        <v>594</v>
      </c>
      <c r="AG82" s="915"/>
      <c r="AH82" s="915"/>
      <c r="AI82" s="915"/>
      <c r="AJ82" s="915"/>
      <c r="AK82" s="915" t="s">
        <v>615</v>
      </c>
      <c r="AL82" s="915"/>
      <c r="AM82" s="915"/>
      <c r="AN82" s="915"/>
      <c r="AO82" s="915"/>
      <c r="AP82" s="915" t="s">
        <v>614</v>
      </c>
      <c r="AQ82" s="915"/>
      <c r="AR82" s="915"/>
      <c r="AS82" s="915"/>
      <c r="AT82" s="915"/>
      <c r="AU82" s="915" t="s">
        <v>614</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608</v>
      </c>
      <c r="C83" s="958"/>
      <c r="D83" s="958"/>
      <c r="E83" s="958"/>
      <c r="F83" s="958"/>
      <c r="G83" s="958"/>
      <c r="H83" s="958"/>
      <c r="I83" s="958"/>
      <c r="J83" s="958"/>
      <c r="K83" s="958"/>
      <c r="L83" s="958"/>
      <c r="M83" s="958"/>
      <c r="N83" s="958"/>
      <c r="O83" s="958"/>
      <c r="P83" s="959"/>
      <c r="Q83" s="960">
        <v>136</v>
      </c>
      <c r="R83" s="915"/>
      <c r="S83" s="915"/>
      <c r="T83" s="915"/>
      <c r="U83" s="915"/>
      <c r="V83" s="915">
        <v>136</v>
      </c>
      <c r="W83" s="915"/>
      <c r="X83" s="915"/>
      <c r="Y83" s="915"/>
      <c r="Z83" s="915"/>
      <c r="AA83" s="915" t="s">
        <v>614</v>
      </c>
      <c r="AB83" s="915"/>
      <c r="AC83" s="915"/>
      <c r="AD83" s="915"/>
      <c r="AE83" s="915"/>
      <c r="AF83" s="915" t="s">
        <v>594</v>
      </c>
      <c r="AG83" s="915"/>
      <c r="AH83" s="915"/>
      <c r="AI83" s="915"/>
      <c r="AJ83" s="915"/>
      <c r="AK83" s="915" t="s">
        <v>614</v>
      </c>
      <c r="AL83" s="915"/>
      <c r="AM83" s="915"/>
      <c r="AN83" s="915"/>
      <c r="AO83" s="915"/>
      <c r="AP83" s="915">
        <v>294</v>
      </c>
      <c r="AQ83" s="915"/>
      <c r="AR83" s="915"/>
      <c r="AS83" s="915"/>
      <c r="AT83" s="915"/>
      <c r="AU83" s="915">
        <v>86</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609</v>
      </c>
      <c r="C84" s="958"/>
      <c r="D84" s="958"/>
      <c r="E84" s="958"/>
      <c r="F84" s="958"/>
      <c r="G84" s="958"/>
      <c r="H84" s="958"/>
      <c r="I84" s="958"/>
      <c r="J84" s="958"/>
      <c r="K84" s="958"/>
      <c r="L84" s="958"/>
      <c r="M84" s="958"/>
      <c r="N84" s="958"/>
      <c r="O84" s="958"/>
      <c r="P84" s="959"/>
      <c r="Q84" s="960">
        <v>194</v>
      </c>
      <c r="R84" s="915"/>
      <c r="S84" s="915"/>
      <c r="T84" s="915"/>
      <c r="U84" s="915"/>
      <c r="V84" s="915">
        <v>191</v>
      </c>
      <c r="W84" s="915"/>
      <c r="X84" s="915"/>
      <c r="Y84" s="915"/>
      <c r="Z84" s="915"/>
      <c r="AA84" s="915">
        <v>3</v>
      </c>
      <c r="AB84" s="915"/>
      <c r="AC84" s="915"/>
      <c r="AD84" s="915"/>
      <c r="AE84" s="915"/>
      <c r="AF84" s="915">
        <v>3</v>
      </c>
      <c r="AG84" s="915"/>
      <c r="AH84" s="915"/>
      <c r="AI84" s="915"/>
      <c r="AJ84" s="915"/>
      <c r="AK84" s="915" t="s">
        <v>614</v>
      </c>
      <c r="AL84" s="915"/>
      <c r="AM84" s="915"/>
      <c r="AN84" s="915"/>
      <c r="AO84" s="915"/>
      <c r="AP84" s="915" t="s">
        <v>614</v>
      </c>
      <c r="AQ84" s="915"/>
      <c r="AR84" s="915"/>
      <c r="AS84" s="915"/>
      <c r="AT84" s="915"/>
      <c r="AU84" s="915" t="s">
        <v>614</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610</v>
      </c>
      <c r="C85" s="958"/>
      <c r="D85" s="958"/>
      <c r="E85" s="958"/>
      <c r="F85" s="958"/>
      <c r="G85" s="958"/>
      <c r="H85" s="958"/>
      <c r="I85" s="958"/>
      <c r="J85" s="958"/>
      <c r="K85" s="958"/>
      <c r="L85" s="958"/>
      <c r="M85" s="958"/>
      <c r="N85" s="958"/>
      <c r="O85" s="958"/>
      <c r="P85" s="959"/>
      <c r="Q85" s="960">
        <v>759</v>
      </c>
      <c r="R85" s="915"/>
      <c r="S85" s="915"/>
      <c r="T85" s="915"/>
      <c r="U85" s="915"/>
      <c r="V85" s="915">
        <v>759</v>
      </c>
      <c r="W85" s="915"/>
      <c r="X85" s="915"/>
      <c r="Y85" s="915"/>
      <c r="Z85" s="915"/>
      <c r="AA85" s="915" t="s">
        <v>614</v>
      </c>
      <c r="AB85" s="915"/>
      <c r="AC85" s="915"/>
      <c r="AD85" s="915"/>
      <c r="AE85" s="915"/>
      <c r="AF85" s="915" t="s">
        <v>594</v>
      </c>
      <c r="AG85" s="915"/>
      <c r="AH85" s="915"/>
      <c r="AI85" s="915"/>
      <c r="AJ85" s="915"/>
      <c r="AK85" s="915" t="s">
        <v>614</v>
      </c>
      <c r="AL85" s="915"/>
      <c r="AM85" s="915"/>
      <c r="AN85" s="915"/>
      <c r="AO85" s="915"/>
      <c r="AP85" s="915">
        <v>4377</v>
      </c>
      <c r="AQ85" s="915"/>
      <c r="AR85" s="915"/>
      <c r="AS85" s="915"/>
      <c r="AT85" s="915"/>
      <c r="AU85" s="915">
        <v>821</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611</v>
      </c>
      <c r="C86" s="958"/>
      <c r="D86" s="958"/>
      <c r="E86" s="958"/>
      <c r="F86" s="958"/>
      <c r="G86" s="958"/>
      <c r="H86" s="958"/>
      <c r="I86" s="958"/>
      <c r="J86" s="958"/>
      <c r="K86" s="958"/>
      <c r="L86" s="958"/>
      <c r="M86" s="958"/>
      <c r="N86" s="958"/>
      <c r="O86" s="958"/>
      <c r="P86" s="959"/>
      <c r="Q86" s="960">
        <v>1734</v>
      </c>
      <c r="R86" s="915"/>
      <c r="S86" s="915"/>
      <c r="T86" s="915"/>
      <c r="U86" s="915"/>
      <c r="V86" s="915">
        <v>1652</v>
      </c>
      <c r="W86" s="915"/>
      <c r="X86" s="915"/>
      <c r="Y86" s="915"/>
      <c r="Z86" s="915"/>
      <c r="AA86" s="915">
        <v>82</v>
      </c>
      <c r="AB86" s="915"/>
      <c r="AC86" s="915"/>
      <c r="AD86" s="915"/>
      <c r="AE86" s="915"/>
      <c r="AF86" s="915">
        <v>2</v>
      </c>
      <c r="AG86" s="915"/>
      <c r="AH86" s="915"/>
      <c r="AI86" s="915"/>
      <c r="AJ86" s="915"/>
      <c r="AK86" s="915" t="s">
        <v>614</v>
      </c>
      <c r="AL86" s="915"/>
      <c r="AM86" s="915"/>
      <c r="AN86" s="915"/>
      <c r="AO86" s="915"/>
      <c r="AP86" s="915" t="s">
        <v>614</v>
      </c>
      <c r="AQ86" s="915"/>
      <c r="AR86" s="915"/>
      <c r="AS86" s="915"/>
      <c r="AT86" s="915"/>
      <c r="AU86" s="915" t="s">
        <v>614</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397</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315</v>
      </c>
      <c r="AG109" s="979"/>
      <c r="AH109" s="979"/>
      <c r="AI109" s="979"/>
      <c r="AJ109" s="980"/>
      <c r="AK109" s="978" t="s">
        <v>314</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315</v>
      </c>
      <c r="BW109" s="979"/>
      <c r="BX109" s="979"/>
      <c r="BY109" s="979"/>
      <c r="BZ109" s="980"/>
      <c r="CA109" s="978" t="s">
        <v>314</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315</v>
      </c>
      <c r="DM109" s="979"/>
      <c r="DN109" s="979"/>
      <c r="DO109" s="979"/>
      <c r="DP109" s="980"/>
      <c r="DQ109" s="978" t="s">
        <v>314</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776835</v>
      </c>
      <c r="AB110" s="986"/>
      <c r="AC110" s="986"/>
      <c r="AD110" s="986"/>
      <c r="AE110" s="987"/>
      <c r="AF110" s="988">
        <v>819450</v>
      </c>
      <c r="AG110" s="986"/>
      <c r="AH110" s="986"/>
      <c r="AI110" s="986"/>
      <c r="AJ110" s="987"/>
      <c r="AK110" s="988">
        <v>833624</v>
      </c>
      <c r="AL110" s="986"/>
      <c r="AM110" s="986"/>
      <c r="AN110" s="986"/>
      <c r="AO110" s="987"/>
      <c r="AP110" s="989">
        <v>19.899999999999999</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9549867</v>
      </c>
      <c r="BR110" s="1021"/>
      <c r="BS110" s="1021"/>
      <c r="BT110" s="1021"/>
      <c r="BU110" s="1021"/>
      <c r="BV110" s="1021">
        <v>9608848</v>
      </c>
      <c r="BW110" s="1021"/>
      <c r="BX110" s="1021"/>
      <c r="BY110" s="1021"/>
      <c r="BZ110" s="1021"/>
      <c r="CA110" s="1021">
        <v>9856867</v>
      </c>
      <c r="CB110" s="1021"/>
      <c r="CC110" s="1021"/>
      <c r="CD110" s="1021"/>
      <c r="CE110" s="1021"/>
      <c r="CF110" s="1035">
        <v>234.7</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449</v>
      </c>
      <c r="DM110" s="1021"/>
      <c r="DN110" s="1021"/>
      <c r="DO110" s="1021"/>
      <c r="DP110" s="1021"/>
      <c r="DQ110" s="1021" t="s">
        <v>450</v>
      </c>
      <c r="DR110" s="1021"/>
      <c r="DS110" s="1021"/>
      <c r="DT110" s="1021"/>
      <c r="DU110" s="1021"/>
      <c r="DV110" s="1022" t="s">
        <v>449</v>
      </c>
      <c r="DW110" s="1022"/>
      <c r="DX110" s="1022"/>
      <c r="DY110" s="1022"/>
      <c r="DZ110" s="1023"/>
    </row>
    <row r="111" spans="1:131" s="247" customFormat="1" ht="26.25" customHeight="1" x14ac:dyDescent="0.15">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413</v>
      </c>
      <c r="AB111" s="1028"/>
      <c r="AC111" s="1028"/>
      <c r="AD111" s="1028"/>
      <c r="AE111" s="1029"/>
      <c r="AF111" s="1030" t="s">
        <v>452</v>
      </c>
      <c r="AG111" s="1028"/>
      <c r="AH111" s="1028"/>
      <c r="AI111" s="1028"/>
      <c r="AJ111" s="1029"/>
      <c r="AK111" s="1030" t="s">
        <v>449</v>
      </c>
      <c r="AL111" s="1028"/>
      <c r="AM111" s="1028"/>
      <c r="AN111" s="1028"/>
      <c r="AO111" s="1029"/>
      <c r="AP111" s="1031" t="s">
        <v>449</v>
      </c>
      <c r="AQ111" s="1032"/>
      <c r="AR111" s="1032"/>
      <c r="AS111" s="1032"/>
      <c r="AT111" s="1033"/>
      <c r="AU111" s="994"/>
      <c r="AV111" s="995"/>
      <c r="AW111" s="995"/>
      <c r="AX111" s="995"/>
      <c r="AY111" s="995"/>
      <c r="AZ111" s="1043" t="s">
        <v>453</v>
      </c>
      <c r="BA111" s="1044"/>
      <c r="BB111" s="1044"/>
      <c r="BC111" s="1044"/>
      <c r="BD111" s="1044"/>
      <c r="BE111" s="1044"/>
      <c r="BF111" s="1044"/>
      <c r="BG111" s="1044"/>
      <c r="BH111" s="1044"/>
      <c r="BI111" s="1044"/>
      <c r="BJ111" s="1044"/>
      <c r="BK111" s="1044"/>
      <c r="BL111" s="1044"/>
      <c r="BM111" s="1044"/>
      <c r="BN111" s="1044"/>
      <c r="BO111" s="1044"/>
      <c r="BP111" s="1045"/>
      <c r="BQ111" s="1013" t="s">
        <v>413</v>
      </c>
      <c r="BR111" s="1014"/>
      <c r="BS111" s="1014"/>
      <c r="BT111" s="1014"/>
      <c r="BU111" s="1014"/>
      <c r="BV111" s="1014" t="s">
        <v>449</v>
      </c>
      <c r="BW111" s="1014"/>
      <c r="BX111" s="1014"/>
      <c r="BY111" s="1014"/>
      <c r="BZ111" s="1014"/>
      <c r="CA111" s="1014" t="s">
        <v>452</v>
      </c>
      <c r="CB111" s="1014"/>
      <c r="CC111" s="1014"/>
      <c r="CD111" s="1014"/>
      <c r="CE111" s="1014"/>
      <c r="CF111" s="1008" t="s">
        <v>454</v>
      </c>
      <c r="CG111" s="1009"/>
      <c r="CH111" s="1009"/>
      <c r="CI111" s="1009"/>
      <c r="CJ111" s="1009"/>
      <c r="CK111" s="1039"/>
      <c r="CL111" s="1040"/>
      <c r="CM111" s="1010" t="s">
        <v>455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452</v>
      </c>
      <c r="DM111" s="1014"/>
      <c r="DN111" s="1014"/>
      <c r="DO111" s="1014"/>
      <c r="DP111" s="1014"/>
      <c r="DQ111" s="1014" t="s">
        <v>413</v>
      </c>
      <c r="DR111" s="1014"/>
      <c r="DS111" s="1014"/>
      <c r="DT111" s="1014"/>
      <c r="DU111" s="1014"/>
      <c r="DV111" s="1015" t="s">
        <v>449</v>
      </c>
      <c r="DW111" s="1015"/>
      <c r="DX111" s="1015"/>
      <c r="DY111" s="1015"/>
      <c r="DZ111" s="1016"/>
    </row>
    <row r="112" spans="1:131" s="247" customFormat="1" ht="26.25" customHeight="1" x14ac:dyDescent="0.15">
      <c r="A112" s="1046" t="s">
        <v>456</v>
      </c>
      <c r="B112" s="1047"/>
      <c r="C112" s="1044" t="s">
        <v>457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449</v>
      </c>
      <c r="AB112" s="1053"/>
      <c r="AC112" s="1053"/>
      <c r="AD112" s="1053"/>
      <c r="AE112" s="1054"/>
      <c r="AF112" s="1055" t="s">
        <v>449</v>
      </c>
      <c r="AG112" s="1053"/>
      <c r="AH112" s="1053"/>
      <c r="AI112" s="1053"/>
      <c r="AJ112" s="1054"/>
      <c r="AK112" s="1055" t="s">
        <v>449</v>
      </c>
      <c r="AL112" s="1053"/>
      <c r="AM112" s="1053"/>
      <c r="AN112" s="1053"/>
      <c r="AO112" s="1054"/>
      <c r="AP112" s="1056" t="s">
        <v>458</v>
      </c>
      <c r="AQ112" s="1057"/>
      <c r="AR112" s="1057"/>
      <c r="AS112" s="1057"/>
      <c r="AT112" s="1058"/>
      <c r="AU112" s="994"/>
      <c r="AV112" s="995"/>
      <c r="AW112" s="995"/>
      <c r="AX112" s="995"/>
      <c r="AY112" s="995"/>
      <c r="AZ112" s="1043" t="s">
        <v>459</v>
      </c>
      <c r="BA112" s="1044"/>
      <c r="BB112" s="1044"/>
      <c r="BC112" s="1044"/>
      <c r="BD112" s="1044"/>
      <c r="BE112" s="1044"/>
      <c r="BF112" s="1044"/>
      <c r="BG112" s="1044"/>
      <c r="BH112" s="1044"/>
      <c r="BI112" s="1044"/>
      <c r="BJ112" s="1044"/>
      <c r="BK112" s="1044"/>
      <c r="BL112" s="1044"/>
      <c r="BM112" s="1044"/>
      <c r="BN112" s="1044"/>
      <c r="BO112" s="1044"/>
      <c r="BP112" s="1045"/>
      <c r="BQ112" s="1013">
        <v>524592</v>
      </c>
      <c r="BR112" s="1014"/>
      <c r="BS112" s="1014"/>
      <c r="BT112" s="1014"/>
      <c r="BU112" s="1014"/>
      <c r="BV112" s="1014">
        <v>575140</v>
      </c>
      <c r="BW112" s="1014"/>
      <c r="BX112" s="1014"/>
      <c r="BY112" s="1014"/>
      <c r="BZ112" s="1014"/>
      <c r="CA112" s="1014">
        <v>605139</v>
      </c>
      <c r="CB112" s="1014"/>
      <c r="CC112" s="1014"/>
      <c r="CD112" s="1014"/>
      <c r="CE112" s="1014"/>
      <c r="CF112" s="1008">
        <v>14.4</v>
      </c>
      <c r="CG112" s="1009"/>
      <c r="CH112" s="1009"/>
      <c r="CI112" s="1009"/>
      <c r="CJ112" s="1009"/>
      <c r="CK112" s="1039"/>
      <c r="CL112" s="1040"/>
      <c r="CM112" s="1010" t="s">
        <v>460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450</v>
      </c>
      <c r="DH112" s="1014"/>
      <c r="DI112" s="1014"/>
      <c r="DJ112" s="1014"/>
      <c r="DK112" s="1014"/>
      <c r="DL112" s="1014" t="s">
        <v>450</v>
      </c>
      <c r="DM112" s="1014"/>
      <c r="DN112" s="1014"/>
      <c r="DO112" s="1014"/>
      <c r="DP112" s="1014"/>
      <c r="DQ112" s="1014" t="s">
        <v>452</v>
      </c>
      <c r="DR112" s="1014"/>
      <c r="DS112" s="1014"/>
      <c r="DT112" s="1014"/>
      <c r="DU112" s="1014"/>
      <c r="DV112" s="1015" t="s">
        <v>449</v>
      </c>
      <c r="DW112" s="1015"/>
      <c r="DX112" s="1015"/>
      <c r="DY112" s="1015"/>
      <c r="DZ112" s="1016"/>
    </row>
    <row r="113" spans="1:130" s="247" customFormat="1" ht="26.25" customHeight="1" x14ac:dyDescent="0.15">
      <c r="A113" s="1048"/>
      <c r="B113" s="1049"/>
      <c r="C113" s="1044" t="s">
        <v>461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80761</v>
      </c>
      <c r="AB113" s="1028"/>
      <c r="AC113" s="1028"/>
      <c r="AD113" s="1028"/>
      <c r="AE113" s="1029"/>
      <c r="AF113" s="1030">
        <v>80560</v>
      </c>
      <c r="AG113" s="1028"/>
      <c r="AH113" s="1028"/>
      <c r="AI113" s="1028"/>
      <c r="AJ113" s="1029"/>
      <c r="AK113" s="1030">
        <v>72379</v>
      </c>
      <c r="AL113" s="1028"/>
      <c r="AM113" s="1028"/>
      <c r="AN113" s="1028"/>
      <c r="AO113" s="1029"/>
      <c r="AP113" s="1031">
        <v>1.7</v>
      </c>
      <c r="AQ113" s="1032"/>
      <c r="AR113" s="1032"/>
      <c r="AS113" s="1032"/>
      <c r="AT113" s="1033"/>
      <c r="AU113" s="994"/>
      <c r="AV113" s="995"/>
      <c r="AW113" s="995"/>
      <c r="AX113" s="995"/>
      <c r="AY113" s="995"/>
      <c r="AZ113" s="1043" t="s">
        <v>462</v>
      </c>
      <c r="BA113" s="1044"/>
      <c r="BB113" s="1044"/>
      <c r="BC113" s="1044"/>
      <c r="BD113" s="1044"/>
      <c r="BE113" s="1044"/>
      <c r="BF113" s="1044"/>
      <c r="BG113" s="1044"/>
      <c r="BH113" s="1044"/>
      <c r="BI113" s="1044"/>
      <c r="BJ113" s="1044"/>
      <c r="BK113" s="1044"/>
      <c r="BL113" s="1044"/>
      <c r="BM113" s="1044"/>
      <c r="BN113" s="1044"/>
      <c r="BO113" s="1044"/>
      <c r="BP113" s="1045"/>
      <c r="BQ113" s="1013">
        <v>1135593</v>
      </c>
      <c r="BR113" s="1014"/>
      <c r="BS113" s="1014"/>
      <c r="BT113" s="1014"/>
      <c r="BU113" s="1014"/>
      <c r="BV113" s="1014">
        <v>1109502</v>
      </c>
      <c r="BW113" s="1014"/>
      <c r="BX113" s="1014"/>
      <c r="BY113" s="1014"/>
      <c r="BZ113" s="1014"/>
      <c r="CA113" s="1014">
        <v>1019596</v>
      </c>
      <c r="CB113" s="1014"/>
      <c r="CC113" s="1014"/>
      <c r="CD113" s="1014"/>
      <c r="CE113" s="1014"/>
      <c r="CF113" s="1008">
        <v>24.3</v>
      </c>
      <c r="CG113" s="1009"/>
      <c r="CH113" s="1009"/>
      <c r="CI113" s="1009"/>
      <c r="CJ113" s="1009"/>
      <c r="CK113" s="1039"/>
      <c r="CL113" s="1040"/>
      <c r="CM113" s="1010" t="s">
        <v>463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452</v>
      </c>
      <c r="DH113" s="1053"/>
      <c r="DI113" s="1053"/>
      <c r="DJ113" s="1053"/>
      <c r="DK113" s="1054"/>
      <c r="DL113" s="1055" t="s">
        <v>449</v>
      </c>
      <c r="DM113" s="1053"/>
      <c r="DN113" s="1053"/>
      <c r="DO113" s="1053"/>
      <c r="DP113" s="1054"/>
      <c r="DQ113" s="1055" t="s">
        <v>449</v>
      </c>
      <c r="DR113" s="1053"/>
      <c r="DS113" s="1053"/>
      <c r="DT113" s="1053"/>
      <c r="DU113" s="1054"/>
      <c r="DV113" s="1056" t="s">
        <v>413</v>
      </c>
      <c r="DW113" s="1057"/>
      <c r="DX113" s="1057"/>
      <c r="DY113" s="1057"/>
      <c r="DZ113" s="1058"/>
    </row>
    <row r="114" spans="1:130" s="247" customFormat="1" ht="26.25" customHeight="1" x14ac:dyDescent="0.15">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44931</v>
      </c>
      <c r="AB114" s="1053"/>
      <c r="AC114" s="1053"/>
      <c r="AD114" s="1053"/>
      <c r="AE114" s="1054"/>
      <c r="AF114" s="1055">
        <v>53107</v>
      </c>
      <c r="AG114" s="1053"/>
      <c r="AH114" s="1053"/>
      <c r="AI114" s="1053"/>
      <c r="AJ114" s="1054"/>
      <c r="AK114" s="1055">
        <v>96888</v>
      </c>
      <c r="AL114" s="1053"/>
      <c r="AM114" s="1053"/>
      <c r="AN114" s="1053"/>
      <c r="AO114" s="1054"/>
      <c r="AP114" s="1056">
        <v>2.2999999999999998</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1545499</v>
      </c>
      <c r="BR114" s="1014"/>
      <c r="BS114" s="1014"/>
      <c r="BT114" s="1014"/>
      <c r="BU114" s="1014"/>
      <c r="BV114" s="1014">
        <v>1493622</v>
      </c>
      <c r="BW114" s="1014"/>
      <c r="BX114" s="1014"/>
      <c r="BY114" s="1014"/>
      <c r="BZ114" s="1014"/>
      <c r="CA114" s="1014">
        <v>1477230</v>
      </c>
      <c r="CB114" s="1014"/>
      <c r="CC114" s="1014"/>
      <c r="CD114" s="1014"/>
      <c r="CE114" s="1014"/>
      <c r="CF114" s="1008">
        <v>35.200000000000003</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452</v>
      </c>
      <c r="DM114" s="1053"/>
      <c r="DN114" s="1053"/>
      <c r="DO114" s="1053"/>
      <c r="DP114" s="1054"/>
      <c r="DQ114" s="1055" t="s">
        <v>449</v>
      </c>
      <c r="DR114" s="1053"/>
      <c r="DS114" s="1053"/>
      <c r="DT114" s="1053"/>
      <c r="DU114" s="1054"/>
      <c r="DV114" s="1056" t="s">
        <v>454</v>
      </c>
      <c r="DW114" s="1057"/>
      <c r="DX114" s="1057"/>
      <c r="DY114" s="1057"/>
      <c r="DZ114" s="1058"/>
    </row>
    <row r="115" spans="1:130" s="247" customFormat="1" ht="26.25" customHeight="1" x14ac:dyDescent="0.15">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468</v>
      </c>
      <c r="AB115" s="1028"/>
      <c r="AC115" s="1028"/>
      <c r="AD115" s="1028"/>
      <c r="AE115" s="1029"/>
      <c r="AF115" s="1030" t="s">
        <v>449</v>
      </c>
      <c r="AG115" s="1028"/>
      <c r="AH115" s="1028"/>
      <c r="AI115" s="1028"/>
      <c r="AJ115" s="1029"/>
      <c r="AK115" s="1030" t="s">
        <v>454</v>
      </c>
      <c r="AL115" s="1028"/>
      <c r="AM115" s="1028"/>
      <c r="AN115" s="1028"/>
      <c r="AO115" s="1029"/>
      <c r="AP115" s="1031" t="s">
        <v>449</v>
      </c>
      <c r="AQ115" s="1032"/>
      <c r="AR115" s="1032"/>
      <c r="AS115" s="1032"/>
      <c r="AT115" s="1033"/>
      <c r="AU115" s="994"/>
      <c r="AV115" s="995"/>
      <c r="AW115" s="995"/>
      <c r="AX115" s="995"/>
      <c r="AY115" s="995"/>
      <c r="AZ115" s="1043" t="s">
        <v>469</v>
      </c>
      <c r="BA115" s="1044"/>
      <c r="BB115" s="1044"/>
      <c r="BC115" s="1044"/>
      <c r="BD115" s="1044"/>
      <c r="BE115" s="1044"/>
      <c r="BF115" s="1044"/>
      <c r="BG115" s="1044"/>
      <c r="BH115" s="1044"/>
      <c r="BI115" s="1044"/>
      <c r="BJ115" s="1044"/>
      <c r="BK115" s="1044"/>
      <c r="BL115" s="1044"/>
      <c r="BM115" s="1044"/>
      <c r="BN115" s="1044"/>
      <c r="BO115" s="1044"/>
      <c r="BP115" s="1045"/>
      <c r="BQ115" s="1013">
        <v>1331173</v>
      </c>
      <c r="BR115" s="1014"/>
      <c r="BS115" s="1014"/>
      <c r="BT115" s="1014"/>
      <c r="BU115" s="1014"/>
      <c r="BV115" s="1014">
        <v>1091687</v>
      </c>
      <c r="BW115" s="1014"/>
      <c r="BX115" s="1014"/>
      <c r="BY115" s="1014"/>
      <c r="BZ115" s="1014"/>
      <c r="CA115" s="1014">
        <v>852347</v>
      </c>
      <c r="CB115" s="1014"/>
      <c r="CC115" s="1014"/>
      <c r="CD115" s="1014"/>
      <c r="CE115" s="1014"/>
      <c r="CF115" s="1008">
        <v>20.3</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471</v>
      </c>
      <c r="DH115" s="1053"/>
      <c r="DI115" s="1053"/>
      <c r="DJ115" s="1053"/>
      <c r="DK115" s="1054"/>
      <c r="DL115" s="1055" t="s">
        <v>413</v>
      </c>
      <c r="DM115" s="1053"/>
      <c r="DN115" s="1053"/>
      <c r="DO115" s="1053"/>
      <c r="DP115" s="1054"/>
      <c r="DQ115" s="1055" t="s">
        <v>449</v>
      </c>
      <c r="DR115" s="1053"/>
      <c r="DS115" s="1053"/>
      <c r="DT115" s="1053"/>
      <c r="DU115" s="1054"/>
      <c r="DV115" s="1056" t="s">
        <v>449</v>
      </c>
      <c r="DW115" s="1057"/>
      <c r="DX115" s="1057"/>
      <c r="DY115" s="1057"/>
      <c r="DZ115" s="1058"/>
    </row>
    <row r="116" spans="1:130" s="247" customFormat="1" ht="26.25" customHeight="1" x14ac:dyDescent="0.15">
      <c r="A116" s="1050"/>
      <c r="B116" s="1051"/>
      <c r="C116" s="1059" t="s">
        <v>472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11</v>
      </c>
      <c r="AB116" s="1053"/>
      <c r="AC116" s="1053"/>
      <c r="AD116" s="1053"/>
      <c r="AE116" s="1054"/>
      <c r="AF116" s="1055" t="s">
        <v>452</v>
      </c>
      <c r="AG116" s="1053"/>
      <c r="AH116" s="1053"/>
      <c r="AI116" s="1053"/>
      <c r="AJ116" s="1054"/>
      <c r="AK116" s="1055">
        <v>3</v>
      </c>
      <c r="AL116" s="1053"/>
      <c r="AM116" s="1053"/>
      <c r="AN116" s="1053"/>
      <c r="AO116" s="1054"/>
      <c r="AP116" s="1056">
        <v>0</v>
      </c>
      <c r="AQ116" s="1057"/>
      <c r="AR116" s="1057"/>
      <c r="AS116" s="1057"/>
      <c r="AT116" s="1058"/>
      <c r="AU116" s="994"/>
      <c r="AV116" s="995"/>
      <c r="AW116" s="995"/>
      <c r="AX116" s="995"/>
      <c r="AY116" s="995"/>
      <c r="AZ116" s="1061" t="s">
        <v>473</v>
      </c>
      <c r="BA116" s="1062"/>
      <c r="BB116" s="1062"/>
      <c r="BC116" s="1062"/>
      <c r="BD116" s="1062"/>
      <c r="BE116" s="1062"/>
      <c r="BF116" s="1062"/>
      <c r="BG116" s="1062"/>
      <c r="BH116" s="1062"/>
      <c r="BI116" s="1062"/>
      <c r="BJ116" s="1062"/>
      <c r="BK116" s="1062"/>
      <c r="BL116" s="1062"/>
      <c r="BM116" s="1062"/>
      <c r="BN116" s="1062"/>
      <c r="BO116" s="1062"/>
      <c r="BP116" s="1063"/>
      <c r="BQ116" s="1013" t="s">
        <v>450</v>
      </c>
      <c r="BR116" s="1014"/>
      <c r="BS116" s="1014"/>
      <c r="BT116" s="1014"/>
      <c r="BU116" s="1014"/>
      <c r="BV116" s="1014" t="s">
        <v>449</v>
      </c>
      <c r="BW116" s="1014"/>
      <c r="BX116" s="1014"/>
      <c r="BY116" s="1014"/>
      <c r="BZ116" s="1014"/>
      <c r="CA116" s="1014" t="s">
        <v>471</v>
      </c>
      <c r="CB116" s="1014"/>
      <c r="CC116" s="1014"/>
      <c r="CD116" s="1014"/>
      <c r="CE116" s="1014"/>
      <c r="CF116" s="1008" t="s">
        <v>448</v>
      </c>
      <c r="CG116" s="1009"/>
      <c r="CH116" s="1009"/>
      <c r="CI116" s="1009"/>
      <c r="CJ116" s="1009"/>
      <c r="CK116" s="1039"/>
      <c r="CL116" s="1040"/>
      <c r="CM116" s="1010" t="s">
        <v>474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413</v>
      </c>
      <c r="DH116" s="1053"/>
      <c r="DI116" s="1053"/>
      <c r="DJ116" s="1053"/>
      <c r="DK116" s="1054"/>
      <c r="DL116" s="1055" t="s">
        <v>449</v>
      </c>
      <c r="DM116" s="1053"/>
      <c r="DN116" s="1053"/>
      <c r="DO116" s="1053"/>
      <c r="DP116" s="1054"/>
      <c r="DQ116" s="1055" t="s">
        <v>449</v>
      </c>
      <c r="DR116" s="1053"/>
      <c r="DS116" s="1053"/>
      <c r="DT116" s="1053"/>
      <c r="DU116" s="1054"/>
      <c r="DV116" s="1056" t="s">
        <v>448</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475</v>
      </c>
      <c r="Z117" s="980"/>
      <c r="AA117" s="1070">
        <v>902538</v>
      </c>
      <c r="AB117" s="1071"/>
      <c r="AC117" s="1071"/>
      <c r="AD117" s="1071"/>
      <c r="AE117" s="1072"/>
      <c r="AF117" s="1073">
        <v>953117</v>
      </c>
      <c r="AG117" s="1071"/>
      <c r="AH117" s="1071"/>
      <c r="AI117" s="1071"/>
      <c r="AJ117" s="1072"/>
      <c r="AK117" s="1073">
        <v>1002894</v>
      </c>
      <c r="AL117" s="1071"/>
      <c r="AM117" s="1071"/>
      <c r="AN117" s="1071"/>
      <c r="AO117" s="1072"/>
      <c r="AP117" s="1074"/>
      <c r="AQ117" s="1075"/>
      <c r="AR117" s="1075"/>
      <c r="AS117" s="1075"/>
      <c r="AT117" s="1076"/>
      <c r="AU117" s="994"/>
      <c r="AV117" s="995"/>
      <c r="AW117" s="995"/>
      <c r="AX117" s="995"/>
      <c r="AY117" s="995"/>
      <c r="AZ117" s="1061" t="s">
        <v>476</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413</v>
      </c>
      <c r="BW117" s="1014"/>
      <c r="BX117" s="1014"/>
      <c r="BY117" s="1014"/>
      <c r="BZ117" s="1014"/>
      <c r="CA117" s="1014" t="s">
        <v>468</v>
      </c>
      <c r="CB117" s="1014"/>
      <c r="CC117" s="1014"/>
      <c r="CD117" s="1014"/>
      <c r="CE117" s="1014"/>
      <c r="CF117" s="1008" t="s">
        <v>458</v>
      </c>
      <c r="CG117" s="1009"/>
      <c r="CH117" s="1009"/>
      <c r="CI117" s="1009"/>
      <c r="CJ117" s="1009"/>
      <c r="CK117" s="1039"/>
      <c r="CL117" s="1040"/>
      <c r="CM117" s="1010" t="s">
        <v>477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454</v>
      </c>
      <c r="DH117" s="1053"/>
      <c r="DI117" s="1053"/>
      <c r="DJ117" s="1053"/>
      <c r="DK117" s="1054"/>
      <c r="DL117" s="1055" t="s">
        <v>454</v>
      </c>
      <c r="DM117" s="1053"/>
      <c r="DN117" s="1053"/>
      <c r="DO117" s="1053"/>
      <c r="DP117" s="1054"/>
      <c r="DQ117" s="1055" t="s">
        <v>449</v>
      </c>
      <c r="DR117" s="1053"/>
      <c r="DS117" s="1053"/>
      <c r="DT117" s="1053"/>
      <c r="DU117" s="1054"/>
      <c r="DV117" s="1056" t="s">
        <v>413</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315</v>
      </c>
      <c r="AG118" s="979"/>
      <c r="AH118" s="979"/>
      <c r="AI118" s="979"/>
      <c r="AJ118" s="980"/>
      <c r="AK118" s="978" t="s">
        <v>314</v>
      </c>
      <c r="AL118" s="979"/>
      <c r="AM118" s="979"/>
      <c r="AN118" s="979"/>
      <c r="AO118" s="980"/>
      <c r="AP118" s="1065" t="s">
        <v>442</v>
      </c>
      <c r="AQ118" s="1066"/>
      <c r="AR118" s="1066"/>
      <c r="AS118" s="1066"/>
      <c r="AT118" s="1067"/>
      <c r="AU118" s="994"/>
      <c r="AV118" s="995"/>
      <c r="AW118" s="995"/>
      <c r="AX118" s="995"/>
      <c r="AY118" s="995"/>
      <c r="AZ118" s="1068" t="s">
        <v>478</v>
      </c>
      <c r="BA118" s="1059"/>
      <c r="BB118" s="1059"/>
      <c r="BC118" s="1059"/>
      <c r="BD118" s="1059"/>
      <c r="BE118" s="1059"/>
      <c r="BF118" s="1059"/>
      <c r="BG118" s="1059"/>
      <c r="BH118" s="1059"/>
      <c r="BI118" s="1059"/>
      <c r="BJ118" s="1059"/>
      <c r="BK118" s="1059"/>
      <c r="BL118" s="1059"/>
      <c r="BM118" s="1059"/>
      <c r="BN118" s="1059"/>
      <c r="BO118" s="1059"/>
      <c r="BP118" s="1060"/>
      <c r="BQ118" s="1091" t="s">
        <v>454</v>
      </c>
      <c r="BR118" s="1092"/>
      <c r="BS118" s="1092"/>
      <c r="BT118" s="1092"/>
      <c r="BU118" s="1092"/>
      <c r="BV118" s="1092" t="s">
        <v>413</v>
      </c>
      <c r="BW118" s="1092"/>
      <c r="BX118" s="1092"/>
      <c r="BY118" s="1092"/>
      <c r="BZ118" s="1092"/>
      <c r="CA118" s="1092" t="s">
        <v>449</v>
      </c>
      <c r="CB118" s="1092"/>
      <c r="CC118" s="1092"/>
      <c r="CD118" s="1092"/>
      <c r="CE118" s="1092"/>
      <c r="CF118" s="1008" t="s">
        <v>468</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452</v>
      </c>
      <c r="DM118" s="1053"/>
      <c r="DN118" s="1053"/>
      <c r="DO118" s="1053"/>
      <c r="DP118" s="1054"/>
      <c r="DQ118" s="1055" t="s">
        <v>458</v>
      </c>
      <c r="DR118" s="1053"/>
      <c r="DS118" s="1053"/>
      <c r="DT118" s="1053"/>
      <c r="DU118" s="1054"/>
      <c r="DV118" s="1056" t="s">
        <v>458</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454</v>
      </c>
      <c r="AB119" s="986"/>
      <c r="AC119" s="986"/>
      <c r="AD119" s="986"/>
      <c r="AE119" s="987"/>
      <c r="AF119" s="988" t="s">
        <v>458</v>
      </c>
      <c r="AG119" s="986"/>
      <c r="AH119" s="986"/>
      <c r="AI119" s="986"/>
      <c r="AJ119" s="987"/>
      <c r="AK119" s="988" t="s">
        <v>450</v>
      </c>
      <c r="AL119" s="986"/>
      <c r="AM119" s="986"/>
      <c r="AN119" s="986"/>
      <c r="AO119" s="987"/>
      <c r="AP119" s="989" t="s">
        <v>458</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480</v>
      </c>
      <c r="BP119" s="1100"/>
      <c r="BQ119" s="1091">
        <v>14086724</v>
      </c>
      <c r="BR119" s="1092"/>
      <c r="BS119" s="1092"/>
      <c r="BT119" s="1092"/>
      <c r="BU119" s="1092"/>
      <c r="BV119" s="1092">
        <v>13878799</v>
      </c>
      <c r="BW119" s="1092"/>
      <c r="BX119" s="1092"/>
      <c r="BY119" s="1092"/>
      <c r="BZ119" s="1092"/>
      <c r="CA119" s="1092">
        <v>13811179</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413</v>
      </c>
      <c r="DH119" s="1078"/>
      <c r="DI119" s="1078"/>
      <c r="DJ119" s="1078"/>
      <c r="DK119" s="1079"/>
      <c r="DL119" s="1077" t="s">
        <v>454</v>
      </c>
      <c r="DM119" s="1078"/>
      <c r="DN119" s="1078"/>
      <c r="DO119" s="1078"/>
      <c r="DP119" s="1079"/>
      <c r="DQ119" s="1077" t="s">
        <v>471</v>
      </c>
      <c r="DR119" s="1078"/>
      <c r="DS119" s="1078"/>
      <c r="DT119" s="1078"/>
      <c r="DU119" s="1079"/>
      <c r="DV119" s="1080" t="s">
        <v>452</v>
      </c>
      <c r="DW119" s="1081"/>
      <c r="DX119" s="1081"/>
      <c r="DY119" s="1081"/>
      <c r="DZ119" s="1082"/>
    </row>
    <row r="120" spans="1:130" s="247" customFormat="1" ht="26.25" customHeight="1" x14ac:dyDescent="0.15">
      <c r="A120" s="1153"/>
      <c r="B120" s="1040"/>
      <c r="C120" s="1010" t="s">
        <v>455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454</v>
      </c>
      <c r="AB120" s="1053"/>
      <c r="AC120" s="1053"/>
      <c r="AD120" s="1053"/>
      <c r="AE120" s="1054"/>
      <c r="AF120" s="1055" t="s">
        <v>449</v>
      </c>
      <c r="AG120" s="1053"/>
      <c r="AH120" s="1053"/>
      <c r="AI120" s="1053"/>
      <c r="AJ120" s="1054"/>
      <c r="AK120" s="1055" t="s">
        <v>471</v>
      </c>
      <c r="AL120" s="1053"/>
      <c r="AM120" s="1053"/>
      <c r="AN120" s="1053"/>
      <c r="AO120" s="1054"/>
      <c r="AP120" s="1056" t="s">
        <v>450</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2371994</v>
      </c>
      <c r="BR120" s="1021"/>
      <c r="BS120" s="1021"/>
      <c r="BT120" s="1021"/>
      <c r="BU120" s="1021"/>
      <c r="BV120" s="1021">
        <v>2181686</v>
      </c>
      <c r="BW120" s="1021"/>
      <c r="BX120" s="1021"/>
      <c r="BY120" s="1021"/>
      <c r="BZ120" s="1021"/>
      <c r="CA120" s="1021">
        <v>1847547</v>
      </c>
      <c r="CB120" s="1021"/>
      <c r="CC120" s="1021"/>
      <c r="CD120" s="1021"/>
      <c r="CE120" s="1021"/>
      <c r="CF120" s="1035">
        <v>44</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524592</v>
      </c>
      <c r="DH120" s="1021"/>
      <c r="DI120" s="1021"/>
      <c r="DJ120" s="1021"/>
      <c r="DK120" s="1021"/>
      <c r="DL120" s="1021">
        <v>575140</v>
      </c>
      <c r="DM120" s="1021"/>
      <c r="DN120" s="1021"/>
      <c r="DO120" s="1021"/>
      <c r="DP120" s="1021"/>
      <c r="DQ120" s="1021">
        <v>605139</v>
      </c>
      <c r="DR120" s="1021"/>
      <c r="DS120" s="1021"/>
      <c r="DT120" s="1021"/>
      <c r="DU120" s="1021"/>
      <c r="DV120" s="1022">
        <v>14.4</v>
      </c>
      <c r="DW120" s="1022"/>
      <c r="DX120" s="1022"/>
      <c r="DY120" s="1022"/>
      <c r="DZ120" s="1023"/>
    </row>
    <row r="121" spans="1:130" s="247" customFormat="1" ht="26.25" customHeight="1" x14ac:dyDescent="0.15">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458</v>
      </c>
      <c r="AB121" s="1053"/>
      <c r="AC121" s="1053"/>
      <c r="AD121" s="1053"/>
      <c r="AE121" s="1054"/>
      <c r="AF121" s="1055" t="s">
        <v>454</v>
      </c>
      <c r="AG121" s="1053"/>
      <c r="AH121" s="1053"/>
      <c r="AI121" s="1053"/>
      <c r="AJ121" s="1054"/>
      <c r="AK121" s="1055" t="s">
        <v>458</v>
      </c>
      <c r="AL121" s="1053"/>
      <c r="AM121" s="1053"/>
      <c r="AN121" s="1053"/>
      <c r="AO121" s="1054"/>
      <c r="AP121" s="1056" t="s">
        <v>452</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1051220</v>
      </c>
      <c r="BR121" s="1014"/>
      <c r="BS121" s="1014"/>
      <c r="BT121" s="1014"/>
      <c r="BU121" s="1014"/>
      <c r="BV121" s="1014">
        <v>1051941</v>
      </c>
      <c r="BW121" s="1014"/>
      <c r="BX121" s="1014"/>
      <c r="BY121" s="1014"/>
      <c r="BZ121" s="1014"/>
      <c r="CA121" s="1014">
        <v>1114822</v>
      </c>
      <c r="CB121" s="1014"/>
      <c r="CC121" s="1014"/>
      <c r="CD121" s="1014"/>
      <c r="CE121" s="1014"/>
      <c r="CF121" s="1008">
        <v>26.5</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t="s">
        <v>458</v>
      </c>
      <c r="DH121" s="1014"/>
      <c r="DI121" s="1014"/>
      <c r="DJ121" s="1014"/>
      <c r="DK121" s="1014"/>
      <c r="DL121" s="1014" t="s">
        <v>452</v>
      </c>
      <c r="DM121" s="1014"/>
      <c r="DN121" s="1014"/>
      <c r="DO121" s="1014"/>
      <c r="DP121" s="1014"/>
      <c r="DQ121" s="1014" t="s">
        <v>468</v>
      </c>
      <c r="DR121" s="1014"/>
      <c r="DS121" s="1014"/>
      <c r="DT121" s="1014"/>
      <c r="DU121" s="1014"/>
      <c r="DV121" s="1015" t="s">
        <v>449</v>
      </c>
      <c r="DW121" s="1015"/>
      <c r="DX121" s="1015"/>
      <c r="DY121" s="1015"/>
      <c r="DZ121" s="1016"/>
    </row>
    <row r="122" spans="1:130" s="247" customFormat="1" ht="26.25" customHeight="1" x14ac:dyDescent="0.15">
      <c r="A122" s="1153"/>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454</v>
      </c>
      <c r="AB122" s="1053"/>
      <c r="AC122" s="1053"/>
      <c r="AD122" s="1053"/>
      <c r="AE122" s="1054"/>
      <c r="AF122" s="1055" t="s">
        <v>454</v>
      </c>
      <c r="AG122" s="1053"/>
      <c r="AH122" s="1053"/>
      <c r="AI122" s="1053"/>
      <c r="AJ122" s="1054"/>
      <c r="AK122" s="1055" t="s">
        <v>449</v>
      </c>
      <c r="AL122" s="1053"/>
      <c r="AM122" s="1053"/>
      <c r="AN122" s="1053"/>
      <c r="AO122" s="1054"/>
      <c r="AP122" s="1056" t="s">
        <v>413</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7283961</v>
      </c>
      <c r="BR122" s="1092"/>
      <c r="BS122" s="1092"/>
      <c r="BT122" s="1092"/>
      <c r="BU122" s="1092"/>
      <c r="BV122" s="1092">
        <v>7566436</v>
      </c>
      <c r="BW122" s="1092"/>
      <c r="BX122" s="1092"/>
      <c r="BY122" s="1092"/>
      <c r="BZ122" s="1092"/>
      <c r="CA122" s="1092">
        <v>7636582</v>
      </c>
      <c r="CB122" s="1092"/>
      <c r="CC122" s="1092"/>
      <c r="CD122" s="1092"/>
      <c r="CE122" s="1092"/>
      <c r="CF122" s="1112">
        <v>181.9</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t="s">
        <v>452</v>
      </c>
      <c r="DH122" s="1014"/>
      <c r="DI122" s="1014"/>
      <c r="DJ122" s="1014"/>
      <c r="DK122" s="1014"/>
      <c r="DL122" s="1014" t="s">
        <v>468</v>
      </c>
      <c r="DM122" s="1014"/>
      <c r="DN122" s="1014"/>
      <c r="DO122" s="1014"/>
      <c r="DP122" s="1014"/>
      <c r="DQ122" s="1014" t="s">
        <v>468</v>
      </c>
      <c r="DR122" s="1014"/>
      <c r="DS122" s="1014"/>
      <c r="DT122" s="1014"/>
      <c r="DU122" s="1014"/>
      <c r="DV122" s="1015" t="s">
        <v>458</v>
      </c>
      <c r="DW122" s="1015"/>
      <c r="DX122" s="1015"/>
      <c r="DY122" s="1015"/>
      <c r="DZ122" s="1016"/>
    </row>
    <row r="123" spans="1:130" s="247" customFormat="1" ht="26.25" customHeight="1" x14ac:dyDescent="0.15">
      <c r="A123" s="1153"/>
      <c r="B123" s="1040"/>
      <c r="C123" s="1010" t="s">
        <v>474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450</v>
      </c>
      <c r="AB123" s="1053"/>
      <c r="AC123" s="1053"/>
      <c r="AD123" s="1053"/>
      <c r="AE123" s="1054"/>
      <c r="AF123" s="1055" t="s">
        <v>458</v>
      </c>
      <c r="AG123" s="1053"/>
      <c r="AH123" s="1053"/>
      <c r="AI123" s="1053"/>
      <c r="AJ123" s="1054"/>
      <c r="AK123" s="1055" t="s">
        <v>450</v>
      </c>
      <c r="AL123" s="1053"/>
      <c r="AM123" s="1053"/>
      <c r="AN123" s="1053"/>
      <c r="AO123" s="1054"/>
      <c r="AP123" s="1056" t="s">
        <v>413</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491</v>
      </c>
      <c r="BP123" s="1100"/>
      <c r="BQ123" s="1159">
        <v>10707175</v>
      </c>
      <c r="BR123" s="1160"/>
      <c r="BS123" s="1160"/>
      <c r="BT123" s="1160"/>
      <c r="BU123" s="1160"/>
      <c r="BV123" s="1160">
        <v>10800063</v>
      </c>
      <c r="BW123" s="1160"/>
      <c r="BX123" s="1160"/>
      <c r="BY123" s="1160"/>
      <c r="BZ123" s="1160"/>
      <c r="CA123" s="1160">
        <v>10598951</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t="s">
        <v>452</v>
      </c>
      <c r="DH123" s="1053"/>
      <c r="DI123" s="1053"/>
      <c r="DJ123" s="1053"/>
      <c r="DK123" s="1054"/>
      <c r="DL123" s="1055" t="s">
        <v>458</v>
      </c>
      <c r="DM123" s="1053"/>
      <c r="DN123" s="1053"/>
      <c r="DO123" s="1053"/>
      <c r="DP123" s="1054"/>
      <c r="DQ123" s="1055" t="s">
        <v>468</v>
      </c>
      <c r="DR123" s="1053"/>
      <c r="DS123" s="1053"/>
      <c r="DT123" s="1053"/>
      <c r="DU123" s="1054"/>
      <c r="DV123" s="1056" t="s">
        <v>468</v>
      </c>
      <c r="DW123" s="1057"/>
      <c r="DX123" s="1057"/>
      <c r="DY123" s="1057"/>
      <c r="DZ123" s="1058"/>
    </row>
    <row r="124" spans="1:130" s="247" customFormat="1" ht="26.25" customHeight="1" thickBot="1" x14ac:dyDescent="0.2">
      <c r="A124" s="1153"/>
      <c r="B124" s="1040"/>
      <c r="C124" s="1010" t="s">
        <v>477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458</v>
      </c>
      <c r="AB124" s="1053"/>
      <c r="AC124" s="1053"/>
      <c r="AD124" s="1053"/>
      <c r="AE124" s="1054"/>
      <c r="AF124" s="1055" t="s">
        <v>458</v>
      </c>
      <c r="AG124" s="1053"/>
      <c r="AH124" s="1053"/>
      <c r="AI124" s="1053"/>
      <c r="AJ124" s="1054"/>
      <c r="AK124" s="1055" t="s">
        <v>468</v>
      </c>
      <c r="AL124" s="1053"/>
      <c r="AM124" s="1053"/>
      <c r="AN124" s="1053"/>
      <c r="AO124" s="1054"/>
      <c r="AP124" s="1056" t="s">
        <v>458</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81</v>
      </c>
      <c r="BR124" s="1122"/>
      <c r="BS124" s="1122"/>
      <c r="BT124" s="1122"/>
      <c r="BU124" s="1122"/>
      <c r="BV124" s="1122">
        <v>72.7</v>
      </c>
      <c r="BW124" s="1122"/>
      <c r="BX124" s="1122"/>
      <c r="BY124" s="1122"/>
      <c r="BZ124" s="1122"/>
      <c r="CA124" s="1122">
        <v>76.400000000000006</v>
      </c>
      <c r="CB124" s="1122"/>
      <c r="CC124" s="1122"/>
      <c r="CD124" s="1122"/>
      <c r="CE124" s="1122"/>
      <c r="CF124" s="1123"/>
      <c r="CG124" s="1124"/>
      <c r="CH124" s="1124"/>
      <c r="CI124" s="1124"/>
      <c r="CJ124" s="1125"/>
      <c r="CK124" s="1107"/>
      <c r="CL124" s="1107"/>
      <c r="CM124" s="1107"/>
      <c r="CN124" s="1107"/>
      <c r="CO124" s="1108"/>
      <c r="CP124" s="1114" t="s">
        <v>494</v>
      </c>
      <c r="CQ124" s="1115"/>
      <c r="CR124" s="1115"/>
      <c r="CS124" s="1115"/>
      <c r="CT124" s="1115"/>
      <c r="CU124" s="1115"/>
      <c r="CV124" s="1115"/>
      <c r="CW124" s="1115"/>
      <c r="CX124" s="1115"/>
      <c r="CY124" s="1115"/>
      <c r="CZ124" s="1115"/>
      <c r="DA124" s="1115"/>
      <c r="DB124" s="1115"/>
      <c r="DC124" s="1115"/>
      <c r="DD124" s="1115"/>
      <c r="DE124" s="1115"/>
      <c r="DF124" s="1116"/>
      <c r="DG124" s="1099" t="s">
        <v>449</v>
      </c>
      <c r="DH124" s="1078"/>
      <c r="DI124" s="1078"/>
      <c r="DJ124" s="1078"/>
      <c r="DK124" s="1079"/>
      <c r="DL124" s="1077" t="s">
        <v>413</v>
      </c>
      <c r="DM124" s="1078"/>
      <c r="DN124" s="1078"/>
      <c r="DO124" s="1078"/>
      <c r="DP124" s="1079"/>
      <c r="DQ124" s="1077" t="s">
        <v>413</v>
      </c>
      <c r="DR124" s="1078"/>
      <c r="DS124" s="1078"/>
      <c r="DT124" s="1078"/>
      <c r="DU124" s="1079"/>
      <c r="DV124" s="1080" t="s">
        <v>413</v>
      </c>
      <c r="DW124" s="1081"/>
      <c r="DX124" s="1081"/>
      <c r="DY124" s="1081"/>
      <c r="DZ124" s="1082"/>
    </row>
    <row r="125" spans="1:130" s="247" customFormat="1" ht="26.25" customHeight="1" x14ac:dyDescent="0.15">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458</v>
      </c>
      <c r="AB125" s="1053"/>
      <c r="AC125" s="1053"/>
      <c r="AD125" s="1053"/>
      <c r="AE125" s="1054"/>
      <c r="AF125" s="1055" t="s">
        <v>413</v>
      </c>
      <c r="AG125" s="1053"/>
      <c r="AH125" s="1053"/>
      <c r="AI125" s="1053"/>
      <c r="AJ125" s="1054"/>
      <c r="AK125" s="1055" t="s">
        <v>413</v>
      </c>
      <c r="AL125" s="1053"/>
      <c r="AM125" s="1053"/>
      <c r="AN125" s="1053"/>
      <c r="AO125" s="1054"/>
      <c r="AP125" s="1056" t="s">
        <v>449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495</v>
      </c>
      <c r="CL125" s="1102"/>
      <c r="CM125" s="1102"/>
      <c r="CN125" s="1102"/>
      <c r="CO125" s="1103"/>
      <c r="CP125" s="1034" t="s">
        <v>496</v>
      </c>
      <c r="CQ125" s="983"/>
      <c r="CR125" s="983"/>
      <c r="CS125" s="983"/>
      <c r="CT125" s="983"/>
      <c r="CU125" s="983"/>
      <c r="CV125" s="983"/>
      <c r="CW125" s="983"/>
      <c r="CX125" s="983"/>
      <c r="CY125" s="983"/>
      <c r="CZ125" s="983"/>
      <c r="DA125" s="983"/>
      <c r="DB125" s="983"/>
      <c r="DC125" s="983"/>
      <c r="DD125" s="983"/>
      <c r="DE125" s="983"/>
      <c r="DF125" s="984"/>
      <c r="DG125" s="1020" t="s">
        <v>458</v>
      </c>
      <c r="DH125" s="1021"/>
      <c r="DI125" s="1021"/>
      <c r="DJ125" s="1021"/>
      <c r="DK125" s="1021"/>
      <c r="DL125" s="1021" t="s">
        <v>413</v>
      </c>
      <c r="DM125" s="1021"/>
      <c r="DN125" s="1021"/>
      <c r="DO125" s="1021"/>
      <c r="DP125" s="1021"/>
      <c r="DQ125" s="1021" t="s">
        <v>413</v>
      </c>
      <c r="DR125" s="1021"/>
      <c r="DS125" s="1021"/>
      <c r="DT125" s="1021"/>
      <c r="DU125" s="1021"/>
      <c r="DV125" s="1022" t="s">
        <v>458</v>
      </c>
      <c r="DW125" s="1022"/>
      <c r="DX125" s="1022"/>
      <c r="DY125" s="1022"/>
      <c r="DZ125" s="1023"/>
    </row>
    <row r="126" spans="1:130" s="247" customFormat="1" ht="26.25" customHeight="1" thickBot="1" x14ac:dyDescent="0.2">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449</v>
      </c>
      <c r="AB126" s="1053"/>
      <c r="AC126" s="1053"/>
      <c r="AD126" s="1053"/>
      <c r="AE126" s="1054"/>
      <c r="AF126" s="1055" t="s">
        <v>413</v>
      </c>
      <c r="AG126" s="1053"/>
      <c r="AH126" s="1053"/>
      <c r="AI126" s="1053"/>
      <c r="AJ126" s="1054"/>
      <c r="AK126" s="1055" t="s">
        <v>413</v>
      </c>
      <c r="AL126" s="1053"/>
      <c r="AM126" s="1053"/>
      <c r="AN126" s="1053"/>
      <c r="AO126" s="1054"/>
      <c r="AP126" s="1056" t="s">
        <v>413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497</v>
      </c>
      <c r="CQ126" s="1044"/>
      <c r="CR126" s="1044"/>
      <c r="CS126" s="1044"/>
      <c r="CT126" s="1044"/>
      <c r="CU126" s="1044"/>
      <c r="CV126" s="1044"/>
      <c r="CW126" s="1044"/>
      <c r="CX126" s="1044"/>
      <c r="CY126" s="1044"/>
      <c r="CZ126" s="1044"/>
      <c r="DA126" s="1044"/>
      <c r="DB126" s="1044"/>
      <c r="DC126" s="1044"/>
      <c r="DD126" s="1044"/>
      <c r="DE126" s="1044"/>
      <c r="DF126" s="1045"/>
      <c r="DG126" s="1013">
        <v>1331173</v>
      </c>
      <c r="DH126" s="1014"/>
      <c r="DI126" s="1014"/>
      <c r="DJ126" s="1014"/>
      <c r="DK126" s="1014"/>
      <c r="DL126" s="1014">
        <v>1091687</v>
      </c>
      <c r="DM126" s="1014"/>
      <c r="DN126" s="1014"/>
      <c r="DO126" s="1014"/>
      <c r="DP126" s="1014"/>
      <c r="DQ126" s="1014">
        <v>852347</v>
      </c>
      <c r="DR126" s="1014"/>
      <c r="DS126" s="1014"/>
      <c r="DT126" s="1014"/>
      <c r="DU126" s="1014"/>
      <c r="DV126" s="1015">
        <v>20.3</v>
      </c>
      <c r="DW126" s="1015"/>
      <c r="DX126" s="1015"/>
      <c r="DY126" s="1015"/>
      <c r="DZ126" s="1016"/>
    </row>
    <row r="127" spans="1:130" s="247" customFormat="1" ht="26.25" customHeight="1" x14ac:dyDescent="0.15">
      <c r="A127" s="1154"/>
      <c r="B127" s="1042"/>
      <c r="C127" s="1096" t="s">
        <v>498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458</v>
      </c>
      <c r="AB127" s="1053"/>
      <c r="AC127" s="1053"/>
      <c r="AD127" s="1053"/>
      <c r="AE127" s="1054"/>
      <c r="AF127" s="1055" t="s">
        <v>471</v>
      </c>
      <c r="AG127" s="1053"/>
      <c r="AH127" s="1053"/>
      <c r="AI127" s="1053"/>
      <c r="AJ127" s="1054"/>
      <c r="AK127" s="1055" t="s">
        <v>413</v>
      </c>
      <c r="AL127" s="1053"/>
      <c r="AM127" s="1053"/>
      <c r="AN127" s="1053"/>
      <c r="AO127" s="1054"/>
      <c r="AP127" s="1056" t="s">
        <v>458</v>
      </c>
      <c r="AQ127" s="1057"/>
      <c r="AR127" s="1057"/>
      <c r="AS127" s="1057"/>
      <c r="AT127" s="1058"/>
      <c r="AU127" s="283"/>
      <c r="AV127" s="283"/>
      <c r="AW127" s="283"/>
      <c r="AX127" s="1126" t="s">
        <v>499</v>
      </c>
      <c r="AY127" s="1127"/>
      <c r="AZ127" s="1127"/>
      <c r="BA127" s="1127"/>
      <c r="BB127" s="1127"/>
      <c r="BC127" s="1127"/>
      <c r="BD127" s="1127"/>
      <c r="BE127" s="1128"/>
      <c r="BF127" s="1129" t="s">
        <v>500</v>
      </c>
      <c r="BG127" s="1127"/>
      <c r="BH127" s="1127"/>
      <c r="BI127" s="1127"/>
      <c r="BJ127" s="1127"/>
      <c r="BK127" s="1127"/>
      <c r="BL127" s="1128"/>
      <c r="BM127" s="1129" t="s">
        <v>501</v>
      </c>
      <c r="BN127" s="1127"/>
      <c r="BO127" s="1127"/>
      <c r="BP127" s="1127"/>
      <c r="BQ127" s="1127"/>
      <c r="BR127" s="1127"/>
      <c r="BS127" s="1128"/>
      <c r="BT127" s="1129" t="s">
        <v>502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503</v>
      </c>
      <c r="CQ127" s="1044"/>
      <c r="CR127" s="1044"/>
      <c r="CS127" s="1044"/>
      <c r="CT127" s="1044"/>
      <c r="CU127" s="1044"/>
      <c r="CV127" s="1044"/>
      <c r="CW127" s="1044"/>
      <c r="CX127" s="1044"/>
      <c r="CY127" s="1044"/>
      <c r="CZ127" s="1044"/>
      <c r="DA127" s="1044"/>
      <c r="DB127" s="1044"/>
      <c r="DC127" s="1044"/>
      <c r="DD127" s="1044"/>
      <c r="DE127" s="1044"/>
      <c r="DF127" s="1045"/>
      <c r="DG127" s="1013" t="s">
        <v>458</v>
      </c>
      <c r="DH127" s="1014"/>
      <c r="DI127" s="1014"/>
      <c r="DJ127" s="1014"/>
      <c r="DK127" s="1014"/>
      <c r="DL127" s="1014" t="s">
        <v>458</v>
      </c>
      <c r="DM127" s="1014"/>
      <c r="DN127" s="1014"/>
      <c r="DO127" s="1014"/>
      <c r="DP127" s="1014"/>
      <c r="DQ127" s="1014" t="s">
        <v>458</v>
      </c>
      <c r="DR127" s="1014"/>
      <c r="DS127" s="1014"/>
      <c r="DT127" s="1014"/>
      <c r="DU127" s="1014"/>
      <c r="DV127" s="1015" t="s">
        <v>413</v>
      </c>
      <c r="DW127" s="1015"/>
      <c r="DX127" s="1015"/>
      <c r="DY127" s="1015"/>
      <c r="DZ127" s="1016"/>
    </row>
    <row r="128" spans="1:130" s="247" customFormat="1" ht="26.25" customHeight="1" thickBot="1" x14ac:dyDescent="0.2">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144928</v>
      </c>
      <c r="AB128" s="1142"/>
      <c r="AC128" s="1142"/>
      <c r="AD128" s="1142"/>
      <c r="AE128" s="1143"/>
      <c r="AF128" s="1144">
        <v>140263</v>
      </c>
      <c r="AG128" s="1142"/>
      <c r="AH128" s="1142"/>
      <c r="AI128" s="1142"/>
      <c r="AJ128" s="1143"/>
      <c r="AK128" s="1144">
        <v>137377</v>
      </c>
      <c r="AL128" s="1142"/>
      <c r="AM128" s="1142"/>
      <c r="AN128" s="1142"/>
      <c r="AO128" s="1143"/>
      <c r="AP128" s="1145"/>
      <c r="AQ128" s="1146"/>
      <c r="AR128" s="1146"/>
      <c r="AS128" s="1146"/>
      <c r="AT128" s="1147"/>
      <c r="AU128" s="283"/>
      <c r="AV128" s="283"/>
      <c r="AW128" s="283"/>
      <c r="AX128" s="982" t="s">
        <v>506</v>
      </c>
      <c r="AY128" s="983"/>
      <c r="AZ128" s="983"/>
      <c r="BA128" s="983"/>
      <c r="BB128" s="983"/>
      <c r="BC128" s="983"/>
      <c r="BD128" s="983"/>
      <c r="BE128" s="984"/>
      <c r="BF128" s="1148" t="s">
        <v>413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t="s">
        <v>449</v>
      </c>
      <c r="DH128" s="1134"/>
      <c r="DI128" s="1134"/>
      <c r="DJ128" s="1134"/>
      <c r="DK128" s="1134"/>
      <c r="DL128" s="1134" t="s">
        <v>458</v>
      </c>
      <c r="DM128" s="1134"/>
      <c r="DN128" s="1134"/>
      <c r="DO128" s="1134"/>
      <c r="DP128" s="1134"/>
      <c r="DQ128" s="1134" t="s">
        <v>458</v>
      </c>
      <c r="DR128" s="1134"/>
      <c r="DS128" s="1134"/>
      <c r="DT128" s="1134"/>
      <c r="DU128" s="1134"/>
      <c r="DV128" s="1135" t="s">
        <v>458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4784542</v>
      </c>
      <c r="AB129" s="1053"/>
      <c r="AC129" s="1053"/>
      <c r="AD129" s="1053"/>
      <c r="AE129" s="1054"/>
      <c r="AF129" s="1055">
        <v>4843827</v>
      </c>
      <c r="AG129" s="1053"/>
      <c r="AH129" s="1053"/>
      <c r="AI129" s="1053"/>
      <c r="AJ129" s="1054"/>
      <c r="AK129" s="1055">
        <v>4790336</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413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616824</v>
      </c>
      <c r="AB130" s="1053"/>
      <c r="AC130" s="1053"/>
      <c r="AD130" s="1053"/>
      <c r="AE130" s="1054"/>
      <c r="AF130" s="1055">
        <v>611771</v>
      </c>
      <c r="AG130" s="1053"/>
      <c r="AH130" s="1053"/>
      <c r="AI130" s="1053"/>
      <c r="AJ130" s="1054"/>
      <c r="AK130" s="1055">
        <v>591079</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4.8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4167718</v>
      </c>
      <c r="AB131" s="1078"/>
      <c r="AC131" s="1078"/>
      <c r="AD131" s="1078"/>
      <c r="AE131" s="1079"/>
      <c r="AF131" s="1077">
        <v>4232056</v>
      </c>
      <c r="AG131" s="1078"/>
      <c r="AH131" s="1078"/>
      <c r="AI131" s="1078"/>
      <c r="AJ131" s="1079"/>
      <c r="AK131" s="1077">
        <v>4199257</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v>76.400000000000006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3.3780116599999999</v>
      </c>
      <c r="AB132" s="1194"/>
      <c r="AC132" s="1194"/>
      <c r="AD132" s="1194"/>
      <c r="AE132" s="1195"/>
      <c r="AF132" s="1196">
        <v>4.7514257850000003</v>
      </c>
      <c r="AG132" s="1194"/>
      <c r="AH132" s="1194"/>
      <c r="AI132" s="1194"/>
      <c r="AJ132" s="1195"/>
      <c r="AK132" s="1196">
        <v>6.5353942380000003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1.7</v>
      </c>
      <c r="AB133" s="1177"/>
      <c r="AC133" s="1177"/>
      <c r="AD133" s="1177"/>
      <c r="AE133" s="1178"/>
      <c r="AF133" s="1176">
        <v>3.1</v>
      </c>
      <c r="AG133" s="1177"/>
      <c r="AH133" s="1177"/>
      <c r="AI133" s="1177"/>
      <c r="AJ133" s="1178"/>
      <c r="AK133" s="1176">
        <v>4.8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Xxc8A9Jkpf88UBllLu1w22oInEoRcUHF4ohA/NPuZfk/1BEdG+10+GfkcJpFMkg1vlZklfQGkUr0uri+zulAA==" saltValue="fQqf+/UvsYBXkyr1B2wq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mj/gzA6g9P44CBIWvEm/L6EJz12W99IFHpy9cBTqmFQwPq14cDRPG3Fxj39+aTLoymOXNF1QD0wWeqstGdnRQ==" saltValue="LeNEK9MI5BP2M2sE32H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ExKb9sr2xT7q4RP/0HNe1yivZ6SvX8tcMmMG/+Vzry8kJZ5vXlyHYqmZw4T8B4JubXDYhFgn0cTXLjM4mkbWw==" saltValue="uno66lhSC+JkztQvqqKd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1265383</v>
      </c>
      <c r="AP9" s="313">
        <v>63718</v>
      </c>
      <c r="AQ9" s="314">
        <v>56845</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150310</v>
      </c>
      <c r="AP10" s="316">
        <v>7569</v>
      </c>
      <c r="AQ10" s="317">
        <v>5922</v>
      </c>
      <c r="AR10" s="318">
        <v>27.8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221880</v>
      </c>
      <c r="AP11" s="316">
        <v>11173</v>
      </c>
      <c r="AQ11" s="317">
        <v>8264</v>
      </c>
      <c r="AR11" s="318">
        <v>35.200000000000003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t="s">
        <v>530</v>
      </c>
      <c r="AP12" s="316" t="s">
        <v>530</v>
      </c>
      <c r="AQ12" s="317">
        <v>284</v>
      </c>
      <c r="AR12" s="318" t="s">
        <v>530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530</v>
      </c>
      <c r="AP13" s="316" t="s">
        <v>530</v>
      </c>
      <c r="AQ13" s="317">
        <v>20</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532</v>
      </c>
      <c r="AL14" s="1217"/>
      <c r="AM14" s="1217"/>
      <c r="AN14" s="1218"/>
      <c r="AO14" s="316">
        <v>51544</v>
      </c>
      <c r="AP14" s="316">
        <v>2595</v>
      </c>
      <c r="AQ14" s="317">
        <v>2517</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533</v>
      </c>
      <c r="AL15" s="1217"/>
      <c r="AM15" s="1217"/>
      <c r="AN15" s="1218"/>
      <c r="AO15" s="316">
        <v>62926</v>
      </c>
      <c r="AP15" s="316">
        <v>3169</v>
      </c>
      <c r="AQ15" s="317">
        <v>1185</v>
      </c>
      <c r="AR15" s="318">
        <v>167.4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534</v>
      </c>
      <c r="AL16" s="1220"/>
      <c r="AM16" s="1220"/>
      <c r="AN16" s="1221"/>
      <c r="AO16" s="316">
        <v>-109161</v>
      </c>
      <c r="AP16" s="316">
        <v>-5497</v>
      </c>
      <c r="AQ16" s="317">
        <v>-4726</v>
      </c>
      <c r="AR16" s="318">
        <v>16.3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1642882</v>
      </c>
      <c r="AP17" s="316">
        <v>82727</v>
      </c>
      <c r="AQ17" s="317">
        <v>70311</v>
      </c>
      <c r="AR17" s="318">
        <v>17.7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539</v>
      </c>
      <c r="AL21" s="1212"/>
      <c r="AM21" s="1212"/>
      <c r="AN21" s="1213"/>
      <c r="AO21" s="328">
        <v>9.11</v>
      </c>
      <c r="AP21" s="329">
        <v>6.54</v>
      </c>
      <c r="AQ21" s="330">
        <v>2.57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540</v>
      </c>
      <c r="AL22" s="1212"/>
      <c r="AM22" s="1212"/>
      <c r="AN22" s="1213"/>
      <c r="AO22" s="333">
        <v>95.5</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544</v>
      </c>
      <c r="AL32" s="1228"/>
      <c r="AM32" s="1228"/>
      <c r="AN32" s="1229"/>
      <c r="AO32" s="343">
        <v>833624</v>
      </c>
      <c r="AP32" s="343">
        <v>41977</v>
      </c>
      <c r="AQ32" s="344">
        <v>31480</v>
      </c>
      <c r="AR32" s="345">
        <v>33.299999999999997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545</v>
      </c>
      <c r="AL33" s="1228"/>
      <c r="AM33" s="1228"/>
      <c r="AN33" s="1229"/>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530</v>
      </c>
      <c r="AP34" s="343" t="s">
        <v>530</v>
      </c>
      <c r="AQ34" s="344">
        <v>0</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72379</v>
      </c>
      <c r="AP35" s="343">
        <v>3645</v>
      </c>
      <c r="AQ35" s="344">
        <v>9510</v>
      </c>
      <c r="AR35" s="345">
        <v>-61.7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v>96888</v>
      </c>
      <c r="AP36" s="343">
        <v>4879</v>
      </c>
      <c r="AQ36" s="344">
        <v>2191</v>
      </c>
      <c r="AR36" s="345">
        <v>122.7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t="s">
        <v>530</v>
      </c>
      <c r="AP37" s="343" t="s">
        <v>530</v>
      </c>
      <c r="AQ37" s="344">
        <v>905</v>
      </c>
      <c r="AR37" s="345" t="s">
        <v>530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v>3</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-137377</v>
      </c>
      <c r="AP39" s="343">
        <v>-6918</v>
      </c>
      <c r="AQ39" s="344">
        <v>-3197</v>
      </c>
      <c r="AR39" s="345">
        <v>116.4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-591079</v>
      </c>
      <c r="AP40" s="343">
        <v>-29764</v>
      </c>
      <c r="AQ40" s="344">
        <v>-28113</v>
      </c>
      <c r="AR40" s="345">
        <v>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306</v>
      </c>
      <c r="AL41" s="1234"/>
      <c r="AM41" s="1234"/>
      <c r="AN41" s="1235"/>
      <c r="AO41" s="343">
        <v>274438</v>
      </c>
      <c r="AP41" s="343">
        <v>13819</v>
      </c>
      <c r="AQ41" s="344">
        <v>12777</v>
      </c>
      <c r="AR41" s="345">
        <v>8.1999999999999993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1443276</v>
      </c>
      <c r="AN51" s="365">
        <v>69050</v>
      </c>
      <c r="AO51" s="366">
        <v>-31.3</v>
      </c>
      <c r="AP51" s="367">
        <v>56894</v>
      </c>
      <c r="AQ51" s="368">
        <v>6.8</v>
      </c>
      <c r="AR51" s="369">
        <v>-38.1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1039741</v>
      </c>
      <c r="AN52" s="373">
        <v>49744</v>
      </c>
      <c r="AO52" s="374">
        <v>-42.1</v>
      </c>
      <c r="AP52" s="375">
        <v>32548</v>
      </c>
      <c r="AQ52" s="376">
        <v>12.6</v>
      </c>
      <c r="AR52" s="377">
        <v>-54.7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1178256</v>
      </c>
      <c r="AN53" s="365">
        <v>56800</v>
      </c>
      <c r="AO53" s="366">
        <v>-17.7</v>
      </c>
      <c r="AP53" s="367">
        <v>47738</v>
      </c>
      <c r="AQ53" s="368">
        <v>-16.100000000000001</v>
      </c>
      <c r="AR53" s="369">
        <v>-1.6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392721</v>
      </c>
      <c r="AN54" s="373">
        <v>18932</v>
      </c>
      <c r="AO54" s="374">
        <v>-61.9</v>
      </c>
      <c r="AP54" s="375">
        <v>24937</v>
      </c>
      <c r="AQ54" s="376">
        <v>-23.4</v>
      </c>
      <c r="AR54" s="377">
        <v>-38.5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775647</v>
      </c>
      <c r="AN55" s="365">
        <v>37851</v>
      </c>
      <c r="AO55" s="366">
        <v>-33.4</v>
      </c>
      <c r="AP55" s="367">
        <v>52191</v>
      </c>
      <c r="AQ55" s="368">
        <v>9.3000000000000007</v>
      </c>
      <c r="AR55" s="369">
        <v>-42.7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322028</v>
      </c>
      <c r="AN56" s="373">
        <v>15715</v>
      </c>
      <c r="AO56" s="374">
        <v>-17</v>
      </c>
      <c r="AP56" s="375">
        <v>24843</v>
      </c>
      <c r="AQ56" s="376">
        <v>-0.4</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1078131</v>
      </c>
      <c r="AN57" s="365">
        <v>53259</v>
      </c>
      <c r="AO57" s="366">
        <v>40.700000000000003</v>
      </c>
      <c r="AP57" s="367">
        <v>47387</v>
      </c>
      <c r="AQ57" s="368">
        <v>-9.1999999999999993</v>
      </c>
      <c r="AR57" s="369">
        <v>49.9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758497</v>
      </c>
      <c r="AN58" s="373">
        <v>37470</v>
      </c>
      <c r="AO58" s="374">
        <v>138.4</v>
      </c>
      <c r="AP58" s="375">
        <v>24928</v>
      </c>
      <c r="AQ58" s="376">
        <v>0.3</v>
      </c>
      <c r="AR58" s="377">
        <v>138.1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1528891</v>
      </c>
      <c r="AN59" s="365">
        <v>76987</v>
      </c>
      <c r="AO59" s="366">
        <v>44.6</v>
      </c>
      <c r="AP59" s="367">
        <v>51264</v>
      </c>
      <c r="AQ59" s="368">
        <v>8.1999999999999993</v>
      </c>
      <c r="AR59" s="369">
        <v>36.4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682501</v>
      </c>
      <c r="AN60" s="373">
        <v>34367</v>
      </c>
      <c r="AO60" s="374">
        <v>-8.3000000000000007</v>
      </c>
      <c r="AP60" s="375">
        <v>26040</v>
      </c>
      <c r="AQ60" s="376">
        <v>4.5</v>
      </c>
      <c r="AR60" s="377">
        <v>-12.8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1200840</v>
      </c>
      <c r="AN61" s="380">
        <v>58789</v>
      </c>
      <c r="AO61" s="381">
        <v>0.6</v>
      </c>
      <c r="AP61" s="382">
        <v>51095</v>
      </c>
      <c r="AQ61" s="383">
        <v>-0.2</v>
      </c>
      <c r="AR61" s="369">
        <v>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639098</v>
      </c>
      <c r="AN62" s="373">
        <v>31246</v>
      </c>
      <c r="AO62" s="374">
        <v>1.8</v>
      </c>
      <c r="AP62" s="375">
        <v>26659</v>
      </c>
      <c r="AQ62" s="376">
        <v>-1.3</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yrEzcZAKD4xhqcP5d9JJuLik5IDwT5DH3Bl25FIpwd2iT//9KLEEGLFvAQOIZpOX2cnRFthSZRHcRBnXKrBFA==" saltValue="GtbxjTUQ6Cs/3rgbUJOF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uzWLED/4YzB31ZchWcM9DaVCg1zusuzbkiKCZO+IVAMDMDE9C99BthF/iy9zFMZBd3An0MRYeGidjmskfZDflw==" saltValue="rdJ+wxhvzhl+DeVNLWez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lNPPkMBtpEFFWUUdJb0BY+ZlljR1JQ5zsYFMnVQuWzSQpYhca2KnjP5da46VCAaJJtQU31wWr78hFlypQHFDlg==" saltValue="Vltd2ZAKsza6ryn3eRr8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6" t="s">
        <v>3</v>
      </c>
      <c r="D47" s="1236"/>
      <c r="E47" s="1237"/>
      <c r="F47" s="11">
        <v>20.66</v>
      </c>
      <c r="G47" s="12">
        <v>21.61</v>
      </c>
      <c r="H47" s="12">
        <v>21.71</v>
      </c>
      <c r="I47" s="12">
        <v>21.47</v>
      </c>
      <c r="J47" s="13">
        <v>21.78</v>
      </c>
    </row>
    <row r="48" spans="2:10" ht="57.75" customHeight="1" x14ac:dyDescent="0.15">
      <c r="B48" s="14"/>
      <c r="C48" s="1238" t="s">
        <v>4</v>
      </c>
      <c r="D48" s="1238"/>
      <c r="E48" s="1239"/>
      <c r="F48" s="15">
        <v>6.94</v>
      </c>
      <c r="G48" s="16">
        <v>7.21</v>
      </c>
      <c r="H48" s="16">
        <v>7.25</v>
      </c>
      <c r="I48" s="16">
        <v>7.18</v>
      </c>
      <c r="J48" s="17">
        <v>6.49</v>
      </c>
    </row>
    <row r="49" spans="2:10" ht="57.75" customHeight="1" thickBot="1" x14ac:dyDescent="0.2">
      <c r="B49" s="18"/>
      <c r="C49" s="1240" t="s">
        <v>5</v>
      </c>
      <c r="D49" s="1240"/>
      <c r="E49" s="1241"/>
      <c r="F49" s="19">
        <v>8.06</v>
      </c>
      <c r="G49" s="20">
        <v>0.64</v>
      </c>
      <c r="H49" s="20">
        <v>0.01</v>
      </c>
      <c r="I49" s="20">
        <v>0.66</v>
      </c>
      <c r="J49" s="21" t="s">
        <v>577</v>
      </c>
    </row>
    <row r="50" spans="2:10" ht="13.5" customHeight="1" x14ac:dyDescent="0.15"/>
  </sheetData>
  <sheetProtection algorithmName="SHA-512" hashValue="nKS9WJiSEVu5alBMWa0CcscIclqId/HvxGTKuf4+tcyGBrcR8uDqTEjfSKE14e/+wfr7fPfZ5rEFKFaL4QxXSg==" saltValue="z1ozHXdT94Ce9Y5BQMpa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2021-09-28T04:43:12Z</cp:lastPrinted>
  <dcterms:created xsi:type="dcterms:W3CDTF">2021-02-05T02:34:44Z</dcterms:created>
  <dcterms:modified xsi:type="dcterms:W3CDTF">2021-10-13T07:49:07Z</dcterms:modified>
  <cp:category/>
</cp:coreProperties>
</file>